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u123\Desktop\113年修業科目表\五專\"/>
    </mc:Choice>
  </mc:AlternateContent>
  <bookViews>
    <workbookView xWindow="0" yWindow="0" windowWidth="19200" windowHeight="7280" tabRatio="725"/>
  </bookViews>
  <sheets>
    <sheet name="113年五專 " sheetId="41" r:id="rId1"/>
    <sheet name="112年五專" sheetId="43" r:id="rId2"/>
    <sheet name="111年五專" sheetId="37" r:id="rId3"/>
    <sheet name="110年五專" sheetId="30" r:id="rId4"/>
    <sheet name="109年五專" sheetId="32" r:id="rId5"/>
    <sheet name="108年五專 " sheetId="28" r:id="rId6"/>
    <sheet name="107年五專" sheetId="26" r:id="rId7"/>
  </sheets>
  <definedNames>
    <definedName name="_xlnm.Print_Area" localSheetId="6">'107年五專'!$A$1:$AB$198</definedName>
    <definedName name="_xlnm.Print_Titles" localSheetId="6">'107年五專'!$5:$7</definedName>
    <definedName name="_xlnm.Print_Titles" localSheetId="5">'108年五專 '!$6:$8</definedName>
    <definedName name="_xlnm.Print_Titles" localSheetId="4">'109年五專'!$6:$8</definedName>
    <definedName name="_xlnm.Print_Titles" localSheetId="3">'110年五專'!$7:$9</definedName>
    <definedName name="_xlnm.Print_Titles" localSheetId="2">'111年五專'!$7:$9</definedName>
    <definedName name="_xlnm.Print_Titles" localSheetId="1">'112年五專'!$6:$8</definedName>
    <definedName name="_xlnm.Print_Titles" localSheetId="0">'113年五專 '!$5:$7</definedName>
  </definedNames>
  <calcPr calcId="152511"/>
  <fileRecoveryPr autoRecover="0"/>
</workbook>
</file>

<file path=xl/calcChain.xml><?xml version="1.0" encoding="utf-8"?>
<calcChain xmlns="http://schemas.openxmlformats.org/spreadsheetml/2006/main">
  <c r="F75" i="43" l="1"/>
  <c r="E75" i="43"/>
  <c r="F73" i="41"/>
  <c r="E73" i="41"/>
  <c r="Y153" i="43" l="1"/>
  <c r="W153" i="43"/>
  <c r="U153" i="43"/>
  <c r="S153" i="43"/>
  <c r="Q153" i="43"/>
  <c r="O153" i="43"/>
  <c r="M153" i="43"/>
  <c r="K153" i="43"/>
  <c r="I153" i="43"/>
  <c r="G153" i="43"/>
  <c r="E153" i="43"/>
  <c r="AA151" i="43"/>
  <c r="Z75" i="43"/>
  <c r="Y75" i="43"/>
  <c r="X75" i="43"/>
  <c r="W75" i="43"/>
  <c r="V75" i="43"/>
  <c r="U75" i="43"/>
  <c r="T75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Z37" i="43"/>
  <c r="Y37" i="43"/>
  <c r="X37" i="43"/>
  <c r="W37" i="43"/>
  <c r="V37" i="43"/>
  <c r="U37" i="43"/>
  <c r="T37" i="43"/>
  <c r="S37" i="43"/>
  <c r="R37" i="43"/>
  <c r="Q37" i="43"/>
  <c r="P37" i="43"/>
  <c r="O37" i="43"/>
  <c r="N37" i="43"/>
  <c r="M37" i="43"/>
  <c r="L37" i="43"/>
  <c r="K37" i="43"/>
  <c r="J37" i="43"/>
  <c r="I37" i="43"/>
  <c r="H37" i="43"/>
  <c r="G37" i="43"/>
  <c r="F37" i="43"/>
  <c r="E37" i="43"/>
  <c r="Z31" i="43"/>
  <c r="Y31" i="43"/>
  <c r="X31" i="43"/>
  <c r="W31" i="43"/>
  <c r="V31" i="43"/>
  <c r="U31" i="43"/>
  <c r="T31" i="43"/>
  <c r="S31" i="43"/>
  <c r="R31" i="43"/>
  <c r="Q31" i="43"/>
  <c r="P31" i="43"/>
  <c r="O31" i="43"/>
  <c r="N31" i="43"/>
  <c r="M31" i="43"/>
  <c r="L31" i="43"/>
  <c r="K31" i="43"/>
  <c r="J31" i="43"/>
  <c r="I31" i="43"/>
  <c r="H31" i="43"/>
  <c r="G31" i="43"/>
  <c r="F31" i="43"/>
  <c r="E31" i="43"/>
  <c r="Z16" i="43"/>
  <c r="Y16" i="43"/>
  <c r="X16" i="43"/>
  <c r="W16" i="43"/>
  <c r="V16" i="43"/>
  <c r="U16" i="43"/>
  <c r="T16" i="43"/>
  <c r="S16" i="43"/>
  <c r="R16" i="43"/>
  <c r="Q16" i="43"/>
  <c r="P16" i="43"/>
  <c r="O16" i="43"/>
  <c r="N16" i="43"/>
  <c r="M16" i="43"/>
  <c r="L16" i="43"/>
  <c r="K16" i="43"/>
  <c r="J16" i="43"/>
  <c r="I16" i="43"/>
  <c r="F16" i="43"/>
  <c r="E16" i="43"/>
  <c r="Z13" i="43"/>
  <c r="Z155" i="43" s="1"/>
  <c r="Y13" i="43"/>
  <c r="Y152" i="43" s="1"/>
  <c r="Y154" i="43" s="1"/>
  <c r="X13" i="43"/>
  <c r="X155" i="43" s="1"/>
  <c r="W13" i="43"/>
  <c r="V13" i="43"/>
  <c r="V155" i="43" s="1"/>
  <c r="U13" i="43"/>
  <c r="T13" i="43"/>
  <c r="S13" i="43"/>
  <c r="R13" i="43"/>
  <c r="R155" i="43" s="1"/>
  <c r="Q13" i="43"/>
  <c r="Q152" i="43" s="1"/>
  <c r="Q154" i="43" s="1"/>
  <c r="P13" i="43"/>
  <c r="P155" i="43" s="1"/>
  <c r="O13" i="43"/>
  <c r="N13" i="43"/>
  <c r="N155" i="43" s="1"/>
  <c r="M13" i="43"/>
  <c r="M152" i="43" s="1"/>
  <c r="M154" i="43" s="1"/>
  <c r="L13" i="43"/>
  <c r="K13" i="43"/>
  <c r="J13" i="43"/>
  <c r="I13" i="43"/>
  <c r="H13" i="43"/>
  <c r="H155" i="43" s="1"/>
  <c r="G13" i="43"/>
  <c r="F13" i="43"/>
  <c r="F155" i="43" s="1"/>
  <c r="E13" i="43"/>
  <c r="E152" i="43" s="1"/>
  <c r="E154" i="43" s="1"/>
  <c r="T155" i="43" l="1"/>
  <c r="U152" i="43"/>
  <c r="U154" i="43" s="1"/>
  <c r="G152" i="43"/>
  <c r="K152" i="43"/>
  <c r="O152" i="43"/>
  <c r="O154" i="43" s="1"/>
  <c r="S152" i="43"/>
  <c r="S154" i="43" s="1"/>
  <c r="W152" i="43"/>
  <c r="W154" i="43" s="1"/>
  <c r="K154" i="43"/>
  <c r="AA153" i="43"/>
  <c r="I152" i="43"/>
  <c r="I154" i="43" s="1"/>
  <c r="J155" i="43"/>
  <c r="L155" i="43"/>
  <c r="G154" i="43"/>
  <c r="AA155" i="43" l="1"/>
  <c r="AA154" i="43"/>
  <c r="AA152" i="43"/>
  <c r="J73" i="41" l="1"/>
  <c r="I73" i="41"/>
  <c r="H73" i="41"/>
  <c r="G73" i="41"/>
  <c r="Y151" i="41" l="1"/>
  <c r="W151" i="41"/>
  <c r="U151" i="41"/>
  <c r="S151" i="41"/>
  <c r="Q151" i="41"/>
  <c r="O151" i="41"/>
  <c r="M151" i="41"/>
  <c r="K151" i="41"/>
  <c r="I151" i="41"/>
  <c r="G151" i="41"/>
  <c r="E151" i="41"/>
  <c r="AA149" i="41"/>
  <c r="Z73" i="41"/>
  <c r="Y73" i="41"/>
  <c r="X73" i="41"/>
  <c r="W73" i="41"/>
  <c r="V73" i="41"/>
  <c r="U73" i="41"/>
  <c r="T73" i="41"/>
  <c r="S73" i="41"/>
  <c r="R73" i="41"/>
  <c r="Q73" i="41"/>
  <c r="P73" i="41"/>
  <c r="O73" i="41"/>
  <c r="N73" i="41"/>
  <c r="M73" i="41"/>
  <c r="L73" i="41"/>
  <c r="K73" i="41"/>
  <c r="Z35" i="41"/>
  <c r="Y35" i="41"/>
  <c r="X35" i="41"/>
  <c r="W35" i="41"/>
  <c r="V35" i="41"/>
  <c r="U35" i="41"/>
  <c r="T35" i="41"/>
  <c r="S35" i="41"/>
  <c r="R35" i="41"/>
  <c r="Q35" i="41"/>
  <c r="P35" i="41"/>
  <c r="O35" i="41"/>
  <c r="N35" i="41"/>
  <c r="M35" i="41"/>
  <c r="L35" i="41"/>
  <c r="K35" i="41"/>
  <c r="J35" i="41"/>
  <c r="I35" i="41"/>
  <c r="H35" i="41"/>
  <c r="G35" i="41"/>
  <c r="F35" i="41"/>
  <c r="E35" i="41"/>
  <c r="Z29" i="41"/>
  <c r="Y29" i="41"/>
  <c r="X29" i="41"/>
  <c r="W29" i="41"/>
  <c r="V29" i="41"/>
  <c r="U29" i="41"/>
  <c r="T29" i="41"/>
  <c r="S29" i="41"/>
  <c r="R29" i="41"/>
  <c r="Q29" i="41"/>
  <c r="P29" i="41"/>
  <c r="O29" i="41"/>
  <c r="N29" i="41"/>
  <c r="M29" i="41"/>
  <c r="L29" i="41"/>
  <c r="K29" i="41"/>
  <c r="J29" i="41"/>
  <c r="I29" i="41"/>
  <c r="H29" i="41"/>
  <c r="G29" i="41"/>
  <c r="F29" i="41"/>
  <c r="E29" i="41"/>
  <c r="Z14" i="41"/>
  <c r="Y14" i="41"/>
  <c r="X14" i="41"/>
  <c r="W14" i="41"/>
  <c r="V14" i="41"/>
  <c r="U14" i="41"/>
  <c r="T14" i="41"/>
  <c r="S14" i="41"/>
  <c r="R14" i="41"/>
  <c r="Q14" i="41"/>
  <c r="P14" i="41"/>
  <c r="O14" i="41"/>
  <c r="N14" i="41"/>
  <c r="M14" i="41"/>
  <c r="L14" i="41"/>
  <c r="K14" i="41"/>
  <c r="J14" i="41"/>
  <c r="I14" i="41"/>
  <c r="F14" i="41"/>
  <c r="E14" i="41"/>
  <c r="Z12" i="41"/>
  <c r="Y12" i="41"/>
  <c r="X12" i="41"/>
  <c r="W12" i="41"/>
  <c r="V12" i="41"/>
  <c r="U12" i="41"/>
  <c r="T12" i="41"/>
  <c r="S12" i="41"/>
  <c r="R12" i="41"/>
  <c r="Q12" i="41"/>
  <c r="P12" i="41"/>
  <c r="O12" i="41"/>
  <c r="N12" i="41"/>
  <c r="M12" i="41"/>
  <c r="L12" i="41"/>
  <c r="K12" i="41"/>
  <c r="J12" i="41"/>
  <c r="I12" i="41"/>
  <c r="H12" i="41"/>
  <c r="G12" i="41"/>
  <c r="F12" i="41"/>
  <c r="E12" i="41"/>
  <c r="I150" i="41" l="1"/>
  <c r="I152" i="41" s="1"/>
  <c r="F153" i="41"/>
  <c r="Z153" i="41"/>
  <c r="N153" i="41"/>
  <c r="R153" i="41"/>
  <c r="J153" i="41"/>
  <c r="V153" i="41"/>
  <c r="H153" i="41"/>
  <c r="P153" i="41"/>
  <c r="X153" i="41"/>
  <c r="E150" i="41"/>
  <c r="E152" i="41" s="1"/>
  <c r="M150" i="41"/>
  <c r="M152" i="41" s="1"/>
  <c r="Q150" i="41"/>
  <c r="Q152" i="41" s="1"/>
  <c r="U150" i="41"/>
  <c r="U152" i="41" s="1"/>
  <c r="Y150" i="41"/>
  <c r="Y152" i="41" s="1"/>
  <c r="K150" i="41"/>
  <c r="K152" i="41" s="1"/>
  <c r="W150" i="41"/>
  <c r="W152" i="41" s="1"/>
  <c r="G150" i="41"/>
  <c r="O150" i="41"/>
  <c r="O152" i="41" s="1"/>
  <c r="S150" i="41"/>
  <c r="S152" i="41" s="1"/>
  <c r="L153" i="41"/>
  <c r="T153" i="41"/>
  <c r="AA151" i="41"/>
  <c r="AA150" i="41" l="1"/>
  <c r="G152" i="41"/>
  <c r="AA152" i="41" s="1"/>
  <c r="AA153" i="41"/>
  <c r="D140" i="32" l="1"/>
  <c r="D140" i="30"/>
  <c r="P140" i="30"/>
  <c r="R140" i="32"/>
  <c r="P140" i="32"/>
  <c r="L83" i="37" l="1"/>
  <c r="L83" i="30" l="1"/>
  <c r="P32" i="37" l="1"/>
  <c r="D83" i="30"/>
  <c r="D83" i="37"/>
  <c r="N83" i="37"/>
  <c r="D32" i="37"/>
  <c r="F83" i="37"/>
  <c r="R38" i="37"/>
  <c r="L38" i="37"/>
  <c r="F38" i="37"/>
  <c r="D38" i="37"/>
  <c r="D141" i="37"/>
  <c r="Y32" i="37"/>
  <c r="X32" i="37"/>
  <c r="W32" i="37"/>
  <c r="V32" i="37"/>
  <c r="U32" i="37"/>
  <c r="T32" i="37"/>
  <c r="S32" i="37"/>
  <c r="R32" i="37"/>
  <c r="Q32" i="37"/>
  <c r="O32" i="37"/>
  <c r="N32" i="37"/>
  <c r="M32" i="37"/>
  <c r="L32" i="37"/>
  <c r="K32" i="37"/>
  <c r="J32" i="37"/>
  <c r="I32" i="37"/>
  <c r="H32" i="37"/>
  <c r="G32" i="37"/>
  <c r="E32" i="37"/>
  <c r="F32" i="37"/>
  <c r="X141" i="37"/>
  <c r="V141" i="37"/>
  <c r="T141" i="37"/>
  <c r="R141" i="37"/>
  <c r="P141" i="37"/>
  <c r="N141" i="37"/>
  <c r="L141" i="37"/>
  <c r="J141" i="37"/>
  <c r="H141" i="37"/>
  <c r="F141" i="37"/>
  <c r="Z139" i="37"/>
  <c r="Y83" i="37"/>
  <c r="X83" i="37"/>
  <c r="W83" i="37"/>
  <c r="V83" i="37"/>
  <c r="U83" i="37"/>
  <c r="T83" i="37"/>
  <c r="S83" i="37"/>
  <c r="R83" i="37"/>
  <c r="Q83" i="37"/>
  <c r="P83" i="37"/>
  <c r="O83" i="37"/>
  <c r="M83" i="37"/>
  <c r="K83" i="37"/>
  <c r="J83" i="37"/>
  <c r="I83" i="37"/>
  <c r="H83" i="37"/>
  <c r="G83" i="37"/>
  <c r="E83" i="37"/>
  <c r="Y38" i="37"/>
  <c r="X38" i="37"/>
  <c r="W38" i="37"/>
  <c r="V38" i="37"/>
  <c r="U38" i="37"/>
  <c r="T38" i="37"/>
  <c r="S38" i="37"/>
  <c r="Q38" i="37"/>
  <c r="P38" i="37"/>
  <c r="O38" i="37"/>
  <c r="N38" i="37"/>
  <c r="M38" i="37"/>
  <c r="K38" i="37"/>
  <c r="J38" i="37"/>
  <c r="I38" i="37"/>
  <c r="H38" i="37"/>
  <c r="G38" i="37"/>
  <c r="E38" i="37"/>
  <c r="Y17" i="37"/>
  <c r="X17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E17" i="37"/>
  <c r="D17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X140" i="32"/>
  <c r="V140" i="32"/>
  <c r="T140" i="32"/>
  <c r="N140" i="32"/>
  <c r="L140" i="32"/>
  <c r="J140" i="32"/>
  <c r="H140" i="32"/>
  <c r="F140" i="32"/>
  <c r="Z138" i="32"/>
  <c r="Y85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Y35" i="32"/>
  <c r="X35" i="32"/>
  <c r="W35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E16" i="32"/>
  <c r="D16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X140" i="30"/>
  <c r="V140" i="30"/>
  <c r="T140" i="30"/>
  <c r="R140" i="30"/>
  <c r="N140" i="30"/>
  <c r="J140" i="30"/>
  <c r="H140" i="30"/>
  <c r="F140" i="30"/>
  <c r="Z138" i="30"/>
  <c r="Y83" i="30"/>
  <c r="X83" i="30"/>
  <c r="W83" i="30"/>
  <c r="V83" i="30"/>
  <c r="U83" i="30"/>
  <c r="T83" i="30"/>
  <c r="S83" i="30"/>
  <c r="R83" i="30"/>
  <c r="Q83" i="30"/>
  <c r="P83" i="30"/>
  <c r="O83" i="30"/>
  <c r="N83" i="30"/>
  <c r="M83" i="30"/>
  <c r="K83" i="30"/>
  <c r="J83" i="30"/>
  <c r="I83" i="30"/>
  <c r="H83" i="30"/>
  <c r="G83" i="30"/>
  <c r="F83" i="30"/>
  <c r="E83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E17" i="30"/>
  <c r="D17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P145" i="26" s="1"/>
  <c r="P147" i="26" s="1"/>
  <c r="O39" i="26"/>
  <c r="N39" i="26"/>
  <c r="M39" i="26"/>
  <c r="L39" i="26"/>
  <c r="K39" i="26"/>
  <c r="J39" i="26"/>
  <c r="I39" i="26"/>
  <c r="H39" i="26"/>
  <c r="G39" i="26"/>
  <c r="F39" i="26"/>
  <c r="AA34" i="26"/>
  <c r="Z34" i="26"/>
  <c r="Z145" i="26" s="1"/>
  <c r="Z147" i="26" s="1"/>
  <c r="Y34" i="26"/>
  <c r="X34" i="26"/>
  <c r="W34" i="26"/>
  <c r="V34" i="26"/>
  <c r="U34" i="26"/>
  <c r="T34" i="26"/>
  <c r="S34" i="26"/>
  <c r="R34" i="26"/>
  <c r="R145" i="26" s="1"/>
  <c r="R147" i="26" s="1"/>
  <c r="Q34" i="26"/>
  <c r="P34" i="26"/>
  <c r="O34" i="26"/>
  <c r="N34" i="26"/>
  <c r="M34" i="26"/>
  <c r="L34" i="26"/>
  <c r="K34" i="26"/>
  <c r="J34" i="26"/>
  <c r="I34" i="26"/>
  <c r="H34" i="26"/>
  <c r="G34" i="26"/>
  <c r="F34" i="26"/>
  <c r="N145" i="26" l="1"/>
  <c r="N147" i="26" s="1"/>
  <c r="N139" i="30"/>
  <c r="N141" i="30" s="1"/>
  <c r="N139" i="32"/>
  <c r="N141" i="32" s="1"/>
  <c r="L148" i="26"/>
  <c r="H148" i="26"/>
  <c r="V145" i="26"/>
  <c r="L140" i="37"/>
  <c r="L142" i="37" s="1"/>
  <c r="Q142" i="32"/>
  <c r="D139" i="32"/>
  <c r="D141" i="32" s="1"/>
  <c r="J146" i="28"/>
  <c r="J148" i="28" s="1"/>
  <c r="R146" i="28"/>
  <c r="R148" i="28" s="1"/>
  <c r="T148" i="26"/>
  <c r="V147" i="26"/>
  <c r="N148" i="26"/>
  <c r="V148" i="26"/>
  <c r="J145" i="26"/>
  <c r="J147" i="26" s="1"/>
  <c r="T145" i="26"/>
  <c r="T147" i="26" s="1"/>
  <c r="AB146" i="26"/>
  <c r="L146" i="28"/>
  <c r="L148" i="28" s="1"/>
  <c r="T146" i="28"/>
  <c r="T148" i="28" s="1"/>
  <c r="D139" i="30"/>
  <c r="D141" i="30" s="1"/>
  <c r="P139" i="30"/>
  <c r="P141" i="30" s="1"/>
  <c r="T139" i="30"/>
  <c r="T141" i="30" s="1"/>
  <c r="X139" i="30"/>
  <c r="X141" i="30" s="1"/>
  <c r="L139" i="30"/>
  <c r="L141" i="30" s="1"/>
  <c r="P139" i="32"/>
  <c r="P141" i="32" s="1"/>
  <c r="T139" i="32"/>
  <c r="T141" i="32" s="1"/>
  <c r="X139" i="32"/>
  <c r="X141" i="32" s="1"/>
  <c r="J149" i="28"/>
  <c r="O142" i="32"/>
  <c r="S142" i="30"/>
  <c r="L145" i="26"/>
  <c r="L147" i="26" s="1"/>
  <c r="P148" i="26"/>
  <c r="V149" i="28"/>
  <c r="M142" i="30"/>
  <c r="Y142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9" i="30"/>
  <c r="J141" i="30" s="1"/>
  <c r="R139" i="30"/>
  <c r="R141" i="30" s="1"/>
  <c r="W142" i="30"/>
  <c r="P149" i="28"/>
  <c r="X149" i="28"/>
  <c r="N149" i="28"/>
  <c r="R149" i="28"/>
  <c r="Z146" i="28"/>
  <c r="Z148" i="28" s="1"/>
  <c r="H149" i="28"/>
  <c r="AB147" i="28"/>
  <c r="E142" i="32"/>
  <c r="G142" i="32"/>
  <c r="K142" i="32"/>
  <c r="S142" i="32"/>
  <c r="H139" i="32"/>
  <c r="H141" i="32" s="1"/>
  <c r="I142" i="32"/>
  <c r="M142" i="32"/>
  <c r="W142" i="32"/>
  <c r="L139" i="32"/>
  <c r="L141" i="32" s="1"/>
  <c r="V139" i="32"/>
  <c r="V141" i="32" s="1"/>
  <c r="R139" i="32"/>
  <c r="R141" i="32" s="1"/>
  <c r="F139" i="32"/>
  <c r="J139" i="32"/>
  <c r="J141" i="32" s="1"/>
  <c r="Z140" i="32"/>
  <c r="P140" i="37"/>
  <c r="P142" i="37" s="1"/>
  <c r="X140" i="37"/>
  <c r="X142" i="37" s="1"/>
  <c r="Y143" i="37"/>
  <c r="M143" i="37"/>
  <c r="V140" i="37"/>
  <c r="V142" i="37" s="1"/>
  <c r="S143" i="37"/>
  <c r="K143" i="37"/>
  <c r="J140" i="37"/>
  <c r="J142" i="37" s="1"/>
  <c r="R140" i="37"/>
  <c r="R142" i="37" s="1"/>
  <c r="D140" i="37"/>
  <c r="D142" i="37" s="1"/>
  <c r="T140" i="37"/>
  <c r="T142" i="37" s="1"/>
  <c r="Z141" i="37"/>
  <c r="G143" i="37"/>
  <c r="F140" i="37"/>
  <c r="F142" i="37" s="1"/>
  <c r="O143" i="37"/>
  <c r="W143" i="37"/>
  <c r="Q143" i="37"/>
  <c r="N140" i="37"/>
  <c r="N142" i="37" s="1"/>
  <c r="U143" i="37"/>
  <c r="E143" i="37"/>
  <c r="E142" i="30"/>
  <c r="I142" i="30"/>
  <c r="K142" i="30"/>
  <c r="H140" i="37"/>
  <c r="H142" i="37" s="1"/>
  <c r="I143" i="37"/>
  <c r="Q142" i="30"/>
  <c r="U142" i="30"/>
  <c r="G142" i="30"/>
  <c r="Y142" i="30"/>
  <c r="Z140" i="30"/>
  <c r="F139" i="30"/>
  <c r="H139" i="30"/>
  <c r="H141" i="30" s="1"/>
  <c r="O142" i="30"/>
  <c r="V139" i="30"/>
  <c r="V141" i="30" s="1"/>
  <c r="AB148" i="26" l="1"/>
  <c r="AB149" i="28"/>
  <c r="Z139" i="32"/>
  <c r="AB147" i="26"/>
  <c r="AB145" i="26"/>
  <c r="Z142" i="32"/>
  <c r="AB148" i="28"/>
  <c r="AB146" i="28"/>
  <c r="F141" i="32"/>
  <c r="Z141" i="32" s="1"/>
  <c r="Z143" i="37"/>
  <c r="Z142" i="37"/>
  <c r="Z140" i="37"/>
  <c r="F141" i="30"/>
  <c r="Z141" i="30" s="1"/>
  <c r="Z139" i="30"/>
  <c r="Z142" i="30"/>
</calcChain>
</file>

<file path=xl/comments1.xml><?xml version="1.0" encoding="utf-8"?>
<comments xmlns="http://schemas.openxmlformats.org/spreadsheetml/2006/main">
  <authors>
    <author>ASUS</author>
  </authors>
  <commentList>
    <comment ref="A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<sst xmlns="http://schemas.openxmlformats.org/spreadsheetml/2006/main" count="2298" uniqueCount="903">
  <si>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</si>
  <si>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</si>
  <si>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</si>
  <si>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</si>
  <si>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</si>
  <si>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</si>
  <si>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</si>
  <si>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</si>
  <si>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</si>
  <si>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</si>
  <si>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</si>
  <si>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</si>
  <si>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</si>
  <si>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</si>
  <si>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</si>
  <si>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</si>
  <si>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</si>
  <si>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</si>
  <si>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</si>
  <si>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</si>
  <si>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</si>
  <si>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</si>
  <si>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</si>
  <si>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</si>
  <si>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</si>
  <si>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</si>
  <si>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</si>
  <si>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</si>
  <si>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</si>
  <si>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</si>
  <si>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</si>
  <si>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</si>
  <si>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</si>
  <si>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</si>
  <si>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</si>
  <si>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</si>
  <si>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</si>
  <si>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</si>
  <si>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</si>
  <si>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</si>
  <si>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</si>
  <si>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</si>
  <si>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</si>
  <si>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</si>
  <si>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</si>
  <si>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</si>
  <si>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</si>
  <si>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</si>
  <si>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</si>
  <si>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</si>
  <si>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</si>
  <si>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</si>
  <si>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</si>
  <si>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</si>
  <si>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</si>
  <si>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</si>
  <si>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</si>
  <si>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</si>
  <si>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</si>
  <si>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</si>
  <si>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</si>
  <si>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</si>
  <si>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</si>
  <si>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</si>
  <si>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</si>
  <si>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</si>
  <si>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</si>
  <si>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</si>
  <si>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</si>
  <si>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</si>
  <si>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</si>
  <si>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</si>
  <si>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</si>
  <si>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</si>
  <si>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</si>
  <si>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</si>
  <si>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</si>
  <si>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</si>
  <si>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</si>
  <si>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</si>
  <si>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</si>
  <si>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</si>
  <si>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</si>
  <si>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</si>
  <si>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</si>
  <si>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</si>
  <si>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</si>
  <si>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</si>
  <si>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</si>
  <si>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</si>
  <si>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</si>
  <si>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</si>
  <si>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</si>
  <si>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</si>
  <si>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</si>
  <si>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</si>
  <si>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</si>
  <si>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</si>
  <si>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</si>
  <si>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</si>
  <si>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</si>
  <si>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</si>
  <si>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</si>
  <si>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</si>
  <si>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</si>
  <si>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</si>
  <si>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</si>
  <si>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進階分類通識課程6</t>
    <phoneticPr fontId="1" type="noConversion"/>
  </si>
  <si>
    <t>自然類</t>
    <phoneticPr fontId="1" type="noConversion"/>
  </si>
  <si>
    <t>社會類</t>
    <phoneticPr fontId="1" type="noConversion"/>
  </si>
  <si>
    <t>就業力提升系列課程</t>
    <phoneticPr fontId="1" type="noConversion"/>
  </si>
  <si>
    <t>職場探索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</si>
  <si>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</si>
  <si>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</si>
  <si>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</si>
  <si>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</si>
  <si>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</si>
  <si>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</si>
  <si>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企業法規實務與案例</t>
    <phoneticPr fontId="1" type="noConversion"/>
  </si>
  <si>
    <t>問題解決與創意思考</t>
    <phoneticPr fontId="1" type="noConversion"/>
  </si>
  <si>
    <t>觀光管理實務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</si>
  <si>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</si>
  <si>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</si>
  <si>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</si>
  <si>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</si>
  <si>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</si>
  <si>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</si>
  <si>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</si>
  <si>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</si>
  <si>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</si>
  <si>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</si>
  <si>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</si>
  <si>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</si>
  <si>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</si>
  <si>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</si>
  <si>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</si>
  <si>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</si>
  <si>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</si>
  <si>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</si>
  <si>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</si>
  <si>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</si>
  <si>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</si>
  <si>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</si>
  <si>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</si>
  <si>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</si>
  <si>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</si>
  <si>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</si>
  <si>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</si>
  <si>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</si>
  <si>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</si>
  <si>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</si>
  <si>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</si>
  <si>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</si>
  <si>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</si>
  <si>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</si>
  <si>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</si>
  <si>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</si>
  <si>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</si>
  <si>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9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</si>
  <si>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</si>
  <si>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</si>
  <si>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</si>
  <si>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</si>
  <si>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</si>
  <si>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</si>
  <si>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</si>
  <si>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</si>
  <si>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</si>
  <si>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</si>
  <si>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</si>
  <si>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</si>
  <si>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</si>
  <si>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</si>
  <si>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</si>
  <si>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</si>
  <si>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會計實務</t>
    <phoneticPr fontId="1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</si>
  <si>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</si>
  <si>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</si>
  <si>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</si>
  <si>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</si>
  <si>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</si>
  <si>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</si>
  <si>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</si>
  <si>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</si>
  <si>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</si>
  <si>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</si>
  <si>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</si>
  <si>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</si>
  <si>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</si>
  <si>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</si>
  <si>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</si>
  <si>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</si>
  <si>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</si>
  <si>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</si>
  <si>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</si>
  <si>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</si>
  <si>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</si>
  <si>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</si>
  <si>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</si>
  <si>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</si>
  <si>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</si>
  <si>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</si>
  <si>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</si>
  <si>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</si>
  <si>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</si>
  <si>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</si>
  <si>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</si>
  <si>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</si>
  <si>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</si>
  <si>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</si>
  <si>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</si>
  <si>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</si>
  <si>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</si>
  <si>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</si>
  <si>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</si>
  <si>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</si>
  <si>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</si>
  <si>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</si>
  <si>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</si>
  <si>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</si>
  <si>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</si>
  <si>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</si>
  <si>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</si>
  <si>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</si>
  <si>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</si>
  <si>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</si>
  <si>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</si>
  <si>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</si>
  <si>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</si>
  <si>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</si>
  <si>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</si>
  <si>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</si>
  <si>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</si>
  <si>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</si>
  <si>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</si>
  <si>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</si>
  <si>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</si>
  <si>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</si>
  <si>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</si>
  <si>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</si>
  <si>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</si>
  <si>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</si>
  <si>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</si>
  <si>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</si>
  <si>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</si>
  <si>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</si>
  <si>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</si>
  <si>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</si>
  <si>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</si>
  <si>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</si>
  <si>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</si>
  <si>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</si>
  <si>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</si>
  <si>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</si>
  <si>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</si>
  <si>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</si>
  <si>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</si>
  <si>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</si>
  <si>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</si>
  <si>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</si>
  <si>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</si>
  <si>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</si>
  <si>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</si>
  <si>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</si>
  <si>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</si>
  <si>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</si>
  <si>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</si>
  <si>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</si>
  <si>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</si>
  <si>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</si>
  <si>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</si>
  <si>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</si>
  <si>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</si>
  <si>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</si>
  <si>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</si>
  <si>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</si>
  <si>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</si>
  <si>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</si>
  <si>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</si>
  <si>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</si>
  <si>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</si>
  <si>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</si>
  <si>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</si>
  <si>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</si>
  <si>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</si>
  <si>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</si>
  <si>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</si>
  <si>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</si>
  <si>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</si>
  <si>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</si>
  <si>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</si>
  <si>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</si>
  <si>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</si>
  <si>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</si>
  <si>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</si>
  <si>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</si>
  <si>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</si>
  <si>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</si>
  <si>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</si>
  <si>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</si>
  <si>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</si>
  <si>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</si>
  <si>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</si>
  <si>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</si>
  <si>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</si>
  <si>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</si>
  <si>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</si>
  <si>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</si>
  <si>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</si>
  <si>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</si>
  <si>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</si>
  <si>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</si>
  <si>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</si>
  <si>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</si>
  <si>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</si>
  <si>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</si>
  <si>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</si>
  <si>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</si>
  <si>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</si>
  <si>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</si>
  <si>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</si>
  <si>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</si>
  <si>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</si>
  <si>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</si>
  <si>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</si>
  <si>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</si>
  <si>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</si>
  <si>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</si>
  <si>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</si>
  <si>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</si>
  <si>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</si>
  <si>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</si>
  <si>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</si>
  <si>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</si>
  <si>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</si>
  <si>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</si>
  <si>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</si>
  <si>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</si>
  <si>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</si>
  <si>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</si>
  <si>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</si>
  <si>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</si>
  <si>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</si>
  <si>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</si>
  <si>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</si>
  <si>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</si>
  <si>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</si>
  <si>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</si>
  <si>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</si>
  <si>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</si>
  <si>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</si>
  <si>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</si>
  <si>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</si>
  <si>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</si>
  <si>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</si>
  <si>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</si>
  <si>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</si>
  <si>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</si>
  <si>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</si>
  <si>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</si>
  <si>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</si>
  <si>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</si>
  <si>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</si>
  <si>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</si>
  <si>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</si>
  <si>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</si>
  <si>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</si>
  <si>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</si>
  <si>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</si>
  <si>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</si>
  <si>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</si>
  <si>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</si>
  <si>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</si>
  <si>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</si>
  <si>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</si>
  <si>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</si>
  <si>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</si>
  <si>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</si>
  <si>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</si>
  <si>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</si>
  <si>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</si>
  <si>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</si>
  <si>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</si>
  <si>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</si>
  <si>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</si>
  <si>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</si>
  <si>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</si>
  <si>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</si>
  <si>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</si>
  <si>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</si>
  <si>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</si>
  <si>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</si>
  <si>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</si>
  <si>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</si>
  <si>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</si>
  <si>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</si>
  <si>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</si>
  <si>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</si>
  <si>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</si>
  <si>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</si>
  <si>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</si>
  <si>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</si>
  <si>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</si>
  <si>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</si>
  <si>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</si>
  <si>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</si>
  <si>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</si>
  <si>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</si>
  <si>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</si>
  <si>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</si>
  <si>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</si>
  <si>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</si>
  <si>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</si>
  <si>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</si>
  <si>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</si>
  <si>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</si>
  <si>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</si>
  <si>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</si>
  <si>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</si>
  <si>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</si>
  <si>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</si>
  <si>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</si>
  <si>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</si>
  <si>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</si>
  <si>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</si>
  <si>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</si>
  <si>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</si>
  <si>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</si>
  <si>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</si>
  <si>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</si>
  <si>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</si>
  <si>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</si>
  <si>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</si>
  <si>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</si>
  <si>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</si>
  <si>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</si>
  <si>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</si>
  <si>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</si>
  <si>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</si>
  <si>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</si>
  <si>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</si>
  <si>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</si>
  <si>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</si>
  <si>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</si>
  <si>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</si>
  <si>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</si>
  <si>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</si>
  <si>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</si>
  <si>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</si>
  <si>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</si>
  <si>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</si>
  <si>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</si>
  <si>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</si>
  <si>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</si>
  <si>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</si>
  <si>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</si>
  <si>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</si>
  <si>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</si>
  <si>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</si>
  <si>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</si>
  <si>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</si>
  <si>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</si>
  <si>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</si>
  <si>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</si>
  <si>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</si>
  <si>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</si>
  <si>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</si>
  <si>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</si>
  <si>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</si>
  <si>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</si>
  <si>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</si>
  <si>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</si>
  <si>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</si>
  <si>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</si>
  <si>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</si>
  <si>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</si>
  <si>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</si>
  <si>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</si>
  <si>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</si>
  <si>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</si>
  <si>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</si>
  <si>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</si>
  <si>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</si>
  <si>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</si>
  <si>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</si>
  <si>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</si>
  <si>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</si>
  <si>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</si>
  <si>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</si>
  <si>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</si>
  <si>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</si>
  <si>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</si>
  <si>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</si>
  <si>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</si>
  <si>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</si>
  <si>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</si>
  <si>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</si>
  <si>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</si>
  <si>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</si>
  <si>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</si>
  <si>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</si>
  <si>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</si>
  <si>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</si>
  <si>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</si>
  <si>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</si>
  <si>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</si>
  <si>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</si>
  <si>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</si>
  <si>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</si>
  <si>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</si>
  <si>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</si>
  <si>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</si>
  <si>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</si>
  <si>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</si>
  <si>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</si>
  <si>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</si>
  <si>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</si>
  <si>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</si>
  <si>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</si>
  <si>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</si>
  <si>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</si>
  <si>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</si>
  <si>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</si>
  <si>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</si>
  <si>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</si>
  <si>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</si>
  <si>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</si>
  <si>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</si>
  <si>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</si>
  <si>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</si>
  <si>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</si>
  <si>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</si>
  <si>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</si>
  <si>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</si>
  <si>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</si>
  <si>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</si>
  <si>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</si>
  <si>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</si>
  <si>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</si>
  <si>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</si>
  <si>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</si>
  <si>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</si>
  <si>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</si>
  <si>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</si>
  <si>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</si>
  <si>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</si>
  <si>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</si>
  <si>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</si>
  <si>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</si>
  <si>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</si>
  <si>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</si>
  <si>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</si>
  <si>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</si>
  <si>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</si>
  <si>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</si>
  <si>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</si>
  <si>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</si>
  <si>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</si>
  <si>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</si>
  <si>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</si>
  <si>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</si>
  <si>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</si>
  <si>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</si>
  <si>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</si>
  <si>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</si>
  <si>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</si>
  <si>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</si>
  <si>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</si>
  <si>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</si>
  <si>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</si>
  <si>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</si>
  <si>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</si>
  <si>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</si>
  <si>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</si>
  <si>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</si>
  <si>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</si>
  <si>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</si>
  <si>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</si>
  <si>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</si>
  <si>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</si>
  <si>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</si>
  <si>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</si>
  <si>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</si>
  <si>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</si>
  <si>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</si>
  <si>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</si>
  <si>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</si>
  <si>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</si>
  <si>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</si>
  <si>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</si>
  <si>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</si>
  <si>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</si>
  <si>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</si>
  <si>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</si>
  <si>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</si>
  <si>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</si>
  <si>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</si>
  <si>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</si>
  <si>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</si>
  <si>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</si>
  <si>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</si>
  <si>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</si>
  <si>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</si>
  <si>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</si>
  <si>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</si>
  <si>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</si>
  <si>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</si>
  <si>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</si>
  <si>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</si>
  <si>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</si>
  <si>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</si>
  <si>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</si>
  <si>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</si>
  <si>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</si>
  <si>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</si>
  <si>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</si>
  <si>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</si>
  <si>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</si>
  <si>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t>民國110年06月02日校課程委員會議訂定</t>
    <phoneticPr fontId="1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</si>
  <si>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</si>
  <si>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t>科技管理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</si>
  <si>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</si>
  <si>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</si>
  <si>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</si>
  <si>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</si>
  <si>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</si>
  <si>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</si>
  <si>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</si>
  <si>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</si>
  <si>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</si>
  <si>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</si>
  <si>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</si>
  <si>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</si>
  <si>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</si>
  <si>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</si>
  <si>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</si>
  <si>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</si>
  <si>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</si>
  <si>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民國111年3月30日校課程委員會議訂定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</si>
  <si>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</si>
  <si>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</si>
  <si>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</si>
  <si>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</si>
  <si>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</si>
  <si>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</si>
  <si>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</si>
  <si>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</si>
  <si>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</si>
  <si>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</si>
  <si>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</si>
  <si>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</si>
  <si>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</si>
  <si>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</si>
  <si>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</si>
  <si>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</si>
  <si>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</si>
  <si>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</si>
  <si>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</si>
  <si>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</si>
  <si>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</si>
  <si>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</si>
  <si>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</si>
  <si>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</si>
  <si>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</si>
  <si>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</si>
  <si>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</si>
  <si>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</si>
  <si>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</si>
  <si>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</si>
  <si>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</si>
  <si>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</si>
  <si>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</si>
  <si>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t xml:space="preserve">  2.五專4-5年級每學期修讀不得少於12學分，不得多於28學分，如遇全學期實習時，該學期學分不得少於9學分。</t>
    <phoneticPr fontId="1" type="noConversion"/>
  </si>
  <si>
    <t xml:space="preserve">  3.「進階分類通識課程及通識選修課程」依每學期實際所開之科目。</t>
    <phoneticPr fontId="1" type="noConversion"/>
  </si>
  <si>
    <t xml:space="preserve">  4.各學年選修課程學分均予採計。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</si>
  <si>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</si>
  <si>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</si>
  <si>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</si>
  <si>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</si>
  <si>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</si>
  <si>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</si>
  <si>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t>AI人工智慧</t>
    <phoneticPr fontId="1" type="noConversion"/>
  </si>
  <si>
    <t>AI artificial intelligence</t>
    <phoneticPr fontId="1" type="noConversion"/>
  </si>
  <si>
    <t>企業永續發展</t>
    <phoneticPr fontId="1" type="noConversion"/>
  </si>
  <si>
    <t>Enterprise sustainable development</t>
    <phoneticPr fontId="1" type="noConversion"/>
  </si>
  <si>
    <t>金融科技</t>
    <phoneticPr fontId="1" type="noConversion"/>
  </si>
  <si>
    <t>Fintech</t>
    <phoneticPr fontId="1" type="noConversion"/>
  </si>
  <si>
    <t>跨文化溝通</t>
    <phoneticPr fontId="1" type="noConversion"/>
  </si>
  <si>
    <t>Intercultural Communication</t>
    <phoneticPr fontId="1" type="noConversion"/>
  </si>
  <si>
    <t>服務設計</t>
    <phoneticPr fontId="1" type="noConversion"/>
  </si>
  <si>
    <t>Service Design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</si>
  <si>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</si>
  <si>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</si>
  <si>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</si>
  <si>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</si>
  <si>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</si>
  <si>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</si>
  <si>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</si>
  <si>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</si>
  <si>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</si>
  <si>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</si>
  <si>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</si>
  <si>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</si>
  <si>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</si>
  <si>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</si>
  <si>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</si>
  <si>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Digital Integrated Marketing</t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</si>
  <si>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</si>
  <si>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 xml:space="preserve">  6.「學生畢業前應符合本科學生畢業門檻實施要點之規定」。</t>
    <phoneticPr fontId="1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</si>
  <si>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</si>
  <si>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微學分（二）</t>
    <phoneticPr fontId="9" type="noConversion"/>
  </si>
  <si>
    <t>微學分（三）</t>
    <phoneticPr fontId="9" type="noConversion"/>
  </si>
  <si>
    <t>微學分（四）</t>
    <phoneticPr fontId="9" type="noConversion"/>
  </si>
  <si>
    <t>健康保險</t>
    <phoneticPr fontId="1" type="noConversion"/>
  </si>
  <si>
    <t xml:space="preserve"> Health Insurance</t>
    <phoneticPr fontId="1" type="noConversion"/>
  </si>
  <si>
    <t>企業管理實務專題</t>
    <phoneticPr fontId="1" type="noConversion"/>
  </si>
  <si>
    <t xml:space="preserve"> Capstone Project 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</si>
  <si>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</si>
  <si>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</si>
  <si>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</si>
  <si>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</si>
  <si>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</si>
  <si>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</si>
  <si>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</si>
  <si>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</si>
  <si>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</si>
  <si>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</si>
  <si>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</si>
  <si>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</si>
  <si>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</si>
  <si>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</si>
  <si>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</si>
  <si>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</si>
  <si>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</si>
  <si>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</si>
  <si>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</si>
  <si>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</si>
  <si>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 xml:space="preserve">  1.五專1-3年級每學期修讀不得少於20學分，不得多於32學分。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</si>
  <si>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</si>
  <si>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</si>
  <si>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專業選修：42學分</t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</si>
  <si>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</si>
  <si>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</si>
  <si>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</si>
  <si>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</si>
  <si>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t>微學分</t>
    <phoneticPr fontId="1" type="noConversion"/>
  </si>
  <si>
    <t>微學分（一）</t>
    <phoneticPr fontId="1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</si>
  <si>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9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</si>
  <si>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</si>
  <si>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數位整合行銷</t>
    <phoneticPr fontId="1" type="noConversion"/>
  </si>
  <si>
    <t>數位整合行銷</t>
    <phoneticPr fontId="1" type="noConversion"/>
  </si>
  <si>
    <t>微學分(一)</t>
  </si>
  <si>
    <t>微學分(二)</t>
  </si>
  <si>
    <t>微學分(三)</t>
  </si>
  <si>
    <t>微學分(四)</t>
  </si>
  <si>
    <t>Micro credits(Ⅳ)</t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</si>
  <si>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</si>
  <si>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</si>
  <si>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</si>
  <si>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</si>
  <si>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</si>
  <si>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</si>
  <si>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</si>
  <si>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</si>
  <si>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</si>
  <si>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</si>
  <si>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</si>
  <si>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</si>
  <si>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</si>
  <si>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</si>
  <si>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</si>
  <si>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</si>
  <si>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</si>
  <si>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</si>
  <si>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</si>
  <si>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</si>
  <si>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</si>
  <si>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</si>
  <si>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</si>
  <si>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</si>
  <si>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t>民國111年12月28日校課程委員會修訂</t>
    <phoneticPr fontId="1" type="noConversion"/>
  </si>
  <si>
    <t>民國111年03月30日校課程委員會議修定</t>
    <phoneticPr fontId="1" type="noConversion"/>
  </si>
  <si>
    <t>民國112年4月18日校課程委員會修訂</t>
    <phoneticPr fontId="1" type="noConversion"/>
  </si>
  <si>
    <t>民國111年12月20日系課程委員會修訂</t>
    <phoneticPr fontId="1" type="noConversion"/>
  </si>
  <si>
    <t>民國112年3月23日系課程委員會議修訂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</si>
  <si>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</si>
  <si>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</si>
  <si>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Capstone Project II</t>
    <phoneticPr fontId="1" type="noConversion"/>
  </si>
  <si>
    <t>民國111年06月22日校課程委員會修訂</t>
    <phoneticPr fontId="1" type="noConversion"/>
  </si>
  <si>
    <t>民國112年3月23日系課程委員會議訂修訂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</si>
  <si>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</si>
  <si>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</si>
  <si>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民國112年05月17日校課程委員會修訂</t>
    <phoneticPr fontId="1" type="noConversion"/>
  </si>
  <si>
    <t>民國112年5月02日系課程委員會議訂修訂</t>
    <phoneticPr fontId="1" type="noConversion"/>
  </si>
  <si>
    <t>民國112年5月17日校課程委員會議修訂</t>
    <phoneticPr fontId="1" type="noConversion"/>
  </si>
  <si>
    <t>民國112年5月09日院課程委員會議修訂</t>
    <phoneticPr fontId="1" type="noConversion"/>
  </si>
  <si>
    <t>民國112年5月17日校課程委員會修訂</t>
    <phoneticPr fontId="1" type="noConversion"/>
  </si>
  <si>
    <t>綠色健康產業</t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</si>
  <si>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</si>
  <si>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176</t>
    </r>
    <r>
      <rPr>
        <sz val="12"/>
        <rFont val="標楷體"/>
        <family val="4"/>
        <charset val="136"/>
      </rPr>
      <t>分，選修44學分）</t>
    </r>
    <phoneticPr fontId="1" type="noConversion"/>
  </si>
  <si>
    <t>民國112年10月23日系課程委員會議修訂</t>
    <phoneticPr fontId="1" type="noConversion"/>
  </si>
  <si>
    <t>民國112年10月24日院課程委員會議修訂</t>
    <phoneticPr fontId="1" type="noConversion"/>
  </si>
  <si>
    <t>民國112年10月24日院課程委員會議修訂</t>
    <phoneticPr fontId="1" type="noConversion"/>
  </si>
  <si>
    <t>Green Health Industry</t>
    <phoneticPr fontId="1" type="noConversion"/>
  </si>
  <si>
    <t>民國112年11月22日校課程委員會議修訂</t>
    <phoneticPr fontId="1" type="noConversion"/>
  </si>
  <si>
    <t>民國112年11月22日校課程委員會修訂</t>
    <phoneticPr fontId="1" type="noConversion"/>
  </si>
  <si>
    <t>民國112年11月22日校課程委員會議修訂</t>
    <phoneticPr fontId="1" type="noConversion"/>
  </si>
  <si>
    <t>Performance Management and Assessment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</si>
  <si>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113</t>
    </r>
    <r>
      <rPr>
        <sz val="18"/>
        <rFont val="標楷體"/>
        <family val="4"/>
        <charset val="136"/>
      </rPr>
      <t>學年度</t>
    </r>
    <phoneticPr fontId="9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</si>
  <si>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</si>
  <si>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財金時事分析</t>
    <phoneticPr fontId="9" type="noConversion"/>
  </si>
  <si>
    <t>多元文化社交禮儀</t>
    <phoneticPr fontId="1" type="noConversion"/>
  </si>
  <si>
    <t>生成式人工智慧商業應用</t>
    <phoneticPr fontId="1" type="noConversion"/>
  </si>
  <si>
    <t>企業家精神</t>
  </si>
  <si>
    <t>理財大師投資哲學</t>
    <phoneticPr fontId="1" type="noConversion"/>
  </si>
  <si>
    <t>正向心理學</t>
    <phoneticPr fontId="1" type="noConversion"/>
  </si>
  <si>
    <t>創業法規</t>
    <phoneticPr fontId="1" type="noConversion"/>
  </si>
  <si>
    <t>行銷個案分析</t>
    <phoneticPr fontId="1" type="noConversion"/>
  </si>
  <si>
    <t>創意設計實務</t>
    <phoneticPr fontId="1" type="noConversion"/>
  </si>
  <si>
    <t>創意商品化</t>
  </si>
  <si>
    <t>群眾募資</t>
  </si>
  <si>
    <t>使用者體驗設計</t>
  </si>
  <si>
    <t>社群行銷</t>
    <phoneticPr fontId="1" type="noConversion"/>
  </si>
  <si>
    <t>故事行銷</t>
    <phoneticPr fontId="1" type="noConversion"/>
  </si>
  <si>
    <t>投資理財模擬操作</t>
    <phoneticPr fontId="1" type="noConversion"/>
  </si>
  <si>
    <t>虛擬貨幣交易與投資</t>
    <phoneticPr fontId="1" type="noConversion"/>
  </si>
  <si>
    <t>股票投資</t>
    <phoneticPr fontId="1" type="noConversion"/>
  </si>
  <si>
    <t>房地產投資</t>
    <phoneticPr fontId="1" type="noConversion"/>
  </si>
  <si>
    <t>指數股票型基金ETF投資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</si>
  <si>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</si>
  <si>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</si>
  <si>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</si>
  <si>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116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</si>
  <si>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117</t>
    </r>
    <phoneticPr fontId="9" type="noConversion"/>
  </si>
  <si>
    <t>Generative Artificial Intelligence Business Applications</t>
    <phoneticPr fontId="1" type="noConversion"/>
  </si>
  <si>
    <t>Marketing Case Analysis</t>
    <phoneticPr fontId="1" type="noConversion"/>
  </si>
  <si>
    <t>Startup Regulations</t>
    <phoneticPr fontId="1" type="noConversion"/>
  </si>
  <si>
    <t>Entrepreneurship</t>
    <phoneticPr fontId="1" type="noConversion"/>
  </si>
  <si>
    <t xml:space="preserve">Practice of Creative Design </t>
    <phoneticPr fontId="1" type="noConversion"/>
  </si>
  <si>
    <t>Investment Philosophy of Financial Masters</t>
    <phoneticPr fontId="1" type="noConversion"/>
  </si>
  <si>
    <t>Crowdfunding</t>
    <phoneticPr fontId="1" type="noConversion"/>
  </si>
  <si>
    <t>Crypto Trading and Investment</t>
    <phoneticPr fontId="1" type="noConversion"/>
  </si>
  <si>
    <t>User Experience Design</t>
    <phoneticPr fontId="1" type="noConversion"/>
  </si>
  <si>
    <t>Stock Investment</t>
    <phoneticPr fontId="1" type="noConversion"/>
  </si>
  <si>
    <t>Real Estate Investment</t>
    <phoneticPr fontId="1" type="noConversion"/>
  </si>
  <si>
    <t>Social Media Marketing</t>
    <phoneticPr fontId="1" type="noConversion"/>
  </si>
  <si>
    <t>Storytelling Marketing</t>
    <phoneticPr fontId="1" type="noConversion"/>
  </si>
  <si>
    <t>Multicultural Social Etiquette</t>
    <phoneticPr fontId="1" type="noConversion"/>
  </si>
  <si>
    <t>Creative Commercialization</t>
    <phoneticPr fontId="1" type="noConversion"/>
  </si>
  <si>
    <t>Investment and Financial Simulation</t>
    <phoneticPr fontId="1" type="noConversion"/>
  </si>
  <si>
    <t>Production Management</t>
    <phoneticPr fontId="9" type="noConversion"/>
  </si>
  <si>
    <t>Index Stock Exchange Traded Fund (ETF) Investment</t>
    <phoneticPr fontId="1" type="noConversion"/>
  </si>
  <si>
    <t>微學分</t>
    <phoneticPr fontId="1" type="noConversion"/>
  </si>
  <si>
    <t>投資理財</t>
    <phoneticPr fontId="1" type="noConversion"/>
  </si>
  <si>
    <t>創意設計企劃</t>
    <phoneticPr fontId="1" type="noConversion"/>
  </si>
  <si>
    <t>職場實習</t>
    <phoneticPr fontId="1" type="noConversion"/>
  </si>
  <si>
    <t>經營管理</t>
    <phoneticPr fontId="1" type="noConversion"/>
  </si>
  <si>
    <t>Positive Psychology</t>
    <phoneticPr fontId="1" type="noConversion"/>
  </si>
  <si>
    <t>專業選修：58學分</t>
    <phoneticPr fontId="1" type="noConversion"/>
  </si>
  <si>
    <t>專業必修：98學分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</si>
  <si>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</si>
  <si>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</si>
  <si>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</si>
  <si>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</si>
  <si>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</si>
  <si>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9" type="noConversion"/>
  </si>
  <si>
    <t>經營管理</t>
    <phoneticPr fontId="1" type="noConversion"/>
  </si>
  <si>
    <t>經營管理</t>
    <phoneticPr fontId="1" type="noConversion"/>
  </si>
  <si>
    <t>民國113年3月14日系課程委員會議訂定</t>
    <phoneticPr fontId="1" type="noConversion"/>
  </si>
  <si>
    <t>民國112年4月18日校課程委員會議訂定</t>
    <phoneticPr fontId="1" type="noConversion"/>
  </si>
  <si>
    <t>院定必修：2學分</t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</si>
  <si>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</si>
  <si>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162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58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</si>
  <si>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162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58</t>
    </r>
    <r>
      <rPr>
        <sz val="12"/>
        <rFont val="標楷體"/>
        <family val="4"/>
        <charset val="136"/>
      </rPr>
      <t>學分）</t>
    </r>
    <phoneticPr fontId="1" type="noConversion"/>
  </si>
  <si>
    <t>專業選修：58學分</t>
    <phoneticPr fontId="1" type="noConversion"/>
  </si>
  <si>
    <t>專業必修：100學分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</si>
  <si>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學分</t>
    </r>
    <phoneticPr fontId="1" type="noConversion"/>
  </si>
  <si>
    <t>專業選修：44學分</t>
    <phoneticPr fontId="1" type="noConversion"/>
  </si>
  <si>
    <t>民國113年4月11日系課程委員會議修訂</t>
    <phoneticPr fontId="1" type="noConversion"/>
  </si>
  <si>
    <t>民國113年4月11日系課程委員會議修訂</t>
    <phoneticPr fontId="1" type="noConversion"/>
  </si>
  <si>
    <t>民國113年3月19日院課程委員會議訂定</t>
    <phoneticPr fontId="1" type="noConversion"/>
  </si>
  <si>
    <t>民國113年4月11日系課程委員會議修訂</t>
    <phoneticPr fontId="1" type="noConversion"/>
  </si>
  <si>
    <t>民國113年3月26日校課程委員會議修訂</t>
    <phoneticPr fontId="1" type="noConversion"/>
  </si>
  <si>
    <t>民國112年3月23日系課程委員會議訂定</t>
    <phoneticPr fontId="1" type="noConversion"/>
  </si>
  <si>
    <t>民國112年4月18日校課程委員會議訂定</t>
    <phoneticPr fontId="1" type="noConversion"/>
  </si>
  <si>
    <t>民國112年4月11日院課程委員會議訂定</t>
    <phoneticPr fontId="1" type="noConversion"/>
  </si>
  <si>
    <t>民國113年3月14日系課程委員會議修訂</t>
    <phoneticPr fontId="1" type="noConversion"/>
  </si>
  <si>
    <t>民國113年3月19日院課程委員會議修訂</t>
    <phoneticPr fontId="1" type="noConversion"/>
  </si>
  <si>
    <t>民國113年4月17日校課程委員會議訂定</t>
    <phoneticPr fontId="1" type="noConversion"/>
  </si>
  <si>
    <t>民國113年4月16日院課程委員會議修訂</t>
    <phoneticPr fontId="1" type="noConversion"/>
  </si>
  <si>
    <t>民國113年4月17日校課程委員會議修訂</t>
    <phoneticPr fontId="1" type="noConversion"/>
  </si>
  <si>
    <t>民國113年4月17日校課程委員會議修訂</t>
    <phoneticPr fontId="1" type="noConversion"/>
  </si>
  <si>
    <t>民國113年4月17日校課程委員會議修訂</t>
    <phoneticPr fontId="1" type="noConversion"/>
  </si>
  <si>
    <t>民國113年4月16日院課程委員會議修訂</t>
    <phoneticPr fontId="1" type="noConversion"/>
  </si>
  <si>
    <t>民國113年4月17日校課程委員會議修訂</t>
    <phoneticPr fontId="1" type="noConversion"/>
  </si>
  <si>
    <t>民國112年4月18日校課程委員會議修訂</t>
    <phoneticPr fontId="1" type="noConversion"/>
  </si>
  <si>
    <t>民國112年11月22日校課程委員會議修訂</t>
    <phoneticPr fontId="1" type="noConversion"/>
  </si>
  <si>
    <t>民國112年4月18日校課程委員會修訂</t>
    <phoneticPr fontId="1" type="noConversion"/>
  </si>
  <si>
    <t>民國113年4月17日校課程委員會修訂</t>
    <phoneticPr fontId="1" type="noConversion"/>
  </si>
  <si>
    <t>民國113年5月14日院課程委員會議修訂</t>
    <phoneticPr fontId="1" type="noConversion"/>
  </si>
  <si>
    <t>民國113年5月09日系課程委員會議修訂</t>
    <phoneticPr fontId="1" type="noConversion"/>
  </si>
  <si>
    <t>民國113年5月15日校課程委員會議修訂</t>
    <phoneticPr fontId="1" type="noConversion"/>
  </si>
  <si>
    <t>民國113年4月17日校課程委員會議訂定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</si>
</sst>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  <font>
      <sz val="16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454">
    <xf numFmtId="0" fontId="0" fillId="0" borderId="0" xfId="0"/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1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/>
    </xf>
    <xf numFmtId="0" fontId="31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1" fillId="6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1" fillId="0" borderId="34" xfId="4" applyFont="1" applyBorder="1" applyAlignment="1">
      <alignment vertical="center" wrapText="1"/>
    </xf>
    <xf numFmtId="0" fontId="2" fillId="0" borderId="34" xfId="3" applyFont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3" applyFont="1" applyBorder="1" applyAlignment="1">
      <alignment vertical="center" shrinkToFit="1"/>
    </xf>
    <xf numFmtId="0" fontId="2" fillId="0" borderId="34" xfId="0" applyFont="1" applyBorder="1"/>
    <xf numFmtId="0" fontId="2" fillId="2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32" fillId="0" borderId="34" xfId="0" applyFont="1" applyBorder="1" applyAlignment="1">
      <alignment vertical="center" wrapText="1"/>
    </xf>
    <xf numFmtId="0" fontId="32" fillId="0" borderId="34" xfId="4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13" fillId="5" borderId="29" xfId="3" applyFont="1" applyFill="1" applyBorder="1" applyAlignment="1">
      <alignment horizontal="center" vertical="center" shrinkToFit="1"/>
    </xf>
    <xf numFmtId="0" fontId="13" fillId="5" borderId="28" xfId="3" applyFont="1" applyFill="1" applyBorder="1" applyAlignment="1">
      <alignment horizontal="center" vertical="center" shrinkToFit="1"/>
    </xf>
    <xf numFmtId="0" fontId="13" fillId="5" borderId="30" xfId="3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shrinkToFit="1"/>
    </xf>
    <xf numFmtId="0" fontId="3" fillId="5" borderId="33" xfId="3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0" fontId="3" fillId="0" borderId="34" xfId="3" applyFont="1" applyBorder="1" applyAlignment="1">
      <alignment vertical="center" textRotation="255" wrapText="1" shrinkToFit="1"/>
    </xf>
    <xf numFmtId="0" fontId="23" fillId="0" borderId="34" xfId="4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23" fillId="2" borderId="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textRotation="255" wrapText="1"/>
    </xf>
    <xf numFmtId="0" fontId="6" fillId="0" borderId="34" xfId="0" applyFont="1" applyBorder="1" applyAlignment="1">
      <alignment horizontal="left" vertical="center" shrinkToFit="1"/>
    </xf>
    <xf numFmtId="0" fontId="23" fillId="0" borderId="37" xfId="0" applyFont="1" applyBorder="1" applyAlignment="1">
      <alignment vertical="center" wrapText="1"/>
    </xf>
    <xf numFmtId="0" fontId="2" fillId="0" borderId="37" xfId="3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6" fillId="0" borderId="34" xfId="3" applyFont="1" applyBorder="1" applyAlignment="1">
      <alignment horizontal="left" vertical="center" wrapText="1" shrinkToFit="1"/>
    </xf>
    <xf numFmtId="0" fontId="6" fillId="0" borderId="34" xfId="0" applyFont="1" applyBorder="1" applyAlignment="1">
      <alignment vertical="center" wrapText="1" shrinkToFit="1"/>
    </xf>
    <xf numFmtId="0" fontId="23" fillId="0" borderId="34" xfId="3" applyFont="1" applyBorder="1" applyAlignment="1">
      <alignment horizontal="left" vertical="center" wrapText="1"/>
    </xf>
    <xf numFmtId="0" fontId="6" fillId="0" borderId="34" xfId="3" applyFont="1" applyBorder="1" applyAlignment="1">
      <alignment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 shrinkToFit="1"/>
    </xf>
    <xf numFmtId="0" fontId="27" fillId="0" borderId="34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3" fillId="4" borderId="3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textRotation="255"/>
    </xf>
    <xf numFmtId="0" fontId="2" fillId="2" borderId="34" xfId="3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31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52" fillId="2" borderId="34" xfId="0" applyFont="1" applyFill="1" applyBorder="1" applyAlignment="1">
      <alignment horizontal="left" wrapText="1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51" fillId="2" borderId="34" xfId="0" applyFont="1" applyFill="1" applyBorder="1" applyAlignment="1">
      <alignment horizontal="center" vertical="center" wrapText="1"/>
    </xf>
    <xf numFmtId="0" fontId="31" fillId="2" borderId="34" xfId="4" applyFont="1" applyFill="1" applyBorder="1" applyAlignment="1">
      <alignment vertical="center" wrapText="1"/>
    </xf>
    <xf numFmtId="0" fontId="2" fillId="2" borderId="34" xfId="0" applyFont="1" applyFill="1" applyBorder="1"/>
    <xf numFmtId="0" fontId="23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46" fillId="0" borderId="40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51" fillId="0" borderId="34" xfId="2" applyFont="1" applyBorder="1" applyAlignment="1">
      <alignment horizontal="center" vertical="center" wrapText="1"/>
    </xf>
    <xf numFmtId="0" fontId="51" fillId="0" borderId="34" xfId="3" applyFont="1" applyBorder="1" applyAlignment="1">
      <alignment horizontal="center" vertical="center" wrapText="1"/>
    </xf>
    <xf numFmtId="0" fontId="22" fillId="0" borderId="34" xfId="0" applyFont="1" applyBorder="1" applyAlignment="1">
      <alignment vertical="center"/>
    </xf>
    <xf numFmtId="0" fontId="3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3" applyFont="1" applyBorder="1" applyAlignment="1">
      <alignment horizontal="center" vertical="center" wrapText="1"/>
    </xf>
    <xf numFmtId="0" fontId="46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34" xfId="3" applyFont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0" fillId="0" borderId="34" xfId="0" applyFont="1" applyBorder="1" applyAlignment="1">
      <alignment vertical="center" textRotation="255"/>
    </xf>
    <xf numFmtId="0" fontId="32" fillId="0" borderId="34" xfId="3" applyFont="1" applyBorder="1" applyAlignment="1">
      <alignment horizontal="left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2" fillId="5" borderId="34" xfId="3" applyFont="1" applyFill="1" applyBorder="1" applyAlignment="1">
      <alignment horizontal="center"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 textRotation="255"/>
    </xf>
    <xf numFmtId="0" fontId="6" fillId="2" borderId="34" xfId="0" applyFont="1" applyFill="1" applyBorder="1" applyAlignment="1">
      <alignment vertical="center" textRotation="255"/>
    </xf>
    <xf numFmtId="0" fontId="46" fillId="0" borderId="23" xfId="3" applyFont="1" applyBorder="1" applyAlignment="1">
      <alignment horizontal="left" vertical="center"/>
    </xf>
    <xf numFmtId="0" fontId="46" fillId="0" borderId="24" xfId="1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3" fillId="2" borderId="0" xfId="0" applyFont="1" applyFill="1" applyAlignment="1">
      <alignment horizontal="left" vertical="center" wrapText="1" shrinkToFit="1"/>
    </xf>
    <xf numFmtId="0" fontId="49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5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31" fillId="0" borderId="37" xfId="4" applyFont="1" applyBorder="1" applyAlignment="1">
      <alignment vertical="center" wrapText="1"/>
    </xf>
    <xf numFmtId="0" fontId="31" fillId="0" borderId="43" xfId="0" applyFont="1" applyBorder="1" applyAlignment="1">
      <alignment horizontal="left" vertical="center" wrapText="1"/>
    </xf>
    <xf numFmtId="0" fontId="31" fillId="0" borderId="43" xfId="4" applyFont="1" applyBorder="1" applyAlignment="1">
      <alignment vertical="center" wrapText="1"/>
    </xf>
    <xf numFmtId="0" fontId="2" fillId="2" borderId="34" xfId="0" applyFont="1" applyFill="1" applyBorder="1" applyAlignment="1">
      <alignment horizontal="left" vertical="top" wrapText="1"/>
    </xf>
    <xf numFmtId="0" fontId="31" fillId="0" borderId="34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4" xfId="3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0" xfId="0" applyFont="1"/>
    <xf numFmtId="0" fontId="22" fillId="0" borderId="0" xfId="0" applyFont="1" applyFill="1" applyAlignment="1">
      <alignment vertical="center"/>
    </xf>
    <xf numFmtId="0" fontId="2" fillId="0" borderId="34" xfId="3" applyFont="1" applyFill="1" applyBorder="1" applyAlignment="1">
      <alignment horizontal="left" vertical="center" wrapText="1"/>
    </xf>
    <xf numFmtId="0" fontId="32" fillId="0" borderId="3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wrapText="1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left" vertical="center" wrapText="1"/>
    </xf>
    <xf numFmtId="0" fontId="31" fillId="0" borderId="37" xfId="4" applyFont="1" applyFill="1" applyBorder="1" applyAlignment="1">
      <alignment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31" fillId="0" borderId="34" xfId="4" applyFont="1" applyFill="1" applyBorder="1" applyAlignment="1">
      <alignment vertical="center" wrapText="1"/>
    </xf>
    <xf numFmtId="0" fontId="31" fillId="0" borderId="43" xfId="4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/>
    <xf numFmtId="0" fontId="2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0" fillId="0" borderId="0" xfId="0" applyAlignment="1">
      <alignment vertical="center"/>
    </xf>
    <xf numFmtId="0" fontId="43" fillId="2" borderId="0" xfId="0" applyFont="1" applyFill="1" applyAlignment="1">
      <alignment vertical="center" wrapText="1"/>
    </xf>
    <xf numFmtId="0" fontId="2" fillId="0" borderId="0" xfId="3" applyFont="1" applyAlignment="1">
      <alignment vertical="center" wrapText="1"/>
    </xf>
    <xf numFmtId="0" fontId="2" fillId="0" borderId="56" xfId="3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4" xfId="0" applyFont="1" applyBorder="1" applyAlignment="1">
      <alignment vertical="center" textRotation="255" wrapText="1"/>
    </xf>
    <xf numFmtId="0" fontId="0" fillId="0" borderId="34" xfId="0" applyBorder="1" applyAlignment="1">
      <alignment vertical="center"/>
    </xf>
    <xf numFmtId="0" fontId="31" fillId="0" borderId="34" xfId="0" applyFont="1" applyBorder="1" applyAlignment="1">
      <alignment horizontal="center" vertical="center" textRotation="255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3" fillId="0" borderId="20" xfId="0" applyFont="1" applyBorder="1" applyAlignment="1">
      <alignment horizontal="right" vertical="center" wrapText="1"/>
    </xf>
    <xf numFmtId="0" fontId="31" fillId="0" borderId="34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 textRotation="255"/>
    </xf>
    <xf numFmtId="0" fontId="3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textRotation="255" wrapText="1"/>
    </xf>
    <xf numFmtId="0" fontId="2" fillId="0" borderId="34" xfId="0" applyFont="1" applyFill="1" applyBorder="1" applyAlignment="1">
      <alignment vertical="center" textRotation="255" wrapText="1"/>
    </xf>
    <xf numFmtId="0" fontId="0" fillId="0" borderId="34" xfId="0" applyFill="1" applyBorder="1" applyAlignment="1">
      <alignment horizontal="center" vertical="center"/>
    </xf>
    <xf numFmtId="0" fontId="32" fillId="0" borderId="44" xfId="0" applyFont="1" applyFill="1" applyBorder="1" applyAlignment="1">
      <alignment vertical="center" textRotation="255" wrapText="1"/>
    </xf>
    <xf numFmtId="0" fontId="32" fillId="0" borderId="47" xfId="0" applyFont="1" applyFill="1" applyBorder="1" applyAlignment="1">
      <alignment vertical="center" textRotation="255" wrapText="1"/>
    </xf>
    <xf numFmtId="0" fontId="64" fillId="0" borderId="47" xfId="0" applyFont="1" applyFill="1" applyBorder="1" applyAlignment="1">
      <alignment vertical="center"/>
    </xf>
    <xf numFmtId="0" fontId="64" fillId="0" borderId="38" xfId="0" applyFont="1" applyFill="1" applyBorder="1" applyAlignment="1">
      <alignment vertical="center"/>
    </xf>
    <xf numFmtId="0" fontId="32" fillId="0" borderId="3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left"/>
    </xf>
    <xf numFmtId="0" fontId="43" fillId="2" borderId="0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textRotation="255" wrapText="1"/>
    </xf>
    <xf numFmtId="0" fontId="0" fillId="0" borderId="34" xfId="0" applyBorder="1" applyAlignment="1">
      <alignment horizontal="center" vertical="center"/>
    </xf>
    <xf numFmtId="0" fontId="32" fillId="0" borderId="44" xfId="0" applyFont="1" applyBorder="1" applyAlignment="1">
      <alignment vertical="center" textRotation="255" wrapText="1"/>
    </xf>
    <xf numFmtId="0" fontId="32" fillId="0" borderId="47" xfId="0" applyFont="1" applyBorder="1" applyAlignment="1">
      <alignment vertical="center" textRotation="255" wrapText="1"/>
    </xf>
    <xf numFmtId="0" fontId="64" fillId="0" borderId="47" xfId="0" applyFont="1" applyBorder="1" applyAlignment="1">
      <alignment vertical="center"/>
    </xf>
    <xf numFmtId="0" fontId="64" fillId="0" borderId="38" xfId="0" applyFont="1" applyBorder="1" applyAlignment="1">
      <alignment vertical="center"/>
    </xf>
    <xf numFmtId="0" fontId="32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1" fillId="0" borderId="56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3" fillId="0" borderId="0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4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6" fillId="2" borderId="0" xfId="0" applyFont="1" applyFill="1" applyAlignment="1">
      <alignment horizontal="left" vertical="center" wrapText="1" shrinkToFit="1"/>
    </xf>
    <xf numFmtId="0" fontId="46" fillId="2" borderId="0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46" fillId="0" borderId="0" xfId="3" applyFont="1" applyAlignment="1">
      <alignment vertical="center" wrapText="1"/>
    </xf>
    <xf numFmtId="0" fontId="0" fillId="0" borderId="0" xfId="0" applyAlignment="1">
      <alignment vertical="center" wrapText="1"/>
    </xf>
    <xf numFmtId="0" fontId="43" fillId="2" borderId="0" xfId="0" applyFont="1" applyFill="1" applyAlignment="1">
      <alignment horizontal="left" vertical="center" wrapText="1" shrinkToFit="1"/>
    </xf>
    <xf numFmtId="0" fontId="46" fillId="2" borderId="0" xfId="0" applyFont="1" applyFill="1" applyBorder="1" applyAlignment="1">
      <alignment horizontal="right" vertical="center" wrapText="1"/>
    </xf>
    <xf numFmtId="0" fontId="51" fillId="2" borderId="0" xfId="0" applyFont="1" applyFill="1" applyBorder="1" applyAlignment="1">
      <alignment horizontal="right" vertical="center"/>
    </xf>
    <xf numFmtId="0" fontId="43" fillId="2" borderId="0" xfId="0" applyFont="1" applyFill="1" applyBorder="1" applyAlignment="1">
      <alignment horizontal="right" vertical="center" wrapText="1"/>
    </xf>
    <xf numFmtId="0" fontId="53" fillId="2" borderId="0" xfId="0" applyFont="1" applyFill="1" applyBorder="1" applyAlignment="1">
      <alignment horizontal="right" vertical="center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textRotation="255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48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43" xfId="0" applyFont="1" applyFill="1" applyBorder="1" applyAlignment="1">
      <alignment horizontal="center" vertical="center" textRotation="255" wrapText="1"/>
    </xf>
    <xf numFmtId="0" fontId="32" fillId="2" borderId="46" xfId="0" applyFont="1" applyFill="1" applyBorder="1" applyAlignment="1">
      <alignment horizontal="center" vertical="center" textRotation="255" wrapText="1"/>
    </xf>
    <xf numFmtId="0" fontId="32" fillId="2" borderId="37" xfId="0" applyFont="1" applyFill="1" applyBorder="1" applyAlignment="1">
      <alignment horizontal="center" vertical="center" textRotation="255" wrapText="1"/>
    </xf>
    <xf numFmtId="0" fontId="31" fillId="2" borderId="43" xfId="0" applyFont="1" applyFill="1" applyBorder="1" applyAlignment="1">
      <alignment horizontal="center" vertical="center" textRotation="255"/>
    </xf>
    <xf numFmtId="0" fontId="31" fillId="2" borderId="46" xfId="0" applyFont="1" applyFill="1" applyBorder="1" applyAlignment="1">
      <alignment horizontal="center" vertical="center" textRotation="255"/>
    </xf>
    <xf numFmtId="0" fontId="31" fillId="2" borderId="37" xfId="0" applyFont="1" applyFill="1" applyBorder="1" applyAlignment="1">
      <alignment horizontal="center" vertical="center" textRotation="255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3" fillId="2" borderId="22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3" fillId="0" borderId="42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46" fillId="0" borderId="0" xfId="0" applyFont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46" fillId="0" borderId="42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46" fillId="0" borderId="22" xfId="0" applyFont="1" applyBorder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46" fillId="0" borderId="40" xfId="0" applyFont="1" applyBorder="1" applyAlignment="1">
      <alignment horizontal="left" vertical="center" wrapText="1" shrinkToFit="1"/>
    </xf>
    <xf numFmtId="0" fontId="3" fillId="0" borderId="5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 shrinkToFit="1"/>
    </xf>
    <xf numFmtId="0" fontId="46" fillId="0" borderId="0" xfId="0" applyFont="1" applyAlignment="1">
      <alignment horizontal="righ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2" xfId="3" applyFont="1" applyFill="1" applyBorder="1" applyAlignment="1">
      <alignment horizontal="left" vertical="center"/>
    </xf>
    <xf numFmtId="0" fontId="4" fillId="3" borderId="18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4" fillId="0" borderId="49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1" fillId="0" borderId="0" xfId="0" applyFont="1" applyAlignment="1">
      <alignment horizontal="left" vertical="center" wrapText="1" shrinkToFit="1"/>
    </xf>
    <xf numFmtId="0" fontId="3" fillId="0" borderId="3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wrapText="1"/>
    </xf>
    <xf numFmtId="0" fontId="4" fillId="0" borderId="34" xfId="4" applyFont="1" applyBorder="1" applyAlignment="1">
      <alignment horizontal="left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textRotation="255"/>
    </xf>
    <xf numFmtId="0" fontId="4" fillId="0" borderId="34" xfId="4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 shrinkToFit="1"/>
    </xf>
    <xf numFmtId="0" fontId="6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7" xfId="3" applyFont="1" applyFill="1" applyBorder="1" applyAlignment="1">
      <alignment horizontal="center" vertical="center" shrinkToFit="1"/>
    </xf>
    <xf numFmtId="0" fontId="3" fillId="3" borderId="9" xfId="3" applyFont="1" applyFill="1" applyBorder="1" applyAlignment="1">
      <alignment horizontal="center" vertical="center" shrinkToFit="1"/>
    </xf>
    <xf numFmtId="0" fontId="3" fillId="3" borderId="53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" xfId="3" applyFont="1" applyFill="1" applyBorder="1" applyAlignment="1">
      <alignment horizontal="center" vertical="center" shrinkToFit="1"/>
    </xf>
    <xf numFmtId="0" fontId="3" fillId="3" borderId="6" xfId="3" applyFont="1" applyFill="1" applyBorder="1" applyAlignment="1">
      <alignment horizontal="center" vertical="center" shrinkToFit="1"/>
    </xf>
    <xf numFmtId="0" fontId="3" fillId="3" borderId="52" xfId="3" applyFont="1" applyFill="1" applyBorder="1" applyAlignment="1">
      <alignment horizontal="center" vertical="center" shrinkToFit="1"/>
    </xf>
    <xf numFmtId="0" fontId="3" fillId="3" borderId="16" xfId="3" applyFont="1" applyFill="1" applyBorder="1" applyAlignment="1">
      <alignment horizontal="center" vertical="center" shrinkToFit="1"/>
    </xf>
    <xf numFmtId="0" fontId="3" fillId="0" borderId="49" xfId="3" applyFont="1" applyBorder="1" applyAlignment="1">
      <alignment horizontal="center" vertical="center" shrinkToFit="1"/>
    </xf>
    <xf numFmtId="0" fontId="3" fillId="0" borderId="50" xfId="3" applyFont="1" applyBorder="1" applyAlignment="1">
      <alignment horizontal="center" vertical="center" shrinkToFit="1"/>
    </xf>
    <xf numFmtId="0" fontId="3" fillId="0" borderId="51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3" fillId="0" borderId="10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46" fillId="0" borderId="0" xfId="0" applyFont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 shrinkToFit="1"/>
    </xf>
    <xf numFmtId="0" fontId="3" fillId="3" borderId="34" xfId="3" applyFont="1" applyFill="1" applyBorder="1" applyAlignment="1">
      <alignment horizontal="center" vertical="center" shrinkToFit="1"/>
    </xf>
    <xf numFmtId="0" fontId="23" fillId="0" borderId="34" xfId="3" applyFont="1" applyBorder="1" applyAlignment="1">
      <alignment vertical="center"/>
    </xf>
    <xf numFmtId="0" fontId="4" fillId="3" borderId="34" xfId="3" applyFont="1" applyFill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right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textRotation="255"/>
    </xf>
    <xf numFmtId="0" fontId="59" fillId="0" borderId="0" xfId="0" applyFont="1" applyAlignment="1">
      <alignment horizontal="right" vertical="center" wrapText="1"/>
    </xf>
    <xf numFmtId="0" fontId="21" fillId="0" borderId="22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wrapText="1" shrinkToFit="1"/>
    </xf>
    <xf numFmtId="0" fontId="44" fillId="0" borderId="0" xfId="0" applyFont="1" applyAlignment="1">
      <alignment horizontal="left" vertical="center" wrapText="1" shrinkToFit="1"/>
    </xf>
    <xf numFmtId="0" fontId="44" fillId="0" borderId="0" xfId="0" applyFont="1" applyAlignment="1">
      <alignment horizontal="left" vertical="center" wrapText="1"/>
    </xf>
    <xf numFmtId="0" fontId="62" fillId="2" borderId="0" xfId="0" applyFont="1" applyFill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2" fillId="0" borderId="35" xfId="3" applyFont="1" applyBorder="1" applyAlignment="1">
      <alignment vertical="center" wrapText="1"/>
    </xf>
    <xf numFmtId="0" fontId="2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5" xfId="3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0" fillId="0" borderId="20" xfId="0" applyBorder="1" applyAlignment="1">
      <alignment horizontal="right" vertical="center" wrapText="1"/>
    </xf>
  </cellXfs>
  <cellStyles count="5">
    <cellStyle name="一般" xfId="0" builtinId="0"/>
    <cellStyle name="一般_97各科一般科目(98規劃案前置作業)" xfId="1"/>
    <cellStyle name="一般_附件四-95五專修業科目表(修改後)" xfId="2"/>
    <cellStyle name="一般_新生修業科目-五專(最新)" xfId="3"/>
    <cellStyle name="一般_新生修業科目-五專(最新)_99修業科目表5專991026科務_99修業科目表5專991026科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71"/>
  <sheetViews>
    <sheetView tabSelected="1" zoomScale="70" zoomScaleNormal="70" workbookViewId="0">
      <pane xSplit="2" ySplit="7" topLeftCell="C8" activePane="bottomRight" state="frozen"/>
      <selection pane="topRight" activeCell="B1" sqref="B1"/>
      <selection pane="bottomLeft" activeCell="A8" sqref="A8"/>
      <selection pane="bottomRight" activeCell="B4" sqref="B4:AA4"/>
    </sheetView>
  </sheetViews>
  <sheetFormatPr defaultColWidth="9" defaultRowHeight="17" x14ac:dyDescent="0.4"/>
  <cols>
    <col min="1" max="1" width="4.453125" customWidth="1"/>
    <col min="2" max="2" width="4.7265625" customWidth="1"/>
    <col min="3" max="3" width="28.7265625" customWidth="1"/>
    <col min="4" max="4" width="28" customWidth="1"/>
    <col min="5" max="6" width="4.90625" bestFit="1" customWidth="1"/>
    <col min="7" max="26" width="3.90625" customWidth="1"/>
    <col min="27" max="27" width="8.6328125" customWidth="1"/>
    <col min="28" max="31" width="0" hidden="1" customWidth="1"/>
  </cols>
  <sheetData>
    <row r="1" spans="1:27" s="10" customFormat="1" ht="21.75" customHeight="1" x14ac:dyDescent="0.4">
      <c r="B1" s="213" t="s">
        <v>808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s="10" customFormat="1" ht="24.75" customHeight="1" x14ac:dyDescent="0.4">
      <c r="B2" s="214" t="s">
        <v>671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</row>
    <row r="3" spans="1:27" s="10" customFormat="1" ht="24.75" customHeight="1" x14ac:dyDescent="0.4">
      <c r="A3" s="215" t="s">
        <v>902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453"/>
    </row>
    <row r="4" spans="1:27" s="10" customFormat="1" ht="24.75" customHeight="1" x14ac:dyDescent="0.4">
      <c r="B4" s="215" t="s">
        <v>901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</row>
    <row r="5" spans="1:27" s="10" customFormat="1" ht="45" customHeight="1" x14ac:dyDescent="0.4">
      <c r="A5" s="206" t="s">
        <v>603</v>
      </c>
      <c r="B5" s="205"/>
      <c r="C5" s="216" t="s">
        <v>604</v>
      </c>
      <c r="D5" s="218" t="s">
        <v>220</v>
      </c>
      <c r="E5" s="219" t="s">
        <v>221</v>
      </c>
      <c r="F5" s="219" t="s">
        <v>222</v>
      </c>
      <c r="G5" s="210" t="s">
        <v>829</v>
      </c>
      <c r="H5" s="211"/>
      <c r="I5" s="211"/>
      <c r="J5" s="211"/>
      <c r="K5" s="210" t="s">
        <v>830</v>
      </c>
      <c r="L5" s="211"/>
      <c r="M5" s="211"/>
      <c r="N5" s="211"/>
      <c r="O5" s="210" t="s">
        <v>831</v>
      </c>
      <c r="P5" s="211"/>
      <c r="Q5" s="211"/>
      <c r="R5" s="211"/>
      <c r="S5" s="210" t="s">
        <v>832</v>
      </c>
      <c r="T5" s="211"/>
      <c r="U5" s="211"/>
      <c r="V5" s="211"/>
      <c r="W5" s="210" t="s">
        <v>833</v>
      </c>
      <c r="X5" s="211"/>
      <c r="Y5" s="211"/>
      <c r="Z5" s="211"/>
      <c r="AA5" s="220" t="s">
        <v>691</v>
      </c>
    </row>
    <row r="6" spans="1:27" s="10" customFormat="1" ht="15.75" customHeight="1" x14ac:dyDescent="0.4">
      <c r="A6" s="205"/>
      <c r="B6" s="205"/>
      <c r="C6" s="216"/>
      <c r="D6" s="216"/>
      <c r="E6" s="219"/>
      <c r="F6" s="219"/>
      <c r="G6" s="212" t="s">
        <v>262</v>
      </c>
      <c r="H6" s="212"/>
      <c r="I6" s="212" t="s">
        <v>263</v>
      </c>
      <c r="J6" s="212"/>
      <c r="K6" s="212" t="s">
        <v>262</v>
      </c>
      <c r="L6" s="212"/>
      <c r="M6" s="212" t="s">
        <v>263</v>
      </c>
      <c r="N6" s="212"/>
      <c r="O6" s="212" t="s">
        <v>262</v>
      </c>
      <c r="P6" s="212"/>
      <c r="Q6" s="212" t="s">
        <v>263</v>
      </c>
      <c r="R6" s="212"/>
      <c r="S6" s="212" t="s">
        <v>262</v>
      </c>
      <c r="T6" s="212"/>
      <c r="U6" s="212" t="s">
        <v>263</v>
      </c>
      <c r="V6" s="212"/>
      <c r="W6" s="212" t="s">
        <v>262</v>
      </c>
      <c r="X6" s="212"/>
      <c r="Y6" s="212" t="s">
        <v>263</v>
      </c>
      <c r="Z6" s="212"/>
      <c r="AA6" s="220"/>
    </row>
    <row r="7" spans="1:27" s="10" customFormat="1" ht="76.5" customHeight="1" x14ac:dyDescent="0.4">
      <c r="A7" s="205"/>
      <c r="B7" s="205"/>
      <c r="C7" s="217"/>
      <c r="D7" s="216"/>
      <c r="E7" s="219"/>
      <c r="F7" s="219"/>
      <c r="G7" s="23" t="s">
        <v>692</v>
      </c>
      <c r="H7" s="23" t="s">
        <v>222</v>
      </c>
      <c r="I7" s="23" t="s">
        <v>692</v>
      </c>
      <c r="J7" s="23" t="s">
        <v>222</v>
      </c>
      <c r="K7" s="23" t="s">
        <v>692</v>
      </c>
      <c r="L7" s="23" t="s">
        <v>222</v>
      </c>
      <c r="M7" s="23" t="s">
        <v>692</v>
      </c>
      <c r="N7" s="23" t="s">
        <v>222</v>
      </c>
      <c r="O7" s="23" t="s">
        <v>692</v>
      </c>
      <c r="P7" s="23" t="s">
        <v>222</v>
      </c>
      <c r="Q7" s="23" t="s">
        <v>692</v>
      </c>
      <c r="R7" s="23" t="s">
        <v>222</v>
      </c>
      <c r="S7" s="23" t="s">
        <v>692</v>
      </c>
      <c r="T7" s="23" t="s">
        <v>222</v>
      </c>
      <c r="U7" s="23" t="s">
        <v>692</v>
      </c>
      <c r="V7" s="23" t="s">
        <v>222</v>
      </c>
      <c r="W7" s="23" t="s">
        <v>692</v>
      </c>
      <c r="X7" s="23" t="s">
        <v>222</v>
      </c>
      <c r="Y7" s="23" t="s">
        <v>692</v>
      </c>
      <c r="Z7" s="23" t="s">
        <v>222</v>
      </c>
      <c r="AA7" s="220"/>
    </row>
    <row r="8" spans="1:27" s="10" customFormat="1" ht="21.65" customHeight="1" x14ac:dyDescent="0.4">
      <c r="A8" s="204" t="s">
        <v>264</v>
      </c>
      <c r="B8" s="205"/>
      <c r="C8" s="24" t="s">
        <v>693</v>
      </c>
      <c r="D8" s="25" t="s">
        <v>224</v>
      </c>
      <c r="E8" s="22">
        <v>2</v>
      </c>
      <c r="F8" s="22">
        <v>2</v>
      </c>
      <c r="G8" s="26">
        <v>1</v>
      </c>
      <c r="H8" s="27">
        <v>1</v>
      </c>
      <c r="I8" s="26">
        <v>1</v>
      </c>
      <c r="J8" s="27">
        <v>1</v>
      </c>
      <c r="K8" s="26"/>
      <c r="L8" s="27"/>
      <c r="M8" s="22"/>
      <c r="N8" s="22"/>
      <c r="O8" s="26"/>
      <c r="P8" s="27"/>
      <c r="Q8" s="22"/>
      <c r="R8" s="22"/>
      <c r="S8" s="26"/>
      <c r="T8" s="27"/>
      <c r="U8" s="22"/>
      <c r="V8" s="22"/>
      <c r="W8" s="27"/>
      <c r="X8" s="27"/>
      <c r="Y8" s="27"/>
      <c r="Z8" s="27"/>
      <c r="AA8" s="25"/>
    </row>
    <row r="9" spans="1:27" s="173" customFormat="1" ht="21.5" x14ac:dyDescent="0.4">
      <c r="A9" s="205"/>
      <c r="B9" s="205"/>
      <c r="C9" s="160" t="s">
        <v>508</v>
      </c>
      <c r="D9" s="161" t="s">
        <v>225</v>
      </c>
      <c r="E9" s="164">
        <v>2</v>
      </c>
      <c r="F9" s="170">
        <v>2</v>
      </c>
      <c r="G9" s="170">
        <v>2</v>
      </c>
      <c r="H9" s="170">
        <v>2</v>
      </c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61"/>
    </row>
    <row r="10" spans="1:27" s="173" customFormat="1" ht="21.5" x14ac:dyDescent="0.4">
      <c r="A10" s="205"/>
      <c r="B10" s="205"/>
      <c r="C10" s="160" t="s">
        <v>509</v>
      </c>
      <c r="D10" s="174" t="s">
        <v>226</v>
      </c>
      <c r="E10" s="164">
        <v>0</v>
      </c>
      <c r="F10" s="170">
        <v>2</v>
      </c>
      <c r="G10" s="170"/>
      <c r="H10" s="170"/>
      <c r="I10" s="170"/>
      <c r="J10" s="170"/>
      <c r="K10" s="170">
        <v>0</v>
      </c>
      <c r="L10" s="170">
        <v>1</v>
      </c>
      <c r="M10" s="170">
        <v>0</v>
      </c>
      <c r="N10" s="170">
        <v>1</v>
      </c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61"/>
    </row>
    <row r="11" spans="1:27" s="173" customFormat="1" ht="21.5" x14ac:dyDescent="0.4">
      <c r="A11" s="205"/>
      <c r="B11" s="205"/>
      <c r="C11" s="160" t="s">
        <v>510</v>
      </c>
      <c r="D11" s="161" t="s">
        <v>265</v>
      </c>
      <c r="E11" s="164">
        <v>0</v>
      </c>
      <c r="F11" s="170">
        <v>6</v>
      </c>
      <c r="G11" s="170">
        <v>0</v>
      </c>
      <c r="H11" s="170">
        <v>1</v>
      </c>
      <c r="I11" s="170">
        <v>0</v>
      </c>
      <c r="J11" s="170">
        <v>1</v>
      </c>
      <c r="K11" s="170">
        <v>0</v>
      </c>
      <c r="L11" s="170">
        <v>1</v>
      </c>
      <c r="M11" s="170">
        <v>0</v>
      </c>
      <c r="N11" s="170">
        <v>1</v>
      </c>
      <c r="O11" s="170">
        <v>0</v>
      </c>
      <c r="P11" s="170">
        <v>1</v>
      </c>
      <c r="Q11" s="170">
        <v>0</v>
      </c>
      <c r="R11" s="170">
        <v>1</v>
      </c>
      <c r="S11" s="170"/>
      <c r="T11" s="170"/>
      <c r="U11" s="170"/>
      <c r="V11" s="170"/>
      <c r="W11" s="170"/>
      <c r="X11" s="170"/>
      <c r="Y11" s="170"/>
      <c r="Z11" s="170"/>
      <c r="AA11" s="161"/>
    </row>
    <row r="12" spans="1:27" s="173" customFormat="1" ht="15.65" customHeight="1" x14ac:dyDescent="0.4">
      <c r="A12" s="207" t="s">
        <v>231</v>
      </c>
      <c r="B12" s="208"/>
      <c r="C12" s="208"/>
      <c r="D12" s="170"/>
      <c r="E12" s="164">
        <f t="shared" ref="E12:Z12" si="0">SUM(E8:E11)</f>
        <v>4</v>
      </c>
      <c r="F12" s="164">
        <f t="shared" si="0"/>
        <v>12</v>
      </c>
      <c r="G12" s="164">
        <f t="shared" si="0"/>
        <v>3</v>
      </c>
      <c r="H12" s="164">
        <f t="shared" si="0"/>
        <v>4</v>
      </c>
      <c r="I12" s="164">
        <f t="shared" si="0"/>
        <v>1</v>
      </c>
      <c r="J12" s="164">
        <f t="shared" si="0"/>
        <v>2</v>
      </c>
      <c r="K12" s="164">
        <f t="shared" si="0"/>
        <v>0</v>
      </c>
      <c r="L12" s="164">
        <f t="shared" si="0"/>
        <v>2</v>
      </c>
      <c r="M12" s="164">
        <f t="shared" si="0"/>
        <v>0</v>
      </c>
      <c r="N12" s="164">
        <f t="shared" si="0"/>
        <v>2</v>
      </c>
      <c r="O12" s="164">
        <f t="shared" si="0"/>
        <v>0</v>
      </c>
      <c r="P12" s="164">
        <f t="shared" si="0"/>
        <v>1</v>
      </c>
      <c r="Q12" s="164">
        <f t="shared" si="0"/>
        <v>0</v>
      </c>
      <c r="R12" s="164">
        <f t="shared" si="0"/>
        <v>1</v>
      </c>
      <c r="S12" s="164">
        <f t="shared" si="0"/>
        <v>0</v>
      </c>
      <c r="T12" s="164">
        <f t="shared" si="0"/>
        <v>0</v>
      </c>
      <c r="U12" s="164">
        <f t="shared" si="0"/>
        <v>0</v>
      </c>
      <c r="V12" s="164">
        <f t="shared" si="0"/>
        <v>0</v>
      </c>
      <c r="W12" s="164">
        <f t="shared" si="0"/>
        <v>0</v>
      </c>
      <c r="X12" s="164">
        <f t="shared" si="0"/>
        <v>0</v>
      </c>
      <c r="Y12" s="164">
        <f t="shared" si="0"/>
        <v>0</v>
      </c>
      <c r="Z12" s="164">
        <f t="shared" si="0"/>
        <v>0</v>
      </c>
      <c r="AA12" s="174"/>
    </row>
    <row r="13" spans="1:27" s="173" customFormat="1" ht="50.5" customHeight="1" x14ac:dyDescent="0.4">
      <c r="A13" s="209" t="s">
        <v>870</v>
      </c>
      <c r="B13" s="208"/>
      <c r="C13" s="175" t="s">
        <v>228</v>
      </c>
      <c r="D13" s="176" t="s">
        <v>229</v>
      </c>
      <c r="E13" s="170">
        <v>2</v>
      </c>
      <c r="F13" s="170">
        <v>2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>
        <v>1</v>
      </c>
      <c r="X13" s="170">
        <v>1</v>
      </c>
      <c r="Y13" s="170">
        <v>1</v>
      </c>
      <c r="Z13" s="170">
        <v>1</v>
      </c>
      <c r="AA13" s="174"/>
    </row>
    <row r="14" spans="1:27" s="173" customFormat="1" ht="15.65" customHeight="1" x14ac:dyDescent="0.4">
      <c r="A14" s="207" t="s">
        <v>231</v>
      </c>
      <c r="B14" s="208"/>
      <c r="C14" s="208"/>
      <c r="D14" s="170"/>
      <c r="E14" s="170">
        <f>SUM(E13:E13)</f>
        <v>2</v>
      </c>
      <c r="F14" s="170">
        <f>SUM(F13:F13)</f>
        <v>2</v>
      </c>
      <c r="G14" s="170">
        <v>0</v>
      </c>
      <c r="H14" s="170">
        <v>0</v>
      </c>
      <c r="I14" s="170">
        <f t="shared" ref="I14:Z14" si="1">SUM(I13)</f>
        <v>0</v>
      </c>
      <c r="J14" s="170">
        <f t="shared" si="1"/>
        <v>0</v>
      </c>
      <c r="K14" s="170">
        <f t="shared" si="1"/>
        <v>0</v>
      </c>
      <c r="L14" s="170">
        <f t="shared" si="1"/>
        <v>0</v>
      </c>
      <c r="M14" s="170">
        <f t="shared" si="1"/>
        <v>0</v>
      </c>
      <c r="N14" s="170">
        <f t="shared" si="1"/>
        <v>0</v>
      </c>
      <c r="O14" s="170">
        <f t="shared" si="1"/>
        <v>0</v>
      </c>
      <c r="P14" s="170">
        <f t="shared" si="1"/>
        <v>0</v>
      </c>
      <c r="Q14" s="170">
        <f t="shared" si="1"/>
        <v>0</v>
      </c>
      <c r="R14" s="170">
        <f t="shared" si="1"/>
        <v>0</v>
      </c>
      <c r="S14" s="170">
        <f t="shared" si="1"/>
        <v>0</v>
      </c>
      <c r="T14" s="170">
        <f t="shared" si="1"/>
        <v>0</v>
      </c>
      <c r="U14" s="170">
        <f t="shared" si="1"/>
        <v>0</v>
      </c>
      <c r="V14" s="170">
        <f t="shared" si="1"/>
        <v>0</v>
      </c>
      <c r="W14" s="170">
        <f t="shared" si="1"/>
        <v>1</v>
      </c>
      <c r="X14" s="170">
        <f t="shared" si="1"/>
        <v>1</v>
      </c>
      <c r="Y14" s="170">
        <f t="shared" si="1"/>
        <v>1</v>
      </c>
      <c r="Z14" s="170">
        <f t="shared" si="1"/>
        <v>1</v>
      </c>
      <c r="AA14" s="161"/>
    </row>
    <row r="15" spans="1:27" s="173" customFormat="1" ht="21" customHeight="1" x14ac:dyDescent="0.4">
      <c r="A15" s="221" t="s">
        <v>694</v>
      </c>
      <c r="B15" s="208"/>
      <c r="C15" s="177" t="s">
        <v>511</v>
      </c>
      <c r="D15" s="176" t="s">
        <v>232</v>
      </c>
      <c r="E15" s="178">
        <v>8</v>
      </c>
      <c r="F15" s="178">
        <v>8</v>
      </c>
      <c r="G15" s="170">
        <v>2</v>
      </c>
      <c r="H15" s="170">
        <v>2</v>
      </c>
      <c r="I15" s="170">
        <v>2</v>
      </c>
      <c r="J15" s="170">
        <v>2</v>
      </c>
      <c r="K15" s="170">
        <v>2</v>
      </c>
      <c r="L15" s="170">
        <v>2</v>
      </c>
      <c r="M15" s="170">
        <v>2</v>
      </c>
      <c r="N15" s="170">
        <v>2</v>
      </c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61"/>
    </row>
    <row r="16" spans="1:27" s="173" customFormat="1" ht="21" customHeight="1" x14ac:dyDescent="0.4">
      <c r="A16" s="208"/>
      <c r="B16" s="208"/>
      <c r="C16" s="179" t="s">
        <v>621</v>
      </c>
      <c r="D16" s="176" t="s">
        <v>622</v>
      </c>
      <c r="E16" s="170">
        <v>2</v>
      </c>
      <c r="F16" s="170">
        <v>2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>
        <v>2</v>
      </c>
      <c r="R16" s="170">
        <v>2</v>
      </c>
      <c r="S16" s="170"/>
      <c r="T16" s="170"/>
      <c r="U16" s="170"/>
      <c r="V16" s="170"/>
      <c r="W16" s="170"/>
      <c r="X16" s="170"/>
      <c r="Y16" s="170"/>
      <c r="Z16" s="170"/>
      <c r="AA16" s="161"/>
    </row>
    <row r="17" spans="1:27" s="173" customFormat="1" ht="21.5" x14ac:dyDescent="0.4">
      <c r="A17" s="208"/>
      <c r="B17" s="208"/>
      <c r="C17" s="177" t="s">
        <v>512</v>
      </c>
      <c r="D17" s="174" t="s">
        <v>233</v>
      </c>
      <c r="E17" s="178">
        <v>8</v>
      </c>
      <c r="F17" s="178">
        <v>8</v>
      </c>
      <c r="G17" s="170">
        <v>2</v>
      </c>
      <c r="H17" s="170">
        <v>2</v>
      </c>
      <c r="I17" s="170">
        <v>2</v>
      </c>
      <c r="J17" s="170">
        <v>2</v>
      </c>
      <c r="K17" s="170">
        <v>2</v>
      </c>
      <c r="L17" s="170">
        <v>2</v>
      </c>
      <c r="M17" s="170">
        <v>2</v>
      </c>
      <c r="N17" s="170">
        <v>2</v>
      </c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61"/>
    </row>
    <row r="18" spans="1:27" s="173" customFormat="1" ht="21.5" x14ac:dyDescent="0.4">
      <c r="A18" s="208"/>
      <c r="B18" s="208"/>
      <c r="C18" s="160" t="s">
        <v>695</v>
      </c>
      <c r="D18" s="174" t="s">
        <v>234</v>
      </c>
      <c r="E18" s="178">
        <v>4</v>
      </c>
      <c r="F18" s="178">
        <v>4</v>
      </c>
      <c r="G18" s="170">
        <v>2</v>
      </c>
      <c r="H18" s="170">
        <v>2</v>
      </c>
      <c r="I18" s="170">
        <v>2</v>
      </c>
      <c r="J18" s="170">
        <v>2</v>
      </c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61"/>
    </row>
    <row r="19" spans="1:27" s="173" customFormat="1" ht="21.5" x14ac:dyDescent="0.4">
      <c r="A19" s="208"/>
      <c r="B19" s="208"/>
      <c r="C19" s="160" t="s">
        <v>514</v>
      </c>
      <c r="D19" s="176" t="s">
        <v>235</v>
      </c>
      <c r="E19" s="170">
        <v>2</v>
      </c>
      <c r="F19" s="170">
        <v>2</v>
      </c>
      <c r="G19" s="170">
        <v>2</v>
      </c>
      <c r="H19" s="170">
        <v>2</v>
      </c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61"/>
    </row>
    <row r="20" spans="1:27" s="173" customFormat="1" ht="21.5" x14ac:dyDescent="0.4">
      <c r="A20" s="208"/>
      <c r="B20" s="208"/>
      <c r="C20" s="160" t="s">
        <v>515</v>
      </c>
      <c r="D20" s="176" t="s">
        <v>236</v>
      </c>
      <c r="E20" s="170">
        <v>2</v>
      </c>
      <c r="F20" s="170">
        <v>2</v>
      </c>
      <c r="G20" s="170"/>
      <c r="H20" s="170"/>
      <c r="I20" s="170">
        <v>2</v>
      </c>
      <c r="J20" s="170">
        <v>2</v>
      </c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61"/>
    </row>
    <row r="21" spans="1:27" s="173" customFormat="1" ht="21.5" x14ac:dyDescent="0.4">
      <c r="A21" s="208"/>
      <c r="B21" s="208"/>
      <c r="C21" s="160" t="s">
        <v>516</v>
      </c>
      <c r="D21" s="161" t="s">
        <v>237</v>
      </c>
      <c r="E21" s="170">
        <v>2</v>
      </c>
      <c r="F21" s="170">
        <v>2</v>
      </c>
      <c r="G21" s="170"/>
      <c r="H21" s="170"/>
      <c r="I21" s="170">
        <v>2</v>
      </c>
      <c r="J21" s="170">
        <v>2</v>
      </c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61"/>
    </row>
    <row r="22" spans="1:27" s="173" customFormat="1" ht="21.5" x14ac:dyDescent="0.4">
      <c r="A22" s="208"/>
      <c r="B22" s="208"/>
      <c r="C22" s="160" t="s">
        <v>517</v>
      </c>
      <c r="D22" s="161" t="s">
        <v>238</v>
      </c>
      <c r="E22" s="170">
        <v>2</v>
      </c>
      <c r="F22" s="170">
        <v>2</v>
      </c>
      <c r="G22" s="170">
        <v>2</v>
      </c>
      <c r="H22" s="170">
        <v>2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61"/>
    </row>
    <row r="23" spans="1:27" s="173" customFormat="1" ht="21.5" x14ac:dyDescent="0.4">
      <c r="A23" s="208"/>
      <c r="B23" s="208"/>
      <c r="C23" s="160" t="s">
        <v>518</v>
      </c>
      <c r="D23" s="161" t="s">
        <v>239</v>
      </c>
      <c r="E23" s="170">
        <v>2</v>
      </c>
      <c r="F23" s="170">
        <v>2</v>
      </c>
      <c r="G23" s="170">
        <v>2</v>
      </c>
      <c r="H23" s="170">
        <v>2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61"/>
    </row>
    <row r="24" spans="1:27" s="173" customFormat="1" ht="21.5" x14ac:dyDescent="0.4">
      <c r="A24" s="208"/>
      <c r="B24" s="208"/>
      <c r="C24" s="160" t="s">
        <v>519</v>
      </c>
      <c r="D24" s="180" t="s">
        <v>240</v>
      </c>
      <c r="E24" s="170">
        <v>2</v>
      </c>
      <c r="F24" s="170">
        <v>2</v>
      </c>
      <c r="G24" s="170"/>
      <c r="H24" s="170"/>
      <c r="I24" s="170"/>
      <c r="J24" s="170"/>
      <c r="K24" s="170"/>
      <c r="L24" s="170"/>
      <c r="M24" s="170">
        <v>2</v>
      </c>
      <c r="N24" s="170">
        <v>2</v>
      </c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61"/>
    </row>
    <row r="25" spans="1:27" s="173" customFormat="1" ht="21.5" x14ac:dyDescent="0.35">
      <c r="A25" s="208"/>
      <c r="B25" s="208"/>
      <c r="C25" s="160" t="s">
        <v>520</v>
      </c>
      <c r="D25" s="181" t="s">
        <v>241</v>
      </c>
      <c r="E25" s="170">
        <v>2</v>
      </c>
      <c r="F25" s="170">
        <v>2</v>
      </c>
      <c r="G25" s="170">
        <v>2</v>
      </c>
      <c r="H25" s="170">
        <v>2</v>
      </c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61"/>
    </row>
    <row r="26" spans="1:27" s="173" customFormat="1" ht="21.5" x14ac:dyDescent="0.4">
      <c r="A26" s="208"/>
      <c r="B26" s="208"/>
      <c r="C26" s="165" t="s">
        <v>242</v>
      </c>
      <c r="D26" s="182" t="s">
        <v>243</v>
      </c>
      <c r="E26" s="170">
        <v>2</v>
      </c>
      <c r="F26" s="170">
        <v>2</v>
      </c>
      <c r="G26" s="170"/>
      <c r="H26" s="170"/>
      <c r="I26" s="170">
        <v>2</v>
      </c>
      <c r="J26" s="170">
        <v>2</v>
      </c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61"/>
    </row>
    <row r="27" spans="1:27" s="173" customFormat="1" ht="21.5" x14ac:dyDescent="0.35">
      <c r="A27" s="208"/>
      <c r="B27" s="208"/>
      <c r="C27" s="160" t="s">
        <v>521</v>
      </c>
      <c r="D27" s="181" t="s">
        <v>244</v>
      </c>
      <c r="E27" s="170">
        <v>2</v>
      </c>
      <c r="F27" s="170">
        <v>2</v>
      </c>
      <c r="G27" s="183"/>
      <c r="H27" s="183"/>
      <c r="I27" s="183"/>
      <c r="J27" s="183"/>
      <c r="K27" s="183">
        <v>2</v>
      </c>
      <c r="L27" s="183">
        <v>2</v>
      </c>
      <c r="M27" s="183"/>
      <c r="N27" s="183"/>
      <c r="O27" s="183"/>
      <c r="P27" s="183"/>
      <c r="Q27" s="183"/>
      <c r="R27" s="183"/>
      <c r="S27" s="170"/>
      <c r="T27" s="170"/>
      <c r="U27" s="170"/>
      <c r="V27" s="170"/>
      <c r="W27" s="170"/>
      <c r="X27" s="170"/>
      <c r="Y27" s="170"/>
      <c r="Z27" s="170"/>
      <c r="AA27" s="161"/>
    </row>
    <row r="28" spans="1:27" s="173" customFormat="1" ht="21.5" x14ac:dyDescent="0.4">
      <c r="A28" s="208"/>
      <c r="B28" s="208"/>
      <c r="C28" s="184" t="s">
        <v>522</v>
      </c>
      <c r="D28" s="161" t="s">
        <v>245</v>
      </c>
      <c r="E28" s="164">
        <v>6</v>
      </c>
      <c r="F28" s="170">
        <v>6</v>
      </c>
      <c r="G28" s="170">
        <v>1</v>
      </c>
      <c r="H28" s="170">
        <v>1</v>
      </c>
      <c r="I28" s="170">
        <v>1</v>
      </c>
      <c r="J28" s="170">
        <v>1</v>
      </c>
      <c r="K28" s="170">
        <v>1</v>
      </c>
      <c r="L28" s="170">
        <v>1</v>
      </c>
      <c r="M28" s="170">
        <v>1</v>
      </c>
      <c r="N28" s="170">
        <v>1</v>
      </c>
      <c r="O28" s="170">
        <v>1</v>
      </c>
      <c r="P28" s="170">
        <v>1</v>
      </c>
      <c r="Q28" s="170">
        <v>1</v>
      </c>
      <c r="R28" s="183">
        <v>1</v>
      </c>
      <c r="S28" s="170"/>
      <c r="T28" s="170"/>
      <c r="U28" s="170"/>
      <c r="V28" s="170"/>
      <c r="W28" s="170"/>
      <c r="X28" s="170"/>
      <c r="Y28" s="170"/>
      <c r="Z28" s="170"/>
      <c r="AA28" s="161"/>
    </row>
    <row r="29" spans="1:27" s="173" customFormat="1" ht="15.65" customHeight="1" x14ac:dyDescent="0.4">
      <c r="A29" s="207" t="s">
        <v>231</v>
      </c>
      <c r="B29" s="208"/>
      <c r="C29" s="208"/>
      <c r="D29" s="176"/>
      <c r="E29" s="170">
        <f t="shared" ref="E29:Z29" si="2">SUM(E15:E28)</f>
        <v>46</v>
      </c>
      <c r="F29" s="170">
        <f t="shared" si="2"/>
        <v>46</v>
      </c>
      <c r="G29" s="170">
        <f t="shared" si="2"/>
        <v>15</v>
      </c>
      <c r="H29" s="170">
        <f t="shared" si="2"/>
        <v>15</v>
      </c>
      <c r="I29" s="170">
        <f t="shared" si="2"/>
        <v>13</v>
      </c>
      <c r="J29" s="170">
        <f t="shared" si="2"/>
        <v>13</v>
      </c>
      <c r="K29" s="170">
        <f t="shared" si="2"/>
        <v>7</v>
      </c>
      <c r="L29" s="170">
        <f t="shared" si="2"/>
        <v>7</v>
      </c>
      <c r="M29" s="170">
        <f t="shared" si="2"/>
        <v>7</v>
      </c>
      <c r="N29" s="170">
        <f t="shared" si="2"/>
        <v>7</v>
      </c>
      <c r="O29" s="170">
        <f t="shared" si="2"/>
        <v>1</v>
      </c>
      <c r="P29" s="170">
        <f t="shared" si="2"/>
        <v>1</v>
      </c>
      <c r="Q29" s="170">
        <f t="shared" si="2"/>
        <v>3</v>
      </c>
      <c r="R29" s="170">
        <f t="shared" si="2"/>
        <v>3</v>
      </c>
      <c r="S29" s="170">
        <f t="shared" si="2"/>
        <v>0</v>
      </c>
      <c r="T29" s="170">
        <f t="shared" si="2"/>
        <v>0</v>
      </c>
      <c r="U29" s="170">
        <f t="shared" si="2"/>
        <v>0</v>
      </c>
      <c r="V29" s="170">
        <f t="shared" si="2"/>
        <v>0</v>
      </c>
      <c r="W29" s="170">
        <f t="shared" si="2"/>
        <v>0</v>
      </c>
      <c r="X29" s="170">
        <f t="shared" si="2"/>
        <v>0</v>
      </c>
      <c r="Y29" s="170">
        <f t="shared" si="2"/>
        <v>0</v>
      </c>
      <c r="Z29" s="170">
        <f t="shared" si="2"/>
        <v>0</v>
      </c>
      <c r="AA29" s="161"/>
    </row>
    <row r="30" spans="1:27" s="173" customFormat="1" ht="43" customHeight="1" x14ac:dyDescent="0.4">
      <c r="A30" s="222" t="s">
        <v>246</v>
      </c>
      <c r="B30" s="208"/>
      <c r="C30" s="185" t="s">
        <v>696</v>
      </c>
      <c r="D30" s="182" t="s">
        <v>247</v>
      </c>
      <c r="E30" s="170">
        <v>2</v>
      </c>
      <c r="F30" s="170">
        <v>2</v>
      </c>
      <c r="G30" s="186"/>
      <c r="H30" s="178"/>
      <c r="I30" s="186"/>
      <c r="J30" s="178"/>
      <c r="K30" s="186"/>
      <c r="L30" s="178"/>
      <c r="M30" s="186"/>
      <c r="N30" s="178"/>
      <c r="O30" s="186"/>
      <c r="P30" s="178"/>
      <c r="Q30" s="186"/>
      <c r="R30" s="178"/>
      <c r="S30" s="186">
        <v>2</v>
      </c>
      <c r="T30" s="178">
        <v>2</v>
      </c>
      <c r="U30" s="186"/>
      <c r="V30" s="178"/>
      <c r="W30" s="178"/>
      <c r="X30" s="178"/>
      <c r="Y30" s="178"/>
      <c r="Z30" s="178"/>
      <c r="AA30" s="161"/>
    </row>
    <row r="31" spans="1:27" s="173" customFormat="1" ht="43" x14ac:dyDescent="0.4">
      <c r="A31" s="208"/>
      <c r="B31" s="208"/>
      <c r="C31" s="187" t="s">
        <v>697</v>
      </c>
      <c r="D31" s="182" t="s">
        <v>623</v>
      </c>
      <c r="E31" s="170">
        <v>2</v>
      </c>
      <c r="F31" s="170">
        <v>2</v>
      </c>
      <c r="G31" s="186"/>
      <c r="H31" s="178"/>
      <c r="I31" s="186"/>
      <c r="J31" s="178"/>
      <c r="K31" s="186"/>
      <c r="L31" s="178"/>
      <c r="M31" s="186">
        <v>2</v>
      </c>
      <c r="N31" s="178">
        <v>2</v>
      </c>
      <c r="O31" s="186"/>
      <c r="P31" s="178"/>
      <c r="Q31" s="186"/>
      <c r="R31" s="178"/>
      <c r="S31" s="186"/>
      <c r="T31" s="178"/>
      <c r="U31" s="186"/>
      <c r="V31" s="178"/>
      <c r="W31" s="178"/>
      <c r="X31" s="178"/>
      <c r="Y31" s="178"/>
      <c r="Z31" s="178"/>
      <c r="AA31" s="161"/>
    </row>
    <row r="32" spans="1:27" s="173" customFormat="1" ht="43" x14ac:dyDescent="0.4">
      <c r="A32" s="208"/>
      <c r="B32" s="208"/>
      <c r="C32" s="187" t="s">
        <v>698</v>
      </c>
      <c r="D32" s="182" t="s">
        <v>248</v>
      </c>
      <c r="E32" s="170">
        <v>2</v>
      </c>
      <c r="F32" s="170">
        <v>2</v>
      </c>
      <c r="G32" s="186"/>
      <c r="H32" s="178"/>
      <c r="I32" s="186"/>
      <c r="J32" s="178"/>
      <c r="K32" s="186"/>
      <c r="L32" s="178"/>
      <c r="M32" s="186"/>
      <c r="N32" s="178"/>
      <c r="O32" s="186"/>
      <c r="P32" s="178"/>
      <c r="Q32" s="186"/>
      <c r="R32" s="178"/>
      <c r="S32" s="186">
        <v>2</v>
      </c>
      <c r="T32" s="178">
        <v>2</v>
      </c>
      <c r="U32" s="186"/>
      <c r="V32" s="178"/>
      <c r="W32" s="178"/>
      <c r="X32" s="178"/>
      <c r="Y32" s="178"/>
      <c r="Z32" s="178"/>
      <c r="AA32" s="161"/>
    </row>
    <row r="33" spans="1:27" s="173" customFormat="1" ht="43" x14ac:dyDescent="0.4">
      <c r="A33" s="208"/>
      <c r="B33" s="208"/>
      <c r="C33" s="187" t="s">
        <v>699</v>
      </c>
      <c r="D33" s="182" t="s">
        <v>249</v>
      </c>
      <c r="E33" s="170">
        <v>2</v>
      </c>
      <c r="F33" s="170">
        <v>2</v>
      </c>
      <c r="G33" s="186"/>
      <c r="H33" s="178"/>
      <c r="I33" s="186"/>
      <c r="J33" s="178"/>
      <c r="K33" s="186"/>
      <c r="L33" s="178"/>
      <c r="M33" s="186"/>
      <c r="N33" s="178"/>
      <c r="O33" s="186"/>
      <c r="P33" s="178"/>
      <c r="Q33" s="186">
        <v>2</v>
      </c>
      <c r="R33" s="178">
        <v>2</v>
      </c>
      <c r="S33" s="186"/>
      <c r="T33" s="178"/>
      <c r="U33" s="186"/>
      <c r="V33" s="178"/>
      <c r="W33" s="178"/>
      <c r="X33" s="178"/>
      <c r="Y33" s="178"/>
      <c r="Z33" s="178"/>
      <c r="AA33" s="161"/>
    </row>
    <row r="34" spans="1:27" s="173" customFormat="1" ht="43" x14ac:dyDescent="0.4">
      <c r="A34" s="208"/>
      <c r="B34" s="208"/>
      <c r="C34" s="188" t="s">
        <v>526</v>
      </c>
      <c r="D34" s="182" t="s">
        <v>267</v>
      </c>
      <c r="E34" s="170">
        <v>2</v>
      </c>
      <c r="F34" s="170">
        <v>2</v>
      </c>
      <c r="G34" s="186"/>
      <c r="H34" s="178"/>
      <c r="I34" s="186"/>
      <c r="J34" s="178"/>
      <c r="K34" s="186"/>
      <c r="L34" s="178"/>
      <c r="M34" s="186"/>
      <c r="N34" s="178"/>
      <c r="O34" s="186"/>
      <c r="P34" s="178"/>
      <c r="Q34" s="186"/>
      <c r="R34" s="178"/>
      <c r="S34" s="186">
        <v>2</v>
      </c>
      <c r="T34" s="178">
        <v>2</v>
      </c>
      <c r="U34" s="186"/>
      <c r="V34" s="178"/>
      <c r="W34" s="178"/>
      <c r="X34" s="178"/>
      <c r="Y34" s="178"/>
      <c r="Z34" s="178"/>
      <c r="AA34" s="161"/>
    </row>
    <row r="35" spans="1:27" s="173" customFormat="1" ht="15.65" customHeight="1" x14ac:dyDescent="0.4">
      <c r="A35" s="207" t="s">
        <v>231</v>
      </c>
      <c r="B35" s="223"/>
      <c r="C35" s="223"/>
      <c r="D35" s="170"/>
      <c r="E35" s="170">
        <f>SUM(E30:E34)</f>
        <v>10</v>
      </c>
      <c r="F35" s="170">
        <f t="shared" ref="F35:Z35" si="3">SUM(F30:F34)</f>
        <v>10</v>
      </c>
      <c r="G35" s="170">
        <f>SUM(G30:G34)</f>
        <v>0</v>
      </c>
      <c r="H35" s="170">
        <f t="shared" si="3"/>
        <v>0</v>
      </c>
      <c r="I35" s="170">
        <f t="shared" si="3"/>
        <v>0</v>
      </c>
      <c r="J35" s="170">
        <f t="shared" si="3"/>
        <v>0</v>
      </c>
      <c r="K35" s="170">
        <f t="shared" si="3"/>
        <v>0</v>
      </c>
      <c r="L35" s="170">
        <f t="shared" si="3"/>
        <v>0</v>
      </c>
      <c r="M35" s="170">
        <f>SUM(M30:M34)</f>
        <v>2</v>
      </c>
      <c r="N35" s="170">
        <f t="shared" si="3"/>
        <v>2</v>
      </c>
      <c r="O35" s="170">
        <f t="shared" si="3"/>
        <v>0</v>
      </c>
      <c r="P35" s="170">
        <f t="shared" si="3"/>
        <v>0</v>
      </c>
      <c r="Q35" s="170">
        <f t="shared" si="3"/>
        <v>2</v>
      </c>
      <c r="R35" s="170">
        <f t="shared" si="3"/>
        <v>2</v>
      </c>
      <c r="S35" s="170">
        <f>SUM(S30:S34)</f>
        <v>6</v>
      </c>
      <c r="T35" s="170">
        <f t="shared" si="3"/>
        <v>6</v>
      </c>
      <c r="U35" s="170">
        <f t="shared" si="3"/>
        <v>0</v>
      </c>
      <c r="V35" s="170">
        <f t="shared" si="3"/>
        <v>0</v>
      </c>
      <c r="W35" s="170">
        <f t="shared" si="3"/>
        <v>0</v>
      </c>
      <c r="X35" s="170">
        <f t="shared" si="3"/>
        <v>0</v>
      </c>
      <c r="Y35" s="170">
        <f t="shared" si="3"/>
        <v>0</v>
      </c>
      <c r="Z35" s="170">
        <f t="shared" si="3"/>
        <v>0</v>
      </c>
      <c r="AA35" s="161"/>
    </row>
    <row r="36" spans="1:27" s="173" customFormat="1" ht="21.65" customHeight="1" x14ac:dyDescent="0.4">
      <c r="A36" s="224" t="s">
        <v>875</v>
      </c>
      <c r="B36" s="228" t="s">
        <v>853</v>
      </c>
      <c r="C36" s="160" t="s">
        <v>530</v>
      </c>
      <c r="D36" s="161" t="s">
        <v>365</v>
      </c>
      <c r="E36" s="164">
        <v>4</v>
      </c>
      <c r="F36" s="170">
        <v>4</v>
      </c>
      <c r="G36" s="170">
        <v>2</v>
      </c>
      <c r="H36" s="170">
        <v>2</v>
      </c>
      <c r="I36" s="170">
        <v>2</v>
      </c>
      <c r="J36" s="170">
        <v>2</v>
      </c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61"/>
    </row>
    <row r="37" spans="1:27" s="173" customFormat="1" ht="21.65" customHeight="1" x14ac:dyDescent="0.4">
      <c r="A37" s="225"/>
      <c r="B37" s="229"/>
      <c r="C37" s="160" t="s">
        <v>531</v>
      </c>
      <c r="D37" s="161" t="s">
        <v>366</v>
      </c>
      <c r="E37" s="170">
        <v>4</v>
      </c>
      <c r="F37" s="170">
        <v>4</v>
      </c>
      <c r="G37" s="170">
        <v>2</v>
      </c>
      <c r="H37" s="170">
        <v>2</v>
      </c>
      <c r="I37" s="170">
        <v>2</v>
      </c>
      <c r="J37" s="170">
        <v>2</v>
      </c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61"/>
    </row>
    <row r="38" spans="1:27" s="173" customFormat="1" ht="34.5" customHeight="1" x14ac:dyDescent="0.4">
      <c r="A38" s="225"/>
      <c r="B38" s="229"/>
      <c r="C38" s="160" t="s">
        <v>540</v>
      </c>
      <c r="D38" s="161" t="s">
        <v>254</v>
      </c>
      <c r="E38" s="164">
        <v>2</v>
      </c>
      <c r="F38" s="170">
        <v>2</v>
      </c>
      <c r="G38" s="170"/>
      <c r="H38" s="170"/>
      <c r="I38" s="170"/>
      <c r="J38" s="170"/>
      <c r="K38" s="170">
        <v>2</v>
      </c>
      <c r="L38" s="170">
        <v>2</v>
      </c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61"/>
    </row>
    <row r="39" spans="1:27" s="173" customFormat="1" ht="21.65" customHeight="1" x14ac:dyDescent="0.4">
      <c r="A39" s="225"/>
      <c r="B39" s="229"/>
      <c r="C39" s="160" t="s">
        <v>546</v>
      </c>
      <c r="D39" s="161" t="s">
        <v>276</v>
      </c>
      <c r="E39" s="164">
        <v>4</v>
      </c>
      <c r="F39" s="170">
        <v>4</v>
      </c>
      <c r="G39" s="170"/>
      <c r="H39" s="170"/>
      <c r="I39" s="170"/>
      <c r="J39" s="170"/>
      <c r="K39" s="170"/>
      <c r="L39" s="170"/>
      <c r="M39" s="170"/>
      <c r="N39" s="170"/>
      <c r="O39" s="170">
        <v>2</v>
      </c>
      <c r="P39" s="170">
        <v>2</v>
      </c>
      <c r="Q39" s="170">
        <v>2</v>
      </c>
      <c r="R39" s="170">
        <v>2</v>
      </c>
      <c r="S39" s="170"/>
      <c r="T39" s="170"/>
      <c r="U39" s="170"/>
      <c r="V39" s="170"/>
      <c r="W39" s="170"/>
      <c r="X39" s="170"/>
      <c r="Y39" s="170"/>
      <c r="Z39" s="170"/>
      <c r="AA39" s="161"/>
    </row>
    <row r="40" spans="1:27" s="173" customFormat="1" ht="35.5" customHeight="1" x14ac:dyDescent="0.4">
      <c r="A40" s="225"/>
      <c r="B40" s="229"/>
      <c r="C40" s="160" t="s">
        <v>549</v>
      </c>
      <c r="D40" s="161" t="s">
        <v>279</v>
      </c>
      <c r="E40" s="164">
        <v>4</v>
      </c>
      <c r="F40" s="170">
        <v>4</v>
      </c>
      <c r="G40" s="170"/>
      <c r="H40" s="170"/>
      <c r="I40" s="170"/>
      <c r="J40" s="170"/>
      <c r="K40" s="170"/>
      <c r="L40" s="170"/>
      <c r="M40" s="170"/>
      <c r="N40" s="170"/>
      <c r="O40" s="170">
        <v>2</v>
      </c>
      <c r="P40" s="170">
        <v>2</v>
      </c>
      <c r="Q40" s="170">
        <v>2</v>
      </c>
      <c r="R40" s="170">
        <v>2</v>
      </c>
      <c r="S40" s="170"/>
      <c r="T40" s="170"/>
      <c r="U40" s="170"/>
      <c r="V40" s="170"/>
      <c r="W40" s="170"/>
      <c r="X40" s="170"/>
      <c r="Y40" s="170"/>
      <c r="Z40" s="170"/>
      <c r="AA40" s="161"/>
    </row>
    <row r="41" spans="1:27" s="173" customFormat="1" ht="35.5" customHeight="1" x14ac:dyDescent="0.4">
      <c r="A41" s="225"/>
      <c r="B41" s="230" t="s">
        <v>854</v>
      </c>
      <c r="C41" s="160" t="s">
        <v>539</v>
      </c>
      <c r="D41" s="161" t="s">
        <v>378</v>
      </c>
      <c r="E41" s="164">
        <v>2</v>
      </c>
      <c r="F41" s="170">
        <v>2</v>
      </c>
      <c r="G41" s="170"/>
      <c r="H41" s="170"/>
      <c r="I41" s="170">
        <v>2</v>
      </c>
      <c r="J41" s="170">
        <v>2</v>
      </c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61"/>
    </row>
    <row r="42" spans="1:27" s="173" customFormat="1" ht="21.65" customHeight="1" x14ac:dyDescent="0.4">
      <c r="A42" s="225"/>
      <c r="B42" s="231"/>
      <c r="C42" s="165" t="s">
        <v>624</v>
      </c>
      <c r="D42" s="161" t="s">
        <v>625</v>
      </c>
      <c r="E42" s="164">
        <v>2</v>
      </c>
      <c r="F42" s="170">
        <v>2</v>
      </c>
      <c r="G42" s="170"/>
      <c r="H42" s="170"/>
      <c r="I42" s="189"/>
      <c r="J42" s="189"/>
      <c r="K42" s="170">
        <v>2</v>
      </c>
      <c r="L42" s="170">
        <v>2</v>
      </c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61"/>
    </row>
    <row r="43" spans="1:27" s="173" customFormat="1" ht="21.65" customHeight="1" x14ac:dyDescent="0.4">
      <c r="A43" s="225"/>
      <c r="B43" s="231"/>
      <c r="C43" s="165" t="s">
        <v>626</v>
      </c>
      <c r="D43" s="161" t="s">
        <v>627</v>
      </c>
      <c r="E43" s="164">
        <v>2</v>
      </c>
      <c r="F43" s="170">
        <v>2</v>
      </c>
      <c r="G43" s="170"/>
      <c r="H43" s="170"/>
      <c r="I43" s="170"/>
      <c r="J43" s="170"/>
      <c r="K43" s="170">
        <v>2</v>
      </c>
      <c r="L43" s="170">
        <v>2</v>
      </c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61"/>
    </row>
    <row r="44" spans="1:27" s="173" customFormat="1" ht="21.65" customHeight="1" x14ac:dyDescent="0.4">
      <c r="A44" s="225"/>
      <c r="B44" s="231"/>
      <c r="C44" s="165" t="s">
        <v>628</v>
      </c>
      <c r="D44" s="161" t="s">
        <v>629</v>
      </c>
      <c r="E44" s="164">
        <v>2</v>
      </c>
      <c r="F44" s="170">
        <v>2</v>
      </c>
      <c r="G44" s="170"/>
      <c r="H44" s="170"/>
      <c r="I44" s="170"/>
      <c r="J44" s="170"/>
      <c r="K44" s="170"/>
      <c r="L44" s="170"/>
      <c r="M44" s="170">
        <v>2</v>
      </c>
      <c r="N44" s="170">
        <v>2</v>
      </c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61"/>
    </row>
    <row r="45" spans="1:27" s="173" customFormat="1" ht="33.65" customHeight="1" x14ac:dyDescent="0.4">
      <c r="A45" s="225"/>
      <c r="B45" s="231"/>
      <c r="C45" s="160" t="s">
        <v>551</v>
      </c>
      <c r="D45" s="190" t="s">
        <v>281</v>
      </c>
      <c r="E45" s="170">
        <v>2</v>
      </c>
      <c r="F45" s="170">
        <v>2</v>
      </c>
      <c r="G45" s="170"/>
      <c r="H45" s="170"/>
      <c r="I45" s="170"/>
      <c r="J45" s="170"/>
      <c r="K45" s="170"/>
      <c r="L45" s="170"/>
      <c r="M45" s="170"/>
      <c r="N45" s="170"/>
      <c r="O45" s="170">
        <v>2</v>
      </c>
      <c r="P45" s="170">
        <v>2</v>
      </c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61"/>
    </row>
    <row r="46" spans="1:27" s="173" customFormat="1" ht="36.65" customHeight="1" x14ac:dyDescent="0.4">
      <c r="A46" s="225"/>
      <c r="B46" s="231"/>
      <c r="C46" s="160" t="s">
        <v>700</v>
      </c>
      <c r="D46" s="161" t="s">
        <v>295</v>
      </c>
      <c r="E46" s="164">
        <v>2</v>
      </c>
      <c r="F46" s="170">
        <v>2</v>
      </c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>
        <v>2</v>
      </c>
      <c r="R46" s="170">
        <v>2</v>
      </c>
      <c r="S46" s="170"/>
      <c r="T46" s="170"/>
      <c r="U46" s="170"/>
      <c r="V46" s="170"/>
      <c r="W46" s="170"/>
      <c r="X46" s="170"/>
      <c r="Y46" s="170"/>
      <c r="Z46" s="170"/>
      <c r="AA46" s="161"/>
    </row>
    <row r="47" spans="1:27" s="173" customFormat="1" ht="39.65" customHeight="1" x14ac:dyDescent="0.4">
      <c r="A47" s="225"/>
      <c r="B47" s="231"/>
      <c r="C47" s="160" t="s">
        <v>560</v>
      </c>
      <c r="D47" s="161" t="s">
        <v>290</v>
      </c>
      <c r="E47" s="170">
        <v>2</v>
      </c>
      <c r="F47" s="170">
        <v>2</v>
      </c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>
        <v>2</v>
      </c>
      <c r="R47" s="170">
        <v>2</v>
      </c>
      <c r="S47" s="170"/>
      <c r="T47" s="170"/>
      <c r="U47" s="170"/>
      <c r="V47" s="170"/>
      <c r="W47" s="170"/>
      <c r="X47" s="170"/>
      <c r="Y47" s="170"/>
      <c r="Z47" s="170"/>
      <c r="AA47" s="161"/>
    </row>
    <row r="48" spans="1:27" s="173" customFormat="1" ht="21.65" customHeight="1" x14ac:dyDescent="0.4">
      <c r="A48" s="225"/>
      <c r="B48" s="228" t="s">
        <v>856</v>
      </c>
      <c r="C48" s="165" t="s">
        <v>69</v>
      </c>
      <c r="D48" s="161" t="s">
        <v>369</v>
      </c>
      <c r="E48" s="164">
        <v>2</v>
      </c>
      <c r="F48" s="170">
        <v>2</v>
      </c>
      <c r="G48" s="170">
        <v>2</v>
      </c>
      <c r="H48" s="170">
        <v>2</v>
      </c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61"/>
    </row>
    <row r="49" spans="1:27" s="173" customFormat="1" ht="21.65" customHeight="1" x14ac:dyDescent="0.4">
      <c r="A49" s="225"/>
      <c r="B49" s="228"/>
      <c r="C49" s="160" t="s">
        <v>535</v>
      </c>
      <c r="D49" s="161" t="s">
        <v>374</v>
      </c>
      <c r="E49" s="164">
        <v>4</v>
      </c>
      <c r="F49" s="170">
        <v>4</v>
      </c>
      <c r="G49" s="170"/>
      <c r="H49" s="170"/>
      <c r="I49" s="170"/>
      <c r="J49" s="170"/>
      <c r="K49" s="170">
        <v>2</v>
      </c>
      <c r="L49" s="170">
        <v>2</v>
      </c>
      <c r="M49" s="170">
        <v>2</v>
      </c>
      <c r="N49" s="170">
        <v>2</v>
      </c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61"/>
    </row>
    <row r="50" spans="1:27" s="173" customFormat="1" ht="21.65" customHeight="1" x14ac:dyDescent="0.4">
      <c r="A50" s="225"/>
      <c r="B50" s="229"/>
      <c r="C50" s="160" t="s">
        <v>537</v>
      </c>
      <c r="D50" s="161" t="s">
        <v>376</v>
      </c>
      <c r="E50" s="164">
        <v>6</v>
      </c>
      <c r="F50" s="170">
        <v>6</v>
      </c>
      <c r="G50" s="170"/>
      <c r="H50" s="170"/>
      <c r="I50" s="189"/>
      <c r="J50" s="189"/>
      <c r="K50" s="170">
        <v>3</v>
      </c>
      <c r="L50" s="170">
        <v>3</v>
      </c>
      <c r="M50" s="170">
        <v>3</v>
      </c>
      <c r="N50" s="170">
        <v>3</v>
      </c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61"/>
    </row>
    <row r="51" spans="1:27" s="173" customFormat="1" ht="34.5" customHeight="1" x14ac:dyDescent="0.4">
      <c r="A51" s="225"/>
      <c r="B51" s="229"/>
      <c r="C51" s="160" t="s">
        <v>553</v>
      </c>
      <c r="D51" s="161" t="s">
        <v>283</v>
      </c>
      <c r="E51" s="164">
        <v>4</v>
      </c>
      <c r="F51" s="170">
        <v>4</v>
      </c>
      <c r="G51" s="170"/>
      <c r="H51" s="170"/>
      <c r="I51" s="170"/>
      <c r="J51" s="170"/>
      <c r="K51" s="170"/>
      <c r="L51" s="170"/>
      <c r="M51" s="170"/>
      <c r="N51" s="170"/>
      <c r="O51" s="170">
        <v>2</v>
      </c>
      <c r="P51" s="170">
        <v>2</v>
      </c>
      <c r="Q51" s="170">
        <v>2</v>
      </c>
      <c r="R51" s="170">
        <v>2</v>
      </c>
      <c r="S51" s="170"/>
      <c r="T51" s="170"/>
      <c r="U51" s="170"/>
      <c r="V51" s="170"/>
      <c r="W51" s="170"/>
      <c r="X51" s="170"/>
      <c r="Y51" s="170"/>
      <c r="Z51" s="170"/>
      <c r="AA51" s="161"/>
    </row>
    <row r="52" spans="1:27" s="173" customFormat="1" ht="34.5" customHeight="1" x14ac:dyDescent="0.4">
      <c r="A52" s="225"/>
      <c r="B52" s="229"/>
      <c r="C52" s="160" t="s">
        <v>564</v>
      </c>
      <c r="D52" s="161" t="s">
        <v>293</v>
      </c>
      <c r="E52" s="170">
        <v>2</v>
      </c>
      <c r="F52" s="170">
        <v>2</v>
      </c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>
        <v>2</v>
      </c>
      <c r="R52" s="170">
        <v>2</v>
      </c>
      <c r="S52" s="170"/>
      <c r="T52" s="170"/>
      <c r="U52" s="170"/>
      <c r="V52" s="170"/>
      <c r="W52" s="170"/>
      <c r="X52" s="170"/>
      <c r="Y52" s="170"/>
      <c r="Z52" s="170"/>
      <c r="AA52" s="161"/>
    </row>
    <row r="53" spans="1:27" s="173" customFormat="1" ht="21.5" customHeight="1" x14ac:dyDescent="0.4">
      <c r="A53" s="225"/>
      <c r="B53" s="229"/>
      <c r="C53" s="160" t="s">
        <v>561</v>
      </c>
      <c r="D53" s="161" t="s">
        <v>291</v>
      </c>
      <c r="E53" s="170">
        <v>2</v>
      </c>
      <c r="F53" s="170">
        <v>2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>
        <v>2</v>
      </c>
      <c r="R53" s="170">
        <v>2</v>
      </c>
      <c r="S53" s="170"/>
      <c r="T53" s="170"/>
      <c r="U53" s="170"/>
      <c r="V53" s="170"/>
      <c r="W53" s="170"/>
      <c r="X53" s="170"/>
      <c r="Y53" s="170"/>
      <c r="Z53" s="170"/>
      <c r="AA53" s="161"/>
    </row>
    <row r="54" spans="1:27" s="173" customFormat="1" ht="34.5" customHeight="1" x14ac:dyDescent="0.4">
      <c r="A54" s="225"/>
      <c r="B54" s="229"/>
      <c r="C54" s="160" t="s">
        <v>565</v>
      </c>
      <c r="D54" s="161" t="s">
        <v>294</v>
      </c>
      <c r="E54" s="170">
        <v>2</v>
      </c>
      <c r="F54" s="170">
        <v>2</v>
      </c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>
        <v>2</v>
      </c>
      <c r="T54" s="170">
        <v>2</v>
      </c>
      <c r="U54" s="170"/>
      <c r="V54" s="170"/>
      <c r="W54" s="170"/>
      <c r="X54" s="170"/>
      <c r="Y54" s="170"/>
      <c r="Z54" s="170"/>
      <c r="AA54" s="161"/>
    </row>
    <row r="55" spans="1:27" s="173" customFormat="1" ht="21.65" customHeight="1" x14ac:dyDescent="0.4">
      <c r="A55" s="225"/>
      <c r="B55" s="229"/>
      <c r="C55" s="160" t="s">
        <v>528</v>
      </c>
      <c r="D55" s="161" t="s">
        <v>363</v>
      </c>
      <c r="E55" s="164">
        <v>4</v>
      </c>
      <c r="F55" s="170">
        <v>4</v>
      </c>
      <c r="G55" s="170">
        <v>2</v>
      </c>
      <c r="H55" s="170">
        <v>2</v>
      </c>
      <c r="I55" s="170">
        <v>2</v>
      </c>
      <c r="J55" s="170">
        <v>2</v>
      </c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61"/>
    </row>
    <row r="56" spans="1:27" s="173" customFormat="1" ht="21.5" x14ac:dyDescent="0.4">
      <c r="A56" s="226"/>
      <c r="B56" s="229"/>
      <c r="C56" s="160" t="s">
        <v>529</v>
      </c>
      <c r="D56" s="161" t="s">
        <v>364</v>
      </c>
      <c r="E56" s="164">
        <v>4</v>
      </c>
      <c r="F56" s="170">
        <v>4</v>
      </c>
      <c r="G56" s="170">
        <v>2</v>
      </c>
      <c r="H56" s="170">
        <v>2</v>
      </c>
      <c r="I56" s="170">
        <v>2</v>
      </c>
      <c r="J56" s="170">
        <v>2</v>
      </c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61"/>
    </row>
    <row r="57" spans="1:27" s="173" customFormat="1" ht="21.5" x14ac:dyDescent="0.4">
      <c r="A57" s="226"/>
      <c r="B57" s="229"/>
      <c r="C57" s="160" t="s">
        <v>533</v>
      </c>
      <c r="D57" s="161" t="s">
        <v>370</v>
      </c>
      <c r="E57" s="164">
        <v>2</v>
      </c>
      <c r="F57" s="170">
        <v>2</v>
      </c>
      <c r="G57" s="170"/>
      <c r="H57" s="170"/>
      <c r="I57" s="170">
        <v>2</v>
      </c>
      <c r="J57" s="170">
        <v>2</v>
      </c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61"/>
    </row>
    <row r="58" spans="1:27" s="173" customFormat="1" ht="31" x14ac:dyDescent="0.4">
      <c r="A58" s="226"/>
      <c r="B58" s="229"/>
      <c r="C58" s="165" t="s">
        <v>30</v>
      </c>
      <c r="D58" s="161" t="s">
        <v>372</v>
      </c>
      <c r="E58" s="164">
        <v>2</v>
      </c>
      <c r="F58" s="170">
        <v>2</v>
      </c>
      <c r="G58" s="170"/>
      <c r="H58" s="170"/>
      <c r="I58" s="170">
        <v>2</v>
      </c>
      <c r="J58" s="170">
        <v>2</v>
      </c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61"/>
    </row>
    <row r="59" spans="1:27" s="173" customFormat="1" ht="21.5" x14ac:dyDescent="0.4">
      <c r="A59" s="226"/>
      <c r="B59" s="229"/>
      <c r="C59" s="160" t="s">
        <v>534</v>
      </c>
      <c r="D59" s="161" t="s">
        <v>373</v>
      </c>
      <c r="E59" s="164">
        <v>4</v>
      </c>
      <c r="F59" s="170">
        <v>4</v>
      </c>
      <c r="G59" s="170"/>
      <c r="H59" s="170"/>
      <c r="I59" s="170"/>
      <c r="J59" s="170"/>
      <c r="K59" s="170">
        <v>2</v>
      </c>
      <c r="L59" s="170">
        <v>2</v>
      </c>
      <c r="M59" s="170">
        <v>2</v>
      </c>
      <c r="N59" s="170">
        <v>2</v>
      </c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61"/>
    </row>
    <row r="60" spans="1:27" s="173" customFormat="1" ht="21.5" x14ac:dyDescent="0.4">
      <c r="A60" s="226"/>
      <c r="B60" s="229"/>
      <c r="C60" s="165" t="s">
        <v>71</v>
      </c>
      <c r="D60" s="161" t="s">
        <v>253</v>
      </c>
      <c r="E60" s="164">
        <v>2</v>
      </c>
      <c r="F60" s="170">
        <v>2</v>
      </c>
      <c r="G60" s="170"/>
      <c r="H60" s="170"/>
      <c r="I60" s="170"/>
      <c r="J60" s="170"/>
      <c r="K60" s="170">
        <v>2</v>
      </c>
      <c r="L60" s="170">
        <v>2</v>
      </c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61"/>
    </row>
    <row r="61" spans="1:27" s="173" customFormat="1" ht="21.5" x14ac:dyDescent="0.4">
      <c r="A61" s="226"/>
      <c r="B61" s="229"/>
      <c r="C61" s="160" t="s">
        <v>541</v>
      </c>
      <c r="D61" s="161" t="s">
        <v>271</v>
      </c>
      <c r="E61" s="164">
        <v>2</v>
      </c>
      <c r="F61" s="170">
        <v>2</v>
      </c>
      <c r="G61" s="170"/>
      <c r="H61" s="170"/>
      <c r="I61" s="170"/>
      <c r="J61" s="170"/>
      <c r="K61" s="170"/>
      <c r="L61" s="170"/>
      <c r="M61" s="170">
        <v>2</v>
      </c>
      <c r="N61" s="170">
        <v>2</v>
      </c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61"/>
    </row>
    <row r="62" spans="1:27" s="173" customFormat="1" ht="21.5" x14ac:dyDescent="0.4">
      <c r="A62" s="226"/>
      <c r="B62" s="229"/>
      <c r="C62" s="160" t="s">
        <v>544</v>
      </c>
      <c r="D62" s="161" t="s">
        <v>274</v>
      </c>
      <c r="E62" s="164">
        <v>2</v>
      </c>
      <c r="F62" s="170">
        <v>2</v>
      </c>
      <c r="G62" s="170"/>
      <c r="H62" s="170"/>
      <c r="I62" s="170"/>
      <c r="J62" s="170"/>
      <c r="K62" s="170"/>
      <c r="L62" s="170"/>
      <c r="M62" s="170">
        <v>2</v>
      </c>
      <c r="N62" s="170">
        <v>2</v>
      </c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61"/>
    </row>
    <row r="63" spans="1:27" s="173" customFormat="1" ht="31" x14ac:dyDescent="0.4">
      <c r="A63" s="226"/>
      <c r="B63" s="229"/>
      <c r="C63" s="160" t="s">
        <v>547</v>
      </c>
      <c r="D63" s="161" t="s">
        <v>277</v>
      </c>
      <c r="E63" s="164">
        <v>4</v>
      </c>
      <c r="F63" s="170">
        <v>4</v>
      </c>
      <c r="G63" s="170"/>
      <c r="H63" s="170"/>
      <c r="I63" s="170"/>
      <c r="J63" s="170"/>
      <c r="K63" s="170"/>
      <c r="L63" s="170"/>
      <c r="M63" s="170"/>
      <c r="N63" s="170"/>
      <c r="O63" s="170">
        <v>2</v>
      </c>
      <c r="P63" s="170">
        <v>2</v>
      </c>
      <c r="Q63" s="170">
        <v>2</v>
      </c>
      <c r="R63" s="170">
        <v>2</v>
      </c>
      <c r="S63" s="170"/>
      <c r="T63" s="170"/>
      <c r="U63" s="170"/>
      <c r="V63" s="170"/>
      <c r="W63" s="170"/>
      <c r="X63" s="170"/>
      <c r="Y63" s="170"/>
      <c r="Z63" s="170"/>
      <c r="AA63" s="161"/>
    </row>
    <row r="64" spans="1:27" s="173" customFormat="1" ht="21.5" x14ac:dyDescent="0.4">
      <c r="A64" s="226"/>
      <c r="B64" s="229"/>
      <c r="C64" s="160" t="s">
        <v>548</v>
      </c>
      <c r="D64" s="161" t="s">
        <v>278</v>
      </c>
      <c r="E64" s="164">
        <v>4</v>
      </c>
      <c r="F64" s="170">
        <v>4</v>
      </c>
      <c r="G64" s="170"/>
      <c r="H64" s="170"/>
      <c r="I64" s="170"/>
      <c r="J64" s="170"/>
      <c r="K64" s="170"/>
      <c r="L64" s="170"/>
      <c r="M64" s="170"/>
      <c r="N64" s="170"/>
      <c r="O64" s="170">
        <v>2</v>
      </c>
      <c r="P64" s="170">
        <v>2</v>
      </c>
      <c r="Q64" s="170">
        <v>2</v>
      </c>
      <c r="R64" s="170">
        <v>2</v>
      </c>
      <c r="S64" s="170"/>
      <c r="T64" s="170"/>
      <c r="U64" s="170"/>
      <c r="V64" s="170"/>
      <c r="W64" s="170"/>
      <c r="X64" s="170"/>
      <c r="Y64" s="170"/>
      <c r="Z64" s="170"/>
      <c r="AA64" s="161"/>
    </row>
    <row r="65" spans="1:27" s="173" customFormat="1" ht="21.5" x14ac:dyDescent="0.4">
      <c r="A65" s="226"/>
      <c r="B65" s="229"/>
      <c r="C65" s="160" t="s">
        <v>552</v>
      </c>
      <c r="D65" s="161" t="s">
        <v>282</v>
      </c>
      <c r="E65" s="164">
        <v>2</v>
      </c>
      <c r="F65" s="170">
        <v>2</v>
      </c>
      <c r="G65" s="186"/>
      <c r="H65" s="178"/>
      <c r="I65" s="186"/>
      <c r="J65" s="178"/>
      <c r="K65" s="186"/>
      <c r="L65" s="178"/>
      <c r="M65" s="186"/>
      <c r="N65" s="178"/>
      <c r="O65" s="186">
        <v>2</v>
      </c>
      <c r="P65" s="178">
        <v>2</v>
      </c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61"/>
    </row>
    <row r="66" spans="1:27" s="173" customFormat="1" ht="21.5" x14ac:dyDescent="0.4">
      <c r="A66" s="226"/>
      <c r="B66" s="229"/>
      <c r="C66" s="160" t="s">
        <v>555</v>
      </c>
      <c r="D66" s="161" t="s">
        <v>285</v>
      </c>
      <c r="E66" s="162">
        <v>2</v>
      </c>
      <c r="F66" s="170">
        <v>2</v>
      </c>
      <c r="G66" s="170"/>
      <c r="H66" s="170"/>
      <c r="I66" s="170"/>
      <c r="J66" s="170"/>
      <c r="K66" s="170"/>
      <c r="L66" s="170"/>
      <c r="M66" s="170"/>
      <c r="N66" s="170"/>
      <c r="O66" s="170">
        <v>2</v>
      </c>
      <c r="P66" s="170">
        <v>2</v>
      </c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61"/>
    </row>
    <row r="67" spans="1:27" s="173" customFormat="1" ht="21.5" x14ac:dyDescent="0.4">
      <c r="A67" s="226"/>
      <c r="B67" s="229"/>
      <c r="C67" s="160" t="s">
        <v>556</v>
      </c>
      <c r="D67" s="161" t="s">
        <v>286</v>
      </c>
      <c r="E67" s="164">
        <v>2</v>
      </c>
      <c r="F67" s="170">
        <v>2</v>
      </c>
      <c r="G67" s="170"/>
      <c r="H67" s="170"/>
      <c r="I67" s="170"/>
      <c r="J67" s="170"/>
      <c r="K67" s="170"/>
      <c r="L67" s="170"/>
      <c r="M67" s="170"/>
      <c r="N67" s="170"/>
      <c r="O67" s="170">
        <v>2</v>
      </c>
      <c r="P67" s="170">
        <v>2</v>
      </c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61"/>
    </row>
    <row r="68" spans="1:27" s="173" customFormat="1" ht="21.5" x14ac:dyDescent="0.4">
      <c r="A68" s="226"/>
      <c r="B68" s="229"/>
      <c r="C68" s="160" t="s">
        <v>557</v>
      </c>
      <c r="D68" s="161" t="s">
        <v>809</v>
      </c>
      <c r="E68" s="164">
        <v>2</v>
      </c>
      <c r="F68" s="170">
        <v>2</v>
      </c>
      <c r="G68" s="170"/>
      <c r="H68" s="170"/>
      <c r="I68" s="170"/>
      <c r="J68" s="170"/>
      <c r="K68" s="170"/>
      <c r="L68" s="170"/>
      <c r="M68" s="170"/>
      <c r="N68" s="170"/>
      <c r="O68" s="170">
        <v>2</v>
      </c>
      <c r="P68" s="170">
        <v>2</v>
      </c>
      <c r="Q68" s="164"/>
      <c r="R68" s="164"/>
      <c r="S68" s="164"/>
      <c r="T68" s="164"/>
      <c r="U68" s="170"/>
      <c r="V68" s="170"/>
      <c r="W68" s="170"/>
      <c r="X68" s="170"/>
      <c r="Y68" s="170"/>
      <c r="Z68" s="170"/>
      <c r="AA68" s="161"/>
    </row>
    <row r="69" spans="1:27" s="173" customFormat="1" ht="21.5" x14ac:dyDescent="0.4">
      <c r="A69" s="226"/>
      <c r="B69" s="229"/>
      <c r="C69" s="160" t="s">
        <v>701</v>
      </c>
      <c r="D69" s="161" t="s">
        <v>292</v>
      </c>
      <c r="E69" s="164">
        <v>2</v>
      </c>
      <c r="F69" s="170">
        <v>2</v>
      </c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>
        <v>2</v>
      </c>
      <c r="R69" s="170">
        <v>2</v>
      </c>
      <c r="S69" s="164"/>
      <c r="T69" s="164"/>
      <c r="U69" s="170"/>
      <c r="V69" s="170"/>
      <c r="W69" s="170"/>
      <c r="X69" s="170"/>
      <c r="Y69" s="170"/>
      <c r="Z69" s="170"/>
      <c r="AA69" s="161"/>
    </row>
    <row r="70" spans="1:27" s="173" customFormat="1" ht="21.5" x14ac:dyDescent="0.4">
      <c r="A70" s="226"/>
      <c r="B70" s="229"/>
      <c r="C70" s="160" t="s">
        <v>559</v>
      </c>
      <c r="D70" s="161" t="s">
        <v>289</v>
      </c>
      <c r="E70" s="164">
        <v>2</v>
      </c>
      <c r="F70" s="170">
        <v>2</v>
      </c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>
        <v>2</v>
      </c>
      <c r="R70" s="170">
        <v>2</v>
      </c>
      <c r="S70" s="170"/>
      <c r="T70" s="170"/>
      <c r="U70" s="170"/>
      <c r="V70" s="170"/>
      <c r="W70" s="170"/>
      <c r="X70" s="170"/>
      <c r="Y70" s="170"/>
      <c r="Z70" s="170"/>
      <c r="AA70" s="161"/>
    </row>
    <row r="71" spans="1:27" s="173" customFormat="1" ht="21.5" x14ac:dyDescent="0.4">
      <c r="A71" s="226"/>
      <c r="B71" s="229"/>
      <c r="C71" s="165" t="s">
        <v>715</v>
      </c>
      <c r="D71" s="161" t="s">
        <v>716</v>
      </c>
      <c r="E71" s="164">
        <v>2</v>
      </c>
      <c r="F71" s="170">
        <v>2</v>
      </c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>
        <v>2</v>
      </c>
      <c r="V71" s="170">
        <v>2</v>
      </c>
      <c r="W71" s="170"/>
      <c r="X71" s="170"/>
      <c r="Y71" s="170"/>
      <c r="Z71" s="170"/>
      <c r="AA71" s="161"/>
    </row>
    <row r="72" spans="1:27" s="173" customFormat="1" ht="31" x14ac:dyDescent="0.4">
      <c r="A72" s="227"/>
      <c r="B72" s="229"/>
      <c r="C72" s="160" t="s">
        <v>702</v>
      </c>
      <c r="D72" s="161" t="s">
        <v>297</v>
      </c>
      <c r="E72" s="164">
        <v>2</v>
      </c>
      <c r="F72" s="170">
        <v>2</v>
      </c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>
        <v>2</v>
      </c>
      <c r="Z72" s="170">
        <v>2</v>
      </c>
      <c r="AA72" s="161"/>
    </row>
    <row r="73" spans="1:27" s="173" customFormat="1" ht="15.65" customHeight="1" x14ac:dyDescent="0.4">
      <c r="A73" s="207" t="s">
        <v>231</v>
      </c>
      <c r="B73" s="223"/>
      <c r="C73" s="223"/>
      <c r="D73" s="170"/>
      <c r="E73" s="164">
        <f>SUM(E36:E72)</f>
        <v>100</v>
      </c>
      <c r="F73" s="164">
        <f>SUM(F36:F72)</f>
        <v>100</v>
      </c>
      <c r="G73" s="164">
        <f t="shared" ref="G73:Z73" si="4">SUM(G36:G72)</f>
        <v>10</v>
      </c>
      <c r="H73" s="164">
        <f t="shared" si="4"/>
        <v>10</v>
      </c>
      <c r="I73" s="164">
        <f t="shared" si="4"/>
        <v>14</v>
      </c>
      <c r="J73" s="164">
        <f t="shared" si="4"/>
        <v>14</v>
      </c>
      <c r="K73" s="164">
        <f t="shared" si="4"/>
        <v>15</v>
      </c>
      <c r="L73" s="164">
        <f t="shared" si="4"/>
        <v>15</v>
      </c>
      <c r="M73" s="164">
        <f t="shared" si="4"/>
        <v>13</v>
      </c>
      <c r="N73" s="164">
        <f t="shared" si="4"/>
        <v>13</v>
      </c>
      <c r="O73" s="164">
        <f t="shared" si="4"/>
        <v>20</v>
      </c>
      <c r="P73" s="164">
        <f t="shared" si="4"/>
        <v>20</v>
      </c>
      <c r="Q73" s="164">
        <f t="shared" si="4"/>
        <v>22</v>
      </c>
      <c r="R73" s="164">
        <f t="shared" si="4"/>
        <v>22</v>
      </c>
      <c r="S73" s="164">
        <f t="shared" si="4"/>
        <v>2</v>
      </c>
      <c r="T73" s="164">
        <f t="shared" si="4"/>
        <v>2</v>
      </c>
      <c r="U73" s="164">
        <f t="shared" si="4"/>
        <v>2</v>
      </c>
      <c r="V73" s="164">
        <f t="shared" si="4"/>
        <v>2</v>
      </c>
      <c r="W73" s="164">
        <f t="shared" si="4"/>
        <v>0</v>
      </c>
      <c r="X73" s="164">
        <f t="shared" si="4"/>
        <v>0</v>
      </c>
      <c r="Y73" s="164">
        <f t="shared" si="4"/>
        <v>2</v>
      </c>
      <c r="Z73" s="164">
        <f t="shared" si="4"/>
        <v>2</v>
      </c>
      <c r="AA73" s="161"/>
    </row>
    <row r="74" spans="1:27" s="173" customFormat="1" ht="21.5" x14ac:dyDescent="0.4">
      <c r="A74" s="228" t="s">
        <v>874</v>
      </c>
      <c r="B74" s="228" t="s">
        <v>853</v>
      </c>
      <c r="C74" s="165" t="s">
        <v>55</v>
      </c>
      <c r="D74" s="161" t="s">
        <v>375</v>
      </c>
      <c r="E74" s="164">
        <v>4</v>
      </c>
      <c r="F74" s="170">
        <v>4</v>
      </c>
      <c r="G74" s="170"/>
      <c r="H74" s="170"/>
      <c r="I74" s="170"/>
      <c r="J74" s="170"/>
      <c r="K74" s="170">
        <v>2</v>
      </c>
      <c r="L74" s="170">
        <v>2</v>
      </c>
      <c r="M74" s="170">
        <v>2</v>
      </c>
      <c r="N74" s="170">
        <v>2</v>
      </c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1"/>
    </row>
    <row r="75" spans="1:27" s="173" customFormat="1" ht="21.5" x14ac:dyDescent="0.4">
      <c r="A75" s="237"/>
      <c r="B75" s="228"/>
      <c r="C75" s="165" t="s">
        <v>713</v>
      </c>
      <c r="D75" s="161" t="s">
        <v>714</v>
      </c>
      <c r="E75" s="164">
        <v>2</v>
      </c>
      <c r="F75" s="170">
        <v>2</v>
      </c>
      <c r="G75" s="170"/>
      <c r="H75" s="170"/>
      <c r="I75" s="170"/>
      <c r="J75" s="170"/>
      <c r="K75" s="170"/>
      <c r="L75" s="170"/>
      <c r="M75" s="170"/>
      <c r="N75" s="170"/>
      <c r="O75" s="170">
        <v>2</v>
      </c>
      <c r="P75" s="170">
        <v>2</v>
      </c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1"/>
    </row>
    <row r="76" spans="1:27" s="173" customFormat="1" ht="31" x14ac:dyDescent="0.4">
      <c r="A76" s="237"/>
      <c r="B76" s="228"/>
      <c r="C76" s="160" t="s">
        <v>570</v>
      </c>
      <c r="D76" s="161" t="s">
        <v>301</v>
      </c>
      <c r="E76" s="162">
        <v>2</v>
      </c>
      <c r="F76" s="170">
        <v>2</v>
      </c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>
        <v>2</v>
      </c>
      <c r="T76" s="170">
        <v>2</v>
      </c>
      <c r="U76" s="164"/>
      <c r="V76" s="164"/>
      <c r="W76" s="164"/>
      <c r="X76" s="164"/>
      <c r="Y76" s="164"/>
      <c r="Z76" s="164"/>
      <c r="AA76" s="161"/>
    </row>
    <row r="77" spans="1:27" s="173" customFormat="1" ht="21.5" x14ac:dyDescent="0.4">
      <c r="A77" s="237"/>
      <c r="B77" s="228"/>
      <c r="C77" s="160" t="s">
        <v>575</v>
      </c>
      <c r="D77" s="161" t="s">
        <v>309</v>
      </c>
      <c r="E77" s="162">
        <v>2</v>
      </c>
      <c r="F77" s="170">
        <v>2</v>
      </c>
      <c r="G77" s="163"/>
      <c r="H77" s="162"/>
      <c r="I77" s="163"/>
      <c r="J77" s="162"/>
      <c r="K77" s="162"/>
      <c r="L77" s="162"/>
      <c r="M77" s="163"/>
      <c r="N77" s="162"/>
      <c r="O77" s="162"/>
      <c r="P77" s="162"/>
      <c r="Q77" s="163"/>
      <c r="R77" s="162"/>
      <c r="S77" s="162"/>
      <c r="T77" s="162"/>
      <c r="U77" s="163">
        <v>2</v>
      </c>
      <c r="V77" s="162">
        <v>2</v>
      </c>
      <c r="W77" s="170"/>
      <c r="X77" s="170"/>
      <c r="Y77" s="170"/>
      <c r="Z77" s="164"/>
      <c r="AA77" s="161"/>
    </row>
    <row r="78" spans="1:27" s="173" customFormat="1" ht="31" x14ac:dyDescent="0.4">
      <c r="A78" s="237"/>
      <c r="B78" s="228"/>
      <c r="C78" s="165" t="s">
        <v>814</v>
      </c>
      <c r="D78" s="161" t="s">
        <v>839</v>
      </c>
      <c r="E78" s="162">
        <v>2</v>
      </c>
      <c r="F78" s="170">
        <v>2</v>
      </c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>
        <v>2</v>
      </c>
      <c r="V78" s="170">
        <v>2</v>
      </c>
      <c r="W78" s="164"/>
      <c r="X78" s="164"/>
      <c r="Y78" s="164"/>
      <c r="Z78" s="164"/>
      <c r="AA78" s="161"/>
    </row>
    <row r="79" spans="1:27" s="173" customFormat="1" ht="21.5" x14ac:dyDescent="0.4">
      <c r="A79" s="237"/>
      <c r="B79" s="228"/>
      <c r="C79" s="165" t="s">
        <v>655</v>
      </c>
      <c r="D79" s="161" t="s">
        <v>656</v>
      </c>
      <c r="E79" s="164">
        <v>2</v>
      </c>
      <c r="F79" s="170">
        <v>2</v>
      </c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>
        <v>2</v>
      </c>
      <c r="X79" s="164">
        <v>2</v>
      </c>
      <c r="Y79" s="164"/>
      <c r="Z79" s="164"/>
      <c r="AA79" s="161"/>
    </row>
    <row r="80" spans="1:27" s="173" customFormat="1" ht="21.5" x14ac:dyDescent="0.4">
      <c r="A80" s="237"/>
      <c r="B80" s="228"/>
      <c r="C80" s="160" t="s">
        <v>584</v>
      </c>
      <c r="D80" s="161" t="s">
        <v>322</v>
      </c>
      <c r="E80" s="162">
        <v>2</v>
      </c>
      <c r="F80" s="170">
        <v>2</v>
      </c>
      <c r="G80" s="170"/>
      <c r="H80" s="170"/>
      <c r="I80" s="163"/>
      <c r="J80" s="162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>
        <v>2</v>
      </c>
      <c r="X80" s="170">
        <v>2</v>
      </c>
      <c r="Y80" s="164"/>
      <c r="Z80" s="164"/>
      <c r="AA80" s="161"/>
    </row>
    <row r="81" spans="1:27" s="173" customFormat="1" ht="21.5" x14ac:dyDescent="0.4">
      <c r="A81" s="237"/>
      <c r="B81" s="228"/>
      <c r="C81" s="160" t="s">
        <v>587</v>
      </c>
      <c r="D81" s="161" t="s">
        <v>326</v>
      </c>
      <c r="E81" s="162">
        <v>2</v>
      </c>
      <c r="F81" s="170">
        <v>2</v>
      </c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>
        <v>2</v>
      </c>
      <c r="X81" s="170">
        <v>2</v>
      </c>
      <c r="Y81" s="164"/>
      <c r="Z81" s="164"/>
      <c r="AA81" s="161"/>
    </row>
    <row r="82" spans="1:27" s="173" customFormat="1" ht="21.5" x14ac:dyDescent="0.4">
      <c r="A82" s="237"/>
      <c r="B82" s="228"/>
      <c r="C82" s="160" t="s">
        <v>588</v>
      </c>
      <c r="D82" s="161" t="s">
        <v>327</v>
      </c>
      <c r="E82" s="162">
        <v>2</v>
      </c>
      <c r="F82" s="170">
        <v>2</v>
      </c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>
        <v>2</v>
      </c>
      <c r="X82" s="170">
        <v>2</v>
      </c>
      <c r="Y82" s="164"/>
      <c r="Z82" s="164"/>
      <c r="AA82" s="161"/>
    </row>
    <row r="83" spans="1:27" s="173" customFormat="1" ht="21.5" x14ac:dyDescent="0.4">
      <c r="A83" s="237"/>
      <c r="B83" s="228"/>
      <c r="C83" s="160" t="s">
        <v>589</v>
      </c>
      <c r="D83" s="161" t="s">
        <v>328</v>
      </c>
      <c r="E83" s="162">
        <v>2</v>
      </c>
      <c r="F83" s="170">
        <v>2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>
        <v>2</v>
      </c>
      <c r="X83" s="170">
        <v>2</v>
      </c>
      <c r="Y83" s="164"/>
      <c r="Z83" s="164"/>
      <c r="AA83" s="161"/>
    </row>
    <row r="84" spans="1:27" s="173" customFormat="1" ht="21.5" x14ac:dyDescent="0.4">
      <c r="A84" s="237"/>
      <c r="B84" s="228"/>
      <c r="C84" s="165" t="s">
        <v>825</v>
      </c>
      <c r="D84" s="161" t="s">
        <v>841</v>
      </c>
      <c r="E84" s="162">
        <v>2</v>
      </c>
      <c r="F84" s="170">
        <v>2</v>
      </c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>
        <v>2</v>
      </c>
      <c r="X84" s="170">
        <v>2</v>
      </c>
      <c r="Y84" s="164"/>
      <c r="Z84" s="164"/>
      <c r="AA84" s="161"/>
    </row>
    <row r="85" spans="1:27" s="173" customFormat="1" ht="21.5" x14ac:dyDescent="0.4">
      <c r="A85" s="237"/>
      <c r="B85" s="228"/>
      <c r="C85" s="165" t="s">
        <v>826</v>
      </c>
      <c r="D85" s="161" t="s">
        <v>843</v>
      </c>
      <c r="E85" s="164">
        <v>2</v>
      </c>
      <c r="F85" s="170">
        <v>2</v>
      </c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>
        <v>2</v>
      </c>
      <c r="X85" s="170">
        <v>2</v>
      </c>
      <c r="Y85" s="164"/>
      <c r="Z85" s="164"/>
      <c r="AA85" s="161"/>
    </row>
    <row r="86" spans="1:27" s="173" customFormat="1" ht="21.5" x14ac:dyDescent="0.4">
      <c r="A86" s="237"/>
      <c r="B86" s="228"/>
      <c r="C86" s="165" t="s">
        <v>827</v>
      </c>
      <c r="D86" s="161" t="s">
        <v>844</v>
      </c>
      <c r="E86" s="164">
        <v>2</v>
      </c>
      <c r="F86" s="170">
        <v>2</v>
      </c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>
        <v>2</v>
      </c>
      <c r="X86" s="170">
        <v>2</v>
      </c>
      <c r="Y86" s="164"/>
      <c r="Z86" s="164"/>
      <c r="AA86" s="161"/>
    </row>
    <row r="87" spans="1:27" s="173" customFormat="1" ht="43" x14ac:dyDescent="0.4">
      <c r="A87" s="237"/>
      <c r="B87" s="228"/>
      <c r="C87" s="165" t="s">
        <v>828</v>
      </c>
      <c r="D87" s="161" t="s">
        <v>851</v>
      </c>
      <c r="E87" s="162">
        <v>2</v>
      </c>
      <c r="F87" s="170">
        <v>2</v>
      </c>
      <c r="G87" s="162"/>
      <c r="H87" s="170"/>
      <c r="I87" s="162"/>
      <c r="J87" s="170"/>
      <c r="K87" s="162"/>
      <c r="L87" s="170"/>
      <c r="M87" s="162"/>
      <c r="N87" s="170"/>
      <c r="O87" s="162"/>
      <c r="P87" s="170"/>
      <c r="Q87" s="162"/>
      <c r="R87" s="170"/>
      <c r="S87" s="162"/>
      <c r="T87" s="170"/>
      <c r="U87" s="162"/>
      <c r="V87" s="170"/>
      <c r="W87" s="162">
        <v>2</v>
      </c>
      <c r="X87" s="170">
        <v>2</v>
      </c>
      <c r="Y87" s="162"/>
      <c r="Z87" s="170"/>
      <c r="AA87" s="161"/>
    </row>
    <row r="88" spans="1:27" s="173" customFormat="1" ht="31" x14ac:dyDescent="0.4">
      <c r="A88" s="237"/>
      <c r="B88" s="228"/>
      <c r="C88" s="165" t="s">
        <v>824</v>
      </c>
      <c r="D88" s="161" t="s">
        <v>849</v>
      </c>
      <c r="E88" s="164">
        <v>2</v>
      </c>
      <c r="F88" s="170">
        <v>2</v>
      </c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64"/>
      <c r="V88" s="164"/>
      <c r="W88" s="164"/>
      <c r="X88" s="164"/>
      <c r="Y88" s="164">
        <v>2</v>
      </c>
      <c r="Z88" s="164">
        <v>2</v>
      </c>
      <c r="AA88" s="161"/>
    </row>
    <row r="89" spans="1:27" s="173" customFormat="1" ht="21.5" x14ac:dyDescent="0.4">
      <c r="A89" s="237"/>
      <c r="B89" s="228"/>
      <c r="C89" s="165" t="s">
        <v>820</v>
      </c>
      <c r="D89" s="161" t="s">
        <v>840</v>
      </c>
      <c r="E89" s="162">
        <v>2</v>
      </c>
      <c r="F89" s="170">
        <v>2</v>
      </c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>
        <v>2</v>
      </c>
      <c r="Z89" s="170">
        <v>2</v>
      </c>
      <c r="AA89" s="161"/>
    </row>
    <row r="90" spans="1:27" s="173" customFormat="1" ht="21.5" x14ac:dyDescent="0.4">
      <c r="A90" s="237"/>
      <c r="B90" s="228"/>
      <c r="C90" s="165" t="s">
        <v>810</v>
      </c>
      <c r="D90" s="161" t="s">
        <v>334</v>
      </c>
      <c r="E90" s="162">
        <v>2</v>
      </c>
      <c r="F90" s="170">
        <v>2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>
        <v>2</v>
      </c>
      <c r="Z90" s="170">
        <v>2</v>
      </c>
      <c r="AA90" s="161"/>
    </row>
    <row r="91" spans="1:27" s="173" customFormat="1" ht="31" x14ac:dyDescent="0.4">
      <c r="A91" s="237"/>
      <c r="B91" s="228"/>
      <c r="C91" s="160" t="s">
        <v>593</v>
      </c>
      <c r="D91" s="161" t="s">
        <v>335</v>
      </c>
      <c r="E91" s="162">
        <v>2</v>
      </c>
      <c r="F91" s="170">
        <v>2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>
        <v>2</v>
      </c>
      <c r="Z91" s="170">
        <v>2</v>
      </c>
      <c r="AA91" s="161"/>
    </row>
    <row r="92" spans="1:27" s="173" customFormat="1" ht="21.5" x14ac:dyDescent="0.4">
      <c r="A92" s="237"/>
      <c r="B92" s="228"/>
      <c r="C92" s="160" t="s">
        <v>594</v>
      </c>
      <c r="D92" s="161" t="s">
        <v>336</v>
      </c>
      <c r="E92" s="162">
        <v>2</v>
      </c>
      <c r="F92" s="170">
        <v>2</v>
      </c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>
        <v>2</v>
      </c>
      <c r="Z92" s="170">
        <v>2</v>
      </c>
      <c r="AA92" s="161"/>
    </row>
    <row r="93" spans="1:27" s="173" customFormat="1" ht="46.5" x14ac:dyDescent="0.4">
      <c r="A93" s="237"/>
      <c r="B93" s="228" t="s">
        <v>854</v>
      </c>
      <c r="C93" s="165" t="s">
        <v>812</v>
      </c>
      <c r="D93" s="161" t="s">
        <v>834</v>
      </c>
      <c r="E93" s="164">
        <v>2</v>
      </c>
      <c r="F93" s="170">
        <v>2</v>
      </c>
      <c r="G93" s="170"/>
      <c r="H93" s="170"/>
      <c r="I93" s="170"/>
      <c r="J93" s="170"/>
      <c r="K93" s="170">
        <v>2</v>
      </c>
      <c r="L93" s="170">
        <v>2</v>
      </c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61"/>
    </row>
    <row r="94" spans="1:27" s="173" customFormat="1" ht="43" x14ac:dyDescent="0.4">
      <c r="A94" s="237"/>
      <c r="B94" s="228"/>
      <c r="C94" s="160" t="s">
        <v>543</v>
      </c>
      <c r="D94" s="161" t="s">
        <v>273</v>
      </c>
      <c r="E94" s="164">
        <v>2</v>
      </c>
      <c r="F94" s="170">
        <v>2</v>
      </c>
      <c r="G94" s="170"/>
      <c r="H94" s="170"/>
      <c r="I94" s="170"/>
      <c r="J94" s="170"/>
      <c r="K94" s="170"/>
      <c r="L94" s="170"/>
      <c r="M94" s="170">
        <v>2</v>
      </c>
      <c r="N94" s="170">
        <v>2</v>
      </c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61"/>
    </row>
    <row r="95" spans="1:27" s="173" customFormat="1" ht="21.5" x14ac:dyDescent="0.4">
      <c r="A95" s="237"/>
      <c r="B95" s="228"/>
      <c r="C95" s="165" t="s">
        <v>816</v>
      </c>
      <c r="D95" s="161" t="s">
        <v>836</v>
      </c>
      <c r="E95" s="164">
        <v>2</v>
      </c>
      <c r="F95" s="170">
        <v>2</v>
      </c>
      <c r="G95" s="170"/>
      <c r="H95" s="170"/>
      <c r="I95" s="170"/>
      <c r="J95" s="170"/>
      <c r="K95" s="170"/>
      <c r="L95" s="170"/>
      <c r="M95" s="170"/>
      <c r="N95" s="170"/>
      <c r="O95" s="170">
        <v>2</v>
      </c>
      <c r="P95" s="170">
        <v>2</v>
      </c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61"/>
    </row>
    <row r="96" spans="1:27" s="173" customFormat="1" ht="21.5" x14ac:dyDescent="0.4">
      <c r="A96" s="237"/>
      <c r="B96" s="228"/>
      <c r="C96" s="165" t="s">
        <v>813</v>
      </c>
      <c r="D96" s="161" t="s">
        <v>837</v>
      </c>
      <c r="E96" s="164">
        <v>2</v>
      </c>
      <c r="F96" s="170">
        <v>2</v>
      </c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>
        <v>2</v>
      </c>
      <c r="T96" s="170">
        <v>2</v>
      </c>
      <c r="U96" s="164"/>
      <c r="V96" s="164"/>
      <c r="W96" s="164"/>
      <c r="X96" s="164"/>
      <c r="Y96" s="189"/>
      <c r="Z96" s="189"/>
      <c r="AA96" s="161"/>
    </row>
    <row r="97" spans="1:27" s="173" customFormat="1" ht="21.5" x14ac:dyDescent="0.4">
      <c r="A97" s="237"/>
      <c r="B97" s="228"/>
      <c r="C97" s="165" t="s">
        <v>818</v>
      </c>
      <c r="D97" s="161" t="s">
        <v>838</v>
      </c>
      <c r="E97" s="164">
        <v>2</v>
      </c>
      <c r="F97" s="170">
        <v>2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64">
        <v>2</v>
      </c>
      <c r="V97" s="164">
        <v>2</v>
      </c>
      <c r="W97" s="164"/>
      <c r="X97" s="164"/>
      <c r="Y97" s="189"/>
      <c r="Z97" s="189"/>
      <c r="AA97" s="161"/>
    </row>
    <row r="98" spans="1:27" s="173" customFormat="1" ht="21.5" x14ac:dyDescent="0.4">
      <c r="A98" s="237"/>
      <c r="B98" s="228"/>
      <c r="C98" s="160" t="s">
        <v>580</v>
      </c>
      <c r="D98" s="161" t="s">
        <v>314</v>
      </c>
      <c r="E98" s="162">
        <v>2</v>
      </c>
      <c r="F98" s="170">
        <v>2</v>
      </c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>
        <v>2</v>
      </c>
      <c r="V98" s="170">
        <v>2</v>
      </c>
      <c r="W98" s="164"/>
      <c r="X98" s="164"/>
      <c r="Y98" s="189"/>
      <c r="Z98" s="189"/>
      <c r="AA98" s="161"/>
    </row>
    <row r="99" spans="1:27" s="173" customFormat="1" ht="21.5" x14ac:dyDescent="0.4">
      <c r="A99" s="237"/>
      <c r="B99" s="228"/>
      <c r="C99" s="160" t="s">
        <v>582</v>
      </c>
      <c r="D99" s="161" t="s">
        <v>320</v>
      </c>
      <c r="E99" s="162">
        <v>2</v>
      </c>
      <c r="F99" s="170">
        <v>2</v>
      </c>
      <c r="G99" s="163"/>
      <c r="H99" s="162"/>
      <c r="I99" s="163"/>
      <c r="J99" s="162"/>
      <c r="K99" s="162"/>
      <c r="L99" s="162"/>
      <c r="M99" s="163"/>
      <c r="N99" s="162"/>
      <c r="O99" s="162"/>
      <c r="P99" s="162"/>
      <c r="Q99" s="163"/>
      <c r="R99" s="162"/>
      <c r="S99" s="162"/>
      <c r="T99" s="162"/>
      <c r="U99" s="163"/>
      <c r="V99" s="162"/>
      <c r="W99" s="162">
        <v>2</v>
      </c>
      <c r="X99" s="162">
        <v>2</v>
      </c>
      <c r="Y99" s="162"/>
      <c r="Z99" s="189"/>
      <c r="AA99" s="161"/>
    </row>
    <row r="100" spans="1:27" s="173" customFormat="1" ht="21.5" x14ac:dyDescent="0.4">
      <c r="A100" s="237"/>
      <c r="B100" s="228"/>
      <c r="C100" s="160" t="s">
        <v>583</v>
      </c>
      <c r="D100" s="161" t="s">
        <v>321</v>
      </c>
      <c r="E100" s="162">
        <v>2</v>
      </c>
      <c r="F100" s="170">
        <v>2</v>
      </c>
      <c r="G100" s="163"/>
      <c r="H100" s="162"/>
      <c r="I100" s="163"/>
      <c r="J100" s="162"/>
      <c r="K100" s="162"/>
      <c r="L100" s="162"/>
      <c r="M100" s="163"/>
      <c r="N100" s="162"/>
      <c r="O100" s="162"/>
      <c r="P100" s="162"/>
      <c r="Q100" s="163"/>
      <c r="R100" s="162"/>
      <c r="S100" s="162"/>
      <c r="T100" s="162"/>
      <c r="U100" s="163"/>
      <c r="V100" s="162"/>
      <c r="W100" s="162">
        <v>2</v>
      </c>
      <c r="X100" s="162">
        <v>2</v>
      </c>
      <c r="Y100" s="162"/>
      <c r="Z100" s="189"/>
      <c r="AA100" s="161"/>
    </row>
    <row r="101" spans="1:27" s="173" customFormat="1" ht="31" x14ac:dyDescent="0.4">
      <c r="A101" s="237"/>
      <c r="B101" s="228"/>
      <c r="C101" s="160" t="s">
        <v>585</v>
      </c>
      <c r="D101" s="161" t="s">
        <v>323</v>
      </c>
      <c r="E101" s="162">
        <v>2</v>
      </c>
      <c r="F101" s="170">
        <v>2</v>
      </c>
      <c r="G101" s="170"/>
      <c r="H101" s="170"/>
      <c r="I101" s="163"/>
      <c r="J101" s="162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>
        <v>2</v>
      </c>
      <c r="X101" s="170">
        <v>2</v>
      </c>
      <c r="Y101" s="189"/>
      <c r="Z101" s="189"/>
      <c r="AA101" s="161"/>
    </row>
    <row r="102" spans="1:27" s="173" customFormat="1" ht="21.5" x14ac:dyDescent="0.4">
      <c r="A102" s="237"/>
      <c r="B102" s="228"/>
      <c r="C102" s="165" t="s">
        <v>749</v>
      </c>
      <c r="D102" s="161" t="s">
        <v>706</v>
      </c>
      <c r="E102" s="164">
        <v>2</v>
      </c>
      <c r="F102" s="170">
        <v>2</v>
      </c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>
        <v>2</v>
      </c>
      <c r="X102" s="170">
        <v>2</v>
      </c>
      <c r="Y102" s="189"/>
      <c r="Z102" s="189"/>
      <c r="AA102" s="161"/>
    </row>
    <row r="103" spans="1:27" s="173" customFormat="1" ht="21.5" x14ac:dyDescent="0.4">
      <c r="A103" s="237"/>
      <c r="B103" s="228"/>
      <c r="C103" s="165" t="s">
        <v>821</v>
      </c>
      <c r="D103" s="161" t="s">
        <v>842</v>
      </c>
      <c r="E103" s="164">
        <v>2</v>
      </c>
      <c r="F103" s="170">
        <v>2</v>
      </c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>
        <v>2</v>
      </c>
      <c r="X103" s="170">
        <v>2</v>
      </c>
      <c r="Y103" s="189"/>
      <c r="Z103" s="189"/>
      <c r="AA103" s="161"/>
    </row>
    <row r="104" spans="1:27" s="173" customFormat="1" ht="21.5" x14ac:dyDescent="0.4">
      <c r="A104" s="237"/>
      <c r="B104" s="228"/>
      <c r="C104" s="165" t="s">
        <v>819</v>
      </c>
      <c r="D104" s="161" t="s">
        <v>848</v>
      </c>
      <c r="E104" s="164">
        <v>2</v>
      </c>
      <c r="F104" s="170">
        <v>2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64"/>
      <c r="V104" s="164"/>
      <c r="W104" s="164">
        <v>2</v>
      </c>
      <c r="X104" s="164">
        <v>2</v>
      </c>
      <c r="Y104" s="189"/>
      <c r="Z104" s="189"/>
      <c r="AA104" s="161"/>
    </row>
    <row r="105" spans="1:27" s="173" customFormat="1" ht="21.5" x14ac:dyDescent="0.4">
      <c r="A105" s="237"/>
      <c r="B105" s="228"/>
      <c r="C105" s="165" t="s">
        <v>647</v>
      </c>
      <c r="D105" s="191" t="s">
        <v>648</v>
      </c>
      <c r="E105" s="164">
        <v>2</v>
      </c>
      <c r="F105" s="164">
        <v>2</v>
      </c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>
        <v>2</v>
      </c>
      <c r="Z105" s="164">
        <v>2</v>
      </c>
      <c r="AA105" s="161"/>
    </row>
    <row r="106" spans="1:27" s="173" customFormat="1" ht="21.5" x14ac:dyDescent="0.4">
      <c r="A106" s="237"/>
      <c r="B106" s="228"/>
      <c r="C106" s="165" t="s">
        <v>822</v>
      </c>
      <c r="D106" s="161" t="s">
        <v>845</v>
      </c>
      <c r="E106" s="162">
        <v>2</v>
      </c>
      <c r="F106" s="170">
        <v>2</v>
      </c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>
        <v>2</v>
      </c>
      <c r="Z106" s="170">
        <v>2</v>
      </c>
      <c r="AA106" s="161"/>
    </row>
    <row r="107" spans="1:27" s="173" customFormat="1" ht="21.5" x14ac:dyDescent="0.4">
      <c r="A107" s="237"/>
      <c r="B107" s="228"/>
      <c r="C107" s="165" t="s">
        <v>823</v>
      </c>
      <c r="D107" s="161" t="s">
        <v>846</v>
      </c>
      <c r="E107" s="162">
        <v>2</v>
      </c>
      <c r="F107" s="170">
        <v>2</v>
      </c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>
        <v>2</v>
      </c>
      <c r="Z107" s="170">
        <v>2</v>
      </c>
      <c r="AA107" s="161"/>
    </row>
    <row r="108" spans="1:27" s="10" customFormat="1" ht="21.5" x14ac:dyDescent="0.4">
      <c r="A108" s="237"/>
      <c r="B108" s="209" t="s">
        <v>855</v>
      </c>
      <c r="C108" s="165" t="s">
        <v>306</v>
      </c>
      <c r="D108" s="161" t="s">
        <v>307</v>
      </c>
      <c r="E108" s="164">
        <v>6</v>
      </c>
      <c r="F108" s="170">
        <v>27</v>
      </c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>
        <v>6</v>
      </c>
      <c r="V108" s="170">
        <v>27</v>
      </c>
      <c r="W108" s="170"/>
      <c r="X108" s="170"/>
      <c r="Y108" s="170"/>
      <c r="Z108" s="170"/>
      <c r="AA108" s="161"/>
    </row>
    <row r="109" spans="1:27" s="10" customFormat="1" ht="21.5" x14ac:dyDescent="0.4">
      <c r="A109" s="237"/>
      <c r="B109" s="209"/>
      <c r="C109" s="165" t="s">
        <v>317</v>
      </c>
      <c r="D109" s="161" t="s">
        <v>318</v>
      </c>
      <c r="E109" s="164">
        <v>6</v>
      </c>
      <c r="F109" s="164">
        <v>27</v>
      </c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>
        <v>6</v>
      </c>
      <c r="X109" s="164">
        <v>27</v>
      </c>
      <c r="Y109" s="170"/>
      <c r="Z109" s="170"/>
      <c r="AA109" s="161"/>
    </row>
    <row r="110" spans="1:27" s="10" customFormat="1" ht="21.5" x14ac:dyDescent="0.4">
      <c r="A110" s="237"/>
      <c r="B110" s="209"/>
      <c r="C110" s="165" t="s">
        <v>331</v>
      </c>
      <c r="D110" s="161" t="s">
        <v>332</v>
      </c>
      <c r="E110" s="164">
        <v>6</v>
      </c>
      <c r="F110" s="164">
        <v>27</v>
      </c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>
        <v>6</v>
      </c>
      <c r="Z110" s="164">
        <v>27</v>
      </c>
      <c r="AA110" s="161"/>
    </row>
    <row r="111" spans="1:27" s="10" customFormat="1" ht="21.65" customHeight="1" x14ac:dyDescent="0.4">
      <c r="A111" s="237"/>
      <c r="B111" s="230" t="s">
        <v>866</v>
      </c>
      <c r="C111" s="165" t="s">
        <v>811</v>
      </c>
      <c r="D111" s="161" t="s">
        <v>847</v>
      </c>
      <c r="E111" s="164">
        <v>2</v>
      </c>
      <c r="F111" s="170">
        <v>2</v>
      </c>
      <c r="G111" s="170"/>
      <c r="H111" s="170"/>
      <c r="I111" s="170"/>
      <c r="J111" s="170"/>
      <c r="K111" s="170">
        <v>2</v>
      </c>
      <c r="L111" s="170">
        <v>2</v>
      </c>
      <c r="M111" s="170"/>
      <c r="N111" s="170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1"/>
    </row>
    <row r="112" spans="1:27" s="10" customFormat="1" ht="21.65" customHeight="1" x14ac:dyDescent="0.4">
      <c r="A112" s="237"/>
      <c r="B112" s="235"/>
      <c r="C112" s="165" t="s">
        <v>817</v>
      </c>
      <c r="D112" s="161" t="s">
        <v>835</v>
      </c>
      <c r="E112" s="164">
        <v>2</v>
      </c>
      <c r="F112" s="170">
        <v>2</v>
      </c>
      <c r="G112" s="170"/>
      <c r="H112" s="170"/>
      <c r="I112" s="170"/>
      <c r="J112" s="170"/>
      <c r="K112" s="170"/>
      <c r="L112" s="170"/>
      <c r="M112" s="170">
        <v>2</v>
      </c>
      <c r="N112" s="170">
        <v>2</v>
      </c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1"/>
    </row>
    <row r="113" spans="1:27" s="10" customFormat="1" ht="34" customHeight="1" x14ac:dyDescent="0.4">
      <c r="A113" s="237"/>
      <c r="B113" s="235"/>
      <c r="C113" s="160" t="s">
        <v>554</v>
      </c>
      <c r="D113" s="161" t="s">
        <v>284</v>
      </c>
      <c r="E113" s="164">
        <v>2</v>
      </c>
      <c r="F113" s="170">
        <v>2</v>
      </c>
      <c r="G113" s="170"/>
      <c r="H113" s="170"/>
      <c r="I113" s="170"/>
      <c r="J113" s="170"/>
      <c r="K113" s="170"/>
      <c r="L113" s="170"/>
      <c r="M113" s="170"/>
      <c r="N113" s="170"/>
      <c r="O113" s="170">
        <v>2</v>
      </c>
      <c r="P113" s="170">
        <v>2</v>
      </c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1"/>
    </row>
    <row r="114" spans="1:27" s="10" customFormat="1" ht="21" customHeight="1" x14ac:dyDescent="0.4">
      <c r="A114" s="237"/>
      <c r="B114" s="235"/>
      <c r="C114" s="160" t="s">
        <v>568</v>
      </c>
      <c r="D114" s="161" t="s">
        <v>299</v>
      </c>
      <c r="E114" s="162">
        <v>2</v>
      </c>
      <c r="F114" s="170">
        <v>2</v>
      </c>
      <c r="G114" s="163"/>
      <c r="H114" s="162"/>
      <c r="I114" s="163"/>
      <c r="J114" s="162"/>
      <c r="K114" s="162"/>
      <c r="L114" s="162"/>
      <c r="M114" s="163"/>
      <c r="N114" s="162"/>
      <c r="O114" s="162"/>
      <c r="P114" s="162"/>
      <c r="Q114" s="163"/>
      <c r="R114" s="162"/>
      <c r="S114" s="162">
        <v>2</v>
      </c>
      <c r="T114" s="162">
        <v>2</v>
      </c>
      <c r="U114" s="163"/>
      <c r="V114" s="162"/>
      <c r="W114" s="170"/>
      <c r="X114" s="170"/>
      <c r="Y114" s="162"/>
      <c r="Z114" s="162"/>
      <c r="AA114" s="161"/>
    </row>
    <row r="115" spans="1:27" s="10" customFormat="1" ht="21.5" x14ac:dyDescent="0.4">
      <c r="A115" s="237"/>
      <c r="B115" s="235"/>
      <c r="C115" s="160" t="s">
        <v>569</v>
      </c>
      <c r="D115" s="161" t="s">
        <v>300</v>
      </c>
      <c r="E115" s="162">
        <v>2</v>
      </c>
      <c r="F115" s="170">
        <v>2</v>
      </c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>
        <v>2</v>
      </c>
      <c r="T115" s="170">
        <v>2</v>
      </c>
      <c r="U115" s="170"/>
      <c r="V115" s="170"/>
      <c r="W115" s="170"/>
      <c r="X115" s="170"/>
      <c r="Y115" s="170"/>
      <c r="Z115" s="170"/>
      <c r="AA115" s="161"/>
    </row>
    <row r="116" spans="1:27" s="10" customFormat="1" ht="27.75" customHeight="1" x14ac:dyDescent="0.4">
      <c r="A116" s="237"/>
      <c r="B116" s="235"/>
      <c r="C116" s="160" t="s">
        <v>571</v>
      </c>
      <c r="D116" s="161" t="s">
        <v>302</v>
      </c>
      <c r="E116" s="162">
        <v>2</v>
      </c>
      <c r="F116" s="170">
        <v>2</v>
      </c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>
        <v>2</v>
      </c>
      <c r="T116" s="170">
        <v>2</v>
      </c>
      <c r="U116" s="170"/>
      <c r="V116" s="170"/>
      <c r="W116" s="170"/>
      <c r="X116" s="170"/>
      <c r="Y116" s="170"/>
      <c r="Z116" s="170"/>
      <c r="AA116" s="161"/>
    </row>
    <row r="117" spans="1:27" s="10" customFormat="1" ht="27.75" customHeight="1" x14ac:dyDescent="0.4">
      <c r="A117" s="237"/>
      <c r="B117" s="235"/>
      <c r="C117" s="160" t="s">
        <v>572</v>
      </c>
      <c r="D117" s="161" t="s">
        <v>303</v>
      </c>
      <c r="E117" s="162">
        <v>2</v>
      </c>
      <c r="F117" s="170">
        <v>2</v>
      </c>
      <c r="G117" s="170"/>
      <c r="H117" s="170"/>
      <c r="I117" s="163"/>
      <c r="J117" s="162"/>
      <c r="K117" s="170"/>
      <c r="L117" s="170"/>
      <c r="M117" s="170"/>
      <c r="N117" s="170"/>
      <c r="O117" s="170"/>
      <c r="P117" s="170"/>
      <c r="Q117" s="170"/>
      <c r="R117" s="170"/>
      <c r="S117" s="170">
        <v>2</v>
      </c>
      <c r="T117" s="170">
        <v>2</v>
      </c>
      <c r="U117" s="170"/>
      <c r="V117" s="170"/>
      <c r="W117" s="170"/>
      <c r="X117" s="170"/>
      <c r="Y117" s="170"/>
      <c r="Z117" s="170"/>
      <c r="AA117" s="161"/>
    </row>
    <row r="118" spans="1:27" s="10" customFormat="1" ht="21.5" x14ac:dyDescent="0.4">
      <c r="A118" s="237"/>
      <c r="B118" s="235"/>
      <c r="C118" s="160" t="s">
        <v>573</v>
      </c>
      <c r="D118" s="161" t="s">
        <v>304</v>
      </c>
      <c r="E118" s="162">
        <v>2</v>
      </c>
      <c r="F118" s="170">
        <v>2</v>
      </c>
      <c r="G118" s="170"/>
      <c r="H118" s="170"/>
      <c r="I118" s="163"/>
      <c r="J118" s="162"/>
      <c r="K118" s="170"/>
      <c r="L118" s="170"/>
      <c r="M118" s="170"/>
      <c r="N118" s="170"/>
      <c r="O118" s="170"/>
      <c r="P118" s="170"/>
      <c r="Q118" s="170"/>
      <c r="R118" s="170"/>
      <c r="S118" s="170">
        <v>2</v>
      </c>
      <c r="T118" s="170">
        <v>2</v>
      </c>
      <c r="U118" s="170"/>
      <c r="V118" s="170"/>
      <c r="W118" s="170"/>
      <c r="X118" s="170"/>
      <c r="Y118" s="170"/>
      <c r="Z118" s="170"/>
      <c r="AA118" s="161"/>
    </row>
    <row r="119" spans="1:27" s="10" customFormat="1" ht="31" x14ac:dyDescent="0.4">
      <c r="A119" s="237"/>
      <c r="B119" s="235"/>
      <c r="C119" s="160" t="s">
        <v>532</v>
      </c>
      <c r="D119" s="161" t="s">
        <v>367</v>
      </c>
      <c r="E119" s="162">
        <v>2</v>
      </c>
      <c r="F119" s="170">
        <v>2</v>
      </c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>
        <v>2</v>
      </c>
      <c r="T119" s="170">
        <v>2</v>
      </c>
      <c r="U119" s="170"/>
      <c r="V119" s="170"/>
      <c r="W119" s="170"/>
      <c r="X119" s="170"/>
      <c r="Y119" s="170"/>
      <c r="Z119" s="170"/>
      <c r="AA119" s="161"/>
    </row>
    <row r="120" spans="1:27" s="10" customFormat="1" ht="21.5" x14ac:dyDescent="0.4">
      <c r="A120" s="237"/>
      <c r="B120" s="235"/>
      <c r="C120" s="165" t="s">
        <v>651</v>
      </c>
      <c r="D120" s="161" t="s">
        <v>654</v>
      </c>
      <c r="E120" s="164">
        <v>2</v>
      </c>
      <c r="F120" s="170">
        <v>2</v>
      </c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>
        <v>2</v>
      </c>
      <c r="T120" s="170">
        <v>2</v>
      </c>
      <c r="U120" s="170"/>
      <c r="V120" s="170"/>
      <c r="W120" s="170"/>
      <c r="X120" s="170"/>
      <c r="Y120" s="170"/>
      <c r="Z120" s="170"/>
      <c r="AA120" s="161"/>
    </row>
    <row r="121" spans="1:27" s="10" customFormat="1" ht="21.5" x14ac:dyDescent="0.4">
      <c r="A121" s="237"/>
      <c r="B121" s="235"/>
      <c r="C121" s="165" t="s">
        <v>305</v>
      </c>
      <c r="D121" s="161" t="s">
        <v>256</v>
      </c>
      <c r="E121" s="162">
        <v>2</v>
      </c>
      <c r="F121" s="170">
        <v>2</v>
      </c>
      <c r="G121" s="170"/>
      <c r="H121" s="170"/>
      <c r="I121" s="163"/>
      <c r="J121" s="162"/>
      <c r="K121" s="170"/>
      <c r="L121" s="170"/>
      <c r="M121" s="170"/>
      <c r="N121" s="170"/>
      <c r="O121" s="170"/>
      <c r="P121" s="170"/>
      <c r="Q121" s="170"/>
      <c r="R121" s="170"/>
      <c r="S121" s="170">
        <v>2</v>
      </c>
      <c r="T121" s="170">
        <v>2</v>
      </c>
      <c r="U121" s="170"/>
      <c r="V121" s="170"/>
      <c r="W121" s="170"/>
      <c r="X121" s="170"/>
      <c r="Y121" s="170"/>
      <c r="Z121" s="170"/>
      <c r="AA121" s="161"/>
    </row>
    <row r="122" spans="1:27" s="10" customFormat="1" ht="21.5" x14ac:dyDescent="0.4">
      <c r="A122" s="237"/>
      <c r="B122" s="235"/>
      <c r="C122" s="160" t="s">
        <v>567</v>
      </c>
      <c r="D122" s="161" t="s">
        <v>296</v>
      </c>
      <c r="E122" s="164">
        <v>2</v>
      </c>
      <c r="F122" s="170">
        <v>2</v>
      </c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>
        <v>2</v>
      </c>
      <c r="T122" s="170">
        <v>2</v>
      </c>
      <c r="U122" s="170"/>
      <c r="V122" s="170"/>
      <c r="W122" s="170"/>
      <c r="X122" s="170"/>
      <c r="Y122" s="170"/>
      <c r="Z122" s="170"/>
      <c r="AA122" s="161"/>
    </row>
    <row r="123" spans="1:27" s="10" customFormat="1" ht="21.5" x14ac:dyDescent="0.4">
      <c r="A123" s="237"/>
      <c r="B123" s="235"/>
      <c r="C123" s="165" t="s">
        <v>315</v>
      </c>
      <c r="D123" s="161" t="s">
        <v>316</v>
      </c>
      <c r="E123" s="162">
        <v>2</v>
      </c>
      <c r="F123" s="170">
        <v>2</v>
      </c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>
        <v>2</v>
      </c>
      <c r="V123" s="170">
        <v>2</v>
      </c>
      <c r="W123" s="170"/>
      <c r="X123" s="170"/>
      <c r="Y123" s="170"/>
      <c r="Z123" s="170"/>
      <c r="AA123" s="161"/>
    </row>
    <row r="124" spans="1:27" s="10" customFormat="1" ht="31" x14ac:dyDescent="0.4">
      <c r="A124" s="237"/>
      <c r="B124" s="235"/>
      <c r="C124" s="160" t="s">
        <v>871</v>
      </c>
      <c r="D124" s="161" t="s">
        <v>807</v>
      </c>
      <c r="E124" s="162">
        <v>2</v>
      </c>
      <c r="F124" s="170">
        <v>2</v>
      </c>
      <c r="G124" s="163"/>
      <c r="H124" s="162"/>
      <c r="I124" s="163"/>
      <c r="J124" s="162"/>
      <c r="K124" s="162"/>
      <c r="L124" s="162"/>
      <c r="M124" s="163"/>
      <c r="N124" s="162"/>
      <c r="O124" s="162"/>
      <c r="P124" s="162"/>
      <c r="Q124" s="163"/>
      <c r="R124" s="162"/>
      <c r="S124" s="162"/>
      <c r="T124" s="162"/>
      <c r="U124" s="163">
        <v>2</v>
      </c>
      <c r="V124" s="162">
        <v>2</v>
      </c>
      <c r="W124" s="170"/>
      <c r="X124" s="170"/>
      <c r="Y124" s="170"/>
      <c r="Z124" s="170"/>
      <c r="AA124" s="161"/>
    </row>
    <row r="125" spans="1:27" s="10" customFormat="1" ht="21.5" x14ac:dyDescent="0.4">
      <c r="A125" s="237"/>
      <c r="B125" s="235"/>
      <c r="C125" s="160" t="s">
        <v>577</v>
      </c>
      <c r="D125" s="161" t="s">
        <v>310</v>
      </c>
      <c r="E125" s="162">
        <v>2</v>
      </c>
      <c r="F125" s="170">
        <v>2</v>
      </c>
      <c r="G125" s="163"/>
      <c r="H125" s="162"/>
      <c r="I125" s="163"/>
      <c r="J125" s="162"/>
      <c r="K125" s="162"/>
      <c r="L125" s="162"/>
      <c r="M125" s="163"/>
      <c r="N125" s="162"/>
      <c r="O125" s="162"/>
      <c r="P125" s="162"/>
      <c r="Q125" s="163"/>
      <c r="R125" s="162"/>
      <c r="S125" s="162"/>
      <c r="T125" s="162"/>
      <c r="U125" s="163">
        <v>2</v>
      </c>
      <c r="V125" s="162">
        <v>2</v>
      </c>
      <c r="W125" s="170"/>
      <c r="X125" s="170"/>
      <c r="Y125" s="170"/>
      <c r="Z125" s="170"/>
      <c r="AA125" s="161"/>
    </row>
    <row r="126" spans="1:27" s="10" customFormat="1" ht="31" x14ac:dyDescent="0.4">
      <c r="A126" s="237"/>
      <c r="B126" s="235"/>
      <c r="C126" s="160" t="s">
        <v>578</v>
      </c>
      <c r="D126" s="161" t="s">
        <v>311</v>
      </c>
      <c r="E126" s="162">
        <v>2</v>
      </c>
      <c r="F126" s="170">
        <v>2</v>
      </c>
      <c r="G126" s="170"/>
      <c r="H126" s="170"/>
      <c r="I126" s="163"/>
      <c r="J126" s="162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>
        <v>2</v>
      </c>
      <c r="V126" s="170">
        <v>2</v>
      </c>
      <c r="W126" s="170"/>
      <c r="X126" s="170"/>
      <c r="Y126" s="170"/>
      <c r="Z126" s="170"/>
      <c r="AA126" s="161"/>
    </row>
    <row r="127" spans="1:27" s="10" customFormat="1" ht="21.5" x14ac:dyDescent="0.4">
      <c r="A127" s="237"/>
      <c r="B127" s="235"/>
      <c r="C127" s="160" t="s">
        <v>703</v>
      </c>
      <c r="D127" s="161" t="s">
        <v>312</v>
      </c>
      <c r="E127" s="162">
        <v>2</v>
      </c>
      <c r="F127" s="170">
        <v>2</v>
      </c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>
        <v>2</v>
      </c>
      <c r="V127" s="170">
        <v>2</v>
      </c>
      <c r="W127" s="170"/>
      <c r="X127" s="170"/>
      <c r="Y127" s="170"/>
      <c r="Z127" s="170"/>
      <c r="AA127" s="161"/>
    </row>
    <row r="128" spans="1:27" s="10" customFormat="1" ht="21.5" x14ac:dyDescent="0.4">
      <c r="A128" s="237"/>
      <c r="B128" s="235"/>
      <c r="C128" s="160" t="s">
        <v>579</v>
      </c>
      <c r="D128" s="161" t="s">
        <v>313</v>
      </c>
      <c r="E128" s="162">
        <v>2</v>
      </c>
      <c r="F128" s="170">
        <v>2</v>
      </c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>
        <v>2</v>
      </c>
      <c r="V128" s="170">
        <v>2</v>
      </c>
      <c r="W128" s="170"/>
      <c r="X128" s="170"/>
      <c r="Y128" s="170"/>
      <c r="Z128" s="170"/>
      <c r="AA128" s="161"/>
    </row>
    <row r="129" spans="1:27" s="10" customFormat="1" ht="31.5" customHeight="1" x14ac:dyDescent="0.4">
      <c r="A129" s="237"/>
      <c r="B129" s="235"/>
      <c r="C129" s="165" t="s">
        <v>652</v>
      </c>
      <c r="D129" s="161" t="s">
        <v>657</v>
      </c>
      <c r="E129" s="162">
        <v>2</v>
      </c>
      <c r="F129" s="170">
        <v>2</v>
      </c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>
        <v>2</v>
      </c>
      <c r="V129" s="170">
        <v>2</v>
      </c>
      <c r="W129" s="170"/>
      <c r="X129" s="170"/>
      <c r="Y129" s="170"/>
      <c r="Z129" s="170"/>
      <c r="AA129" s="161"/>
    </row>
    <row r="130" spans="1:27" s="10" customFormat="1" ht="21.5" customHeight="1" x14ac:dyDescent="0.4">
      <c r="A130" s="237"/>
      <c r="B130" s="235"/>
      <c r="C130" s="160" t="s">
        <v>574</v>
      </c>
      <c r="D130" s="161" t="s">
        <v>308</v>
      </c>
      <c r="E130" s="162">
        <v>2</v>
      </c>
      <c r="F130" s="170">
        <v>2</v>
      </c>
      <c r="G130" s="163"/>
      <c r="H130" s="162"/>
      <c r="I130" s="163"/>
      <c r="J130" s="162"/>
      <c r="K130" s="162"/>
      <c r="L130" s="162"/>
      <c r="M130" s="163"/>
      <c r="N130" s="162"/>
      <c r="O130" s="162"/>
      <c r="P130" s="162"/>
      <c r="Q130" s="163"/>
      <c r="R130" s="162"/>
      <c r="S130" s="162"/>
      <c r="T130" s="162"/>
      <c r="U130" s="163">
        <v>2</v>
      </c>
      <c r="V130" s="162">
        <v>2</v>
      </c>
      <c r="W130" s="170"/>
      <c r="X130" s="170"/>
      <c r="Y130" s="170"/>
      <c r="Z130" s="170"/>
      <c r="AA130" s="161"/>
    </row>
    <row r="131" spans="1:27" s="10" customFormat="1" ht="23.5" customHeight="1" x14ac:dyDescent="0.4">
      <c r="A131" s="237"/>
      <c r="B131" s="235"/>
      <c r="C131" s="165" t="s">
        <v>815</v>
      </c>
      <c r="D131" s="161" t="s">
        <v>857</v>
      </c>
      <c r="E131" s="164">
        <v>2</v>
      </c>
      <c r="F131" s="170">
        <v>2</v>
      </c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>
        <v>2</v>
      </c>
      <c r="X131" s="170">
        <v>2</v>
      </c>
      <c r="Y131" s="170"/>
      <c r="Z131" s="170"/>
      <c r="AA131" s="161"/>
    </row>
    <row r="132" spans="1:27" s="10" customFormat="1" ht="21.5" x14ac:dyDescent="0.4">
      <c r="A132" s="237"/>
      <c r="B132" s="235"/>
      <c r="C132" s="160" t="s">
        <v>586</v>
      </c>
      <c r="D132" s="161" t="s">
        <v>324</v>
      </c>
      <c r="E132" s="162">
        <v>2</v>
      </c>
      <c r="F132" s="170">
        <v>2</v>
      </c>
      <c r="G132" s="170"/>
      <c r="H132" s="170"/>
      <c r="I132" s="163"/>
      <c r="J132" s="162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>
        <v>2</v>
      </c>
      <c r="X132" s="170">
        <v>2</v>
      </c>
      <c r="Y132" s="162"/>
      <c r="Z132" s="162"/>
      <c r="AA132" s="161"/>
    </row>
    <row r="133" spans="1:27" s="10" customFormat="1" ht="21.5" x14ac:dyDescent="0.4">
      <c r="A133" s="237"/>
      <c r="B133" s="235"/>
      <c r="C133" s="160" t="s">
        <v>704</v>
      </c>
      <c r="D133" s="161" t="s">
        <v>325</v>
      </c>
      <c r="E133" s="162">
        <v>2</v>
      </c>
      <c r="F133" s="170">
        <v>2</v>
      </c>
      <c r="G133" s="163"/>
      <c r="H133" s="162"/>
      <c r="I133" s="163"/>
      <c r="J133" s="162"/>
      <c r="K133" s="162"/>
      <c r="L133" s="162"/>
      <c r="M133" s="163"/>
      <c r="N133" s="162"/>
      <c r="O133" s="162"/>
      <c r="P133" s="162"/>
      <c r="Q133" s="163"/>
      <c r="R133" s="162"/>
      <c r="S133" s="162"/>
      <c r="T133" s="162"/>
      <c r="U133" s="163"/>
      <c r="V133" s="162"/>
      <c r="W133" s="162">
        <v>2</v>
      </c>
      <c r="X133" s="162">
        <v>2</v>
      </c>
      <c r="Y133" s="162"/>
      <c r="Z133" s="162"/>
      <c r="AA133" s="161"/>
    </row>
    <row r="134" spans="1:27" s="10" customFormat="1" ht="21.5" x14ac:dyDescent="0.4">
      <c r="A134" s="237"/>
      <c r="B134" s="235"/>
      <c r="C134" s="160" t="s">
        <v>590</v>
      </c>
      <c r="D134" s="161" t="s">
        <v>329</v>
      </c>
      <c r="E134" s="162">
        <v>2</v>
      </c>
      <c r="F134" s="170">
        <v>2</v>
      </c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>
        <v>2</v>
      </c>
      <c r="X134" s="170">
        <v>2</v>
      </c>
      <c r="Y134" s="170"/>
      <c r="Z134" s="170"/>
      <c r="AA134" s="161"/>
    </row>
    <row r="135" spans="1:27" s="10" customFormat="1" ht="21.5" x14ac:dyDescent="0.4">
      <c r="A135" s="237"/>
      <c r="B135" s="235"/>
      <c r="C135" s="160" t="s">
        <v>591</v>
      </c>
      <c r="D135" s="161" t="s">
        <v>330</v>
      </c>
      <c r="E135" s="162">
        <v>2</v>
      </c>
      <c r="F135" s="170">
        <v>2</v>
      </c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>
        <v>2</v>
      </c>
      <c r="X135" s="170">
        <v>2</v>
      </c>
      <c r="Y135" s="170"/>
      <c r="Z135" s="170"/>
      <c r="AA135" s="161"/>
    </row>
    <row r="136" spans="1:27" s="10" customFormat="1" ht="21.5" x14ac:dyDescent="0.4">
      <c r="A136" s="237"/>
      <c r="B136" s="235"/>
      <c r="C136" s="165" t="s">
        <v>120</v>
      </c>
      <c r="D136" s="161" t="s">
        <v>251</v>
      </c>
      <c r="E136" s="164">
        <v>2</v>
      </c>
      <c r="F136" s="170">
        <v>2</v>
      </c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>
        <v>2</v>
      </c>
      <c r="X136" s="170">
        <v>2</v>
      </c>
      <c r="Y136" s="170"/>
      <c r="Z136" s="170"/>
      <c r="AA136" s="161"/>
    </row>
    <row r="137" spans="1:27" s="10" customFormat="1" ht="21.5" x14ac:dyDescent="0.4">
      <c r="A137" s="237"/>
      <c r="B137" s="235"/>
      <c r="C137" s="160" t="s">
        <v>581</v>
      </c>
      <c r="D137" s="161" t="s">
        <v>319</v>
      </c>
      <c r="E137" s="162">
        <v>2</v>
      </c>
      <c r="F137" s="170">
        <v>2</v>
      </c>
      <c r="G137" s="163"/>
      <c r="H137" s="162"/>
      <c r="I137" s="163"/>
      <c r="J137" s="162"/>
      <c r="K137" s="162"/>
      <c r="L137" s="162"/>
      <c r="M137" s="163"/>
      <c r="N137" s="162"/>
      <c r="O137" s="162"/>
      <c r="P137" s="162"/>
      <c r="Q137" s="163"/>
      <c r="R137" s="162"/>
      <c r="S137" s="162"/>
      <c r="T137" s="162"/>
      <c r="U137" s="163"/>
      <c r="V137" s="162"/>
      <c r="W137" s="162">
        <v>2</v>
      </c>
      <c r="X137" s="162">
        <v>2</v>
      </c>
      <c r="Y137" s="170"/>
      <c r="Z137" s="170"/>
      <c r="AA137" s="161"/>
    </row>
    <row r="138" spans="1:27" s="10" customFormat="1" ht="21.5" x14ac:dyDescent="0.4">
      <c r="A138" s="237"/>
      <c r="B138" s="235"/>
      <c r="C138" s="160" t="s">
        <v>592</v>
      </c>
      <c r="D138" s="161" t="s">
        <v>333</v>
      </c>
      <c r="E138" s="162">
        <v>2</v>
      </c>
      <c r="F138" s="170">
        <v>2</v>
      </c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>
        <v>2</v>
      </c>
      <c r="Z138" s="170">
        <v>2</v>
      </c>
      <c r="AA138" s="161"/>
    </row>
    <row r="139" spans="1:27" s="10" customFormat="1" ht="31" x14ac:dyDescent="0.4">
      <c r="A139" s="237"/>
      <c r="B139" s="235"/>
      <c r="C139" s="160" t="s">
        <v>542</v>
      </c>
      <c r="D139" s="161" t="s">
        <v>272</v>
      </c>
      <c r="E139" s="164">
        <v>2</v>
      </c>
      <c r="F139" s="170">
        <v>2</v>
      </c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>
        <v>2</v>
      </c>
      <c r="Z139" s="170">
        <v>2</v>
      </c>
      <c r="AA139" s="161"/>
    </row>
    <row r="140" spans="1:27" s="10" customFormat="1" ht="21.5" x14ac:dyDescent="0.4">
      <c r="A140" s="237"/>
      <c r="B140" s="235"/>
      <c r="C140" s="160" t="s">
        <v>595</v>
      </c>
      <c r="D140" s="161" t="s">
        <v>337</v>
      </c>
      <c r="E140" s="162">
        <v>2</v>
      </c>
      <c r="F140" s="170">
        <v>2</v>
      </c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>
        <v>2</v>
      </c>
      <c r="Z140" s="170">
        <v>2</v>
      </c>
      <c r="AA140" s="161"/>
    </row>
    <row r="141" spans="1:27" s="10" customFormat="1" ht="31" x14ac:dyDescent="0.4">
      <c r="A141" s="237"/>
      <c r="B141" s="235"/>
      <c r="C141" s="160" t="s">
        <v>596</v>
      </c>
      <c r="D141" s="161" t="s">
        <v>338</v>
      </c>
      <c r="E141" s="162">
        <v>2</v>
      </c>
      <c r="F141" s="170">
        <v>2</v>
      </c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>
        <v>2</v>
      </c>
      <c r="Z141" s="170">
        <v>2</v>
      </c>
      <c r="AA141" s="161"/>
    </row>
    <row r="142" spans="1:27" s="10" customFormat="1" ht="21.5" x14ac:dyDescent="0.4">
      <c r="A142" s="237"/>
      <c r="B142" s="235"/>
      <c r="C142" s="160" t="s">
        <v>597</v>
      </c>
      <c r="D142" s="161" t="s">
        <v>339</v>
      </c>
      <c r="E142" s="162">
        <v>2</v>
      </c>
      <c r="F142" s="170">
        <v>2</v>
      </c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>
        <v>2</v>
      </c>
      <c r="Z142" s="170">
        <v>2</v>
      </c>
      <c r="AA142" s="161"/>
    </row>
    <row r="143" spans="1:27" s="10" customFormat="1" ht="21.5" x14ac:dyDescent="0.4">
      <c r="A143" s="237"/>
      <c r="B143" s="235"/>
      <c r="C143" s="160" t="s">
        <v>598</v>
      </c>
      <c r="D143" s="161" t="s">
        <v>850</v>
      </c>
      <c r="E143" s="162">
        <v>2</v>
      </c>
      <c r="F143" s="170">
        <v>2</v>
      </c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>
        <v>2</v>
      </c>
      <c r="Z143" s="170">
        <v>2</v>
      </c>
      <c r="AA143" s="161"/>
    </row>
    <row r="144" spans="1:27" s="10" customFormat="1" ht="21.5" x14ac:dyDescent="0.4">
      <c r="A144" s="237"/>
      <c r="B144" s="236"/>
      <c r="C144" s="165" t="s">
        <v>620</v>
      </c>
      <c r="D144" s="161" t="s">
        <v>341</v>
      </c>
      <c r="E144" s="162">
        <v>2</v>
      </c>
      <c r="F144" s="170">
        <v>2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>
        <v>2</v>
      </c>
      <c r="Z144" s="170">
        <v>2</v>
      </c>
      <c r="AA144" s="161"/>
    </row>
    <row r="145" spans="1:27" s="10" customFormat="1" ht="21.5" x14ac:dyDescent="0.4">
      <c r="A145" s="237"/>
      <c r="B145" s="228" t="s">
        <v>852</v>
      </c>
      <c r="C145" s="165" t="s">
        <v>751</v>
      </c>
      <c r="D145" s="161" t="s">
        <v>756</v>
      </c>
      <c r="E145" s="162">
        <v>1</v>
      </c>
      <c r="F145" s="170">
        <v>1</v>
      </c>
      <c r="G145" s="232">
        <v>1</v>
      </c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33"/>
      <c r="Z145" s="234"/>
      <c r="AA145" s="161"/>
    </row>
    <row r="146" spans="1:27" s="10" customFormat="1" ht="21.5" x14ac:dyDescent="0.4">
      <c r="A146" s="237"/>
      <c r="B146" s="228"/>
      <c r="C146" s="165" t="s">
        <v>752</v>
      </c>
      <c r="D146" s="161" t="s">
        <v>757</v>
      </c>
      <c r="E146" s="162">
        <v>1</v>
      </c>
      <c r="F146" s="170">
        <v>1</v>
      </c>
      <c r="G146" s="232">
        <v>1</v>
      </c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33"/>
      <c r="Z146" s="234"/>
      <c r="AA146" s="161"/>
    </row>
    <row r="147" spans="1:27" s="10" customFormat="1" ht="21.5" x14ac:dyDescent="0.4">
      <c r="A147" s="237"/>
      <c r="B147" s="228"/>
      <c r="C147" s="165" t="s">
        <v>753</v>
      </c>
      <c r="D147" s="161" t="s">
        <v>758</v>
      </c>
      <c r="E147" s="162">
        <v>1</v>
      </c>
      <c r="F147" s="170">
        <v>1</v>
      </c>
      <c r="G147" s="232">
        <v>1</v>
      </c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  <c r="Z147" s="234"/>
      <c r="AA147" s="161"/>
    </row>
    <row r="148" spans="1:27" s="10" customFormat="1" ht="21.5" x14ac:dyDescent="0.4">
      <c r="A148" s="237"/>
      <c r="B148" s="228"/>
      <c r="C148" s="165" t="s">
        <v>754</v>
      </c>
      <c r="D148" s="192" t="s">
        <v>755</v>
      </c>
      <c r="E148" s="162">
        <v>1</v>
      </c>
      <c r="F148" s="162">
        <v>1</v>
      </c>
      <c r="G148" s="232">
        <v>1</v>
      </c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4"/>
      <c r="AA148" s="161"/>
    </row>
    <row r="149" spans="1:27" s="10" customFormat="1" x14ac:dyDescent="0.4">
      <c r="A149" s="239" t="s">
        <v>342</v>
      </c>
      <c r="B149" s="237"/>
      <c r="C149" s="237"/>
      <c r="D149" s="237"/>
      <c r="E149" s="193">
        <v>58</v>
      </c>
      <c r="F149" s="193">
        <v>58</v>
      </c>
      <c r="G149" s="162">
        <v>0</v>
      </c>
      <c r="H149" s="162">
        <v>0</v>
      </c>
      <c r="I149" s="162">
        <v>0</v>
      </c>
      <c r="J149" s="162">
        <v>0</v>
      </c>
      <c r="K149" s="162">
        <v>6</v>
      </c>
      <c r="L149" s="162">
        <v>6</v>
      </c>
      <c r="M149" s="162">
        <v>6</v>
      </c>
      <c r="N149" s="162">
        <v>6</v>
      </c>
      <c r="O149" s="162">
        <v>6</v>
      </c>
      <c r="P149" s="162">
        <v>6</v>
      </c>
      <c r="Q149" s="162">
        <v>0</v>
      </c>
      <c r="R149" s="162">
        <v>0</v>
      </c>
      <c r="S149" s="162">
        <v>8</v>
      </c>
      <c r="T149" s="162">
        <v>8</v>
      </c>
      <c r="U149" s="162">
        <v>10</v>
      </c>
      <c r="V149" s="162">
        <v>10</v>
      </c>
      <c r="W149" s="162">
        <v>12</v>
      </c>
      <c r="X149" s="162">
        <v>12</v>
      </c>
      <c r="Y149" s="162">
        <v>10</v>
      </c>
      <c r="Z149" s="162">
        <v>10</v>
      </c>
      <c r="AA149" s="193">
        <f>SUM(G149,I149,K149,M149,O149,Q149,S149,U149,W149,Y149)</f>
        <v>58</v>
      </c>
    </row>
    <row r="150" spans="1:27" s="10" customFormat="1" x14ac:dyDescent="0.4">
      <c r="A150" s="240" t="s">
        <v>257</v>
      </c>
      <c r="B150" s="237"/>
      <c r="C150" s="238" t="s">
        <v>258</v>
      </c>
      <c r="D150" s="238"/>
      <c r="E150" s="166">
        <f>SUM(E12,E14,E29,E35,E73)</f>
        <v>162</v>
      </c>
      <c r="F150" s="194"/>
      <c r="G150" s="166">
        <f>SUM(G12,G14,G29,G35,G73)</f>
        <v>28</v>
      </c>
      <c r="H150" s="166"/>
      <c r="I150" s="166">
        <f>SUM(I12,I14,I29,I35,I73)</f>
        <v>28</v>
      </c>
      <c r="J150" s="166"/>
      <c r="K150" s="166">
        <f>SUM(K12,K14,K29,K35,K73)</f>
        <v>22</v>
      </c>
      <c r="L150" s="166"/>
      <c r="M150" s="166">
        <f>SUM(M12,M14,M29,M35,M73)</f>
        <v>22</v>
      </c>
      <c r="N150" s="166"/>
      <c r="O150" s="166">
        <f>SUM(O12,O14,O29,O35,O73)</f>
        <v>21</v>
      </c>
      <c r="P150" s="166"/>
      <c r="Q150" s="166">
        <f>SUM(Q12,Q14,Q29,Q35,Q73)</f>
        <v>27</v>
      </c>
      <c r="R150" s="166"/>
      <c r="S150" s="166">
        <f>SUM(S12,S14,S29,S35,S73)</f>
        <v>8</v>
      </c>
      <c r="T150" s="166"/>
      <c r="U150" s="166">
        <f>SUM(U12,U14,U29,U35,U73)</f>
        <v>2</v>
      </c>
      <c r="V150" s="166"/>
      <c r="W150" s="166">
        <f>SUM(W12,W14,W29,W35,W73)</f>
        <v>1</v>
      </c>
      <c r="X150" s="166"/>
      <c r="Y150" s="166">
        <f>SUM(Y12,Y14,Y29,Y35,Y73)</f>
        <v>3</v>
      </c>
      <c r="Z150" s="166"/>
      <c r="AA150" s="193">
        <f>SUM(G150:Z150)</f>
        <v>162</v>
      </c>
    </row>
    <row r="151" spans="1:27" s="10" customFormat="1" x14ac:dyDescent="0.4">
      <c r="A151" s="237"/>
      <c r="B151" s="237"/>
      <c r="C151" s="241" t="s">
        <v>259</v>
      </c>
      <c r="D151" s="241"/>
      <c r="E151" s="166">
        <f>E149</f>
        <v>58</v>
      </c>
      <c r="F151" s="194"/>
      <c r="G151" s="166">
        <f>G149</f>
        <v>0</v>
      </c>
      <c r="H151" s="166"/>
      <c r="I151" s="166">
        <f t="shared" ref="I151:Y151" si="5">I149</f>
        <v>0</v>
      </c>
      <c r="J151" s="166"/>
      <c r="K151" s="166">
        <f t="shared" si="5"/>
        <v>6</v>
      </c>
      <c r="L151" s="166"/>
      <c r="M151" s="166">
        <f t="shared" si="5"/>
        <v>6</v>
      </c>
      <c r="N151" s="166"/>
      <c r="O151" s="166">
        <f t="shared" si="5"/>
        <v>6</v>
      </c>
      <c r="P151" s="166"/>
      <c r="Q151" s="166">
        <f t="shared" si="5"/>
        <v>0</v>
      </c>
      <c r="R151" s="166"/>
      <c r="S151" s="166">
        <f t="shared" si="5"/>
        <v>8</v>
      </c>
      <c r="T151" s="166"/>
      <c r="U151" s="166">
        <f t="shared" si="5"/>
        <v>10</v>
      </c>
      <c r="V151" s="166"/>
      <c r="W151" s="166">
        <f t="shared" si="5"/>
        <v>12</v>
      </c>
      <c r="X151" s="166"/>
      <c r="Y151" s="166">
        <f t="shared" si="5"/>
        <v>10</v>
      </c>
      <c r="Z151" s="166"/>
      <c r="AA151" s="193">
        <f>SUM(G151:Z151)</f>
        <v>58</v>
      </c>
    </row>
    <row r="152" spans="1:27" s="10" customFormat="1" x14ac:dyDescent="0.4">
      <c r="A152" s="237"/>
      <c r="B152" s="237"/>
      <c r="C152" s="241" t="s">
        <v>260</v>
      </c>
      <c r="D152" s="241"/>
      <c r="E152" s="166">
        <f>SUM(E150:E151)</f>
        <v>220</v>
      </c>
      <c r="F152" s="194"/>
      <c r="G152" s="166">
        <f>SUM(G150:G151)</f>
        <v>28</v>
      </c>
      <c r="H152" s="166"/>
      <c r="I152" s="166">
        <f>SUM(I150:I151)</f>
        <v>28</v>
      </c>
      <c r="J152" s="166"/>
      <c r="K152" s="166">
        <f>SUM(K150:K151)</f>
        <v>28</v>
      </c>
      <c r="L152" s="166"/>
      <c r="M152" s="166">
        <f>SUM(M150:M151)</f>
        <v>28</v>
      </c>
      <c r="N152" s="166"/>
      <c r="O152" s="166">
        <f>SUM(O150:O151)</f>
        <v>27</v>
      </c>
      <c r="P152" s="166"/>
      <c r="Q152" s="166">
        <f>SUM(Q150:Q151)</f>
        <v>27</v>
      </c>
      <c r="R152" s="166"/>
      <c r="S152" s="166">
        <f>SUM(S150:S151)</f>
        <v>16</v>
      </c>
      <c r="T152" s="166"/>
      <c r="U152" s="166">
        <f>SUM(U150:U151)</f>
        <v>12</v>
      </c>
      <c r="V152" s="166"/>
      <c r="W152" s="166">
        <f>SUM(W150:W151)</f>
        <v>13</v>
      </c>
      <c r="X152" s="166"/>
      <c r="Y152" s="166">
        <f>SUM(Y150:Y151)</f>
        <v>13</v>
      </c>
      <c r="Z152" s="166"/>
      <c r="AA152" s="193">
        <f>SUM(G152:Z152)</f>
        <v>220</v>
      </c>
    </row>
    <row r="153" spans="1:27" s="10" customFormat="1" x14ac:dyDescent="0.4">
      <c r="A153" s="237"/>
      <c r="B153" s="237"/>
      <c r="C153" s="241" t="s">
        <v>261</v>
      </c>
      <c r="D153" s="241"/>
      <c r="E153" s="194"/>
      <c r="F153" s="166">
        <f>SUM(F12,F14,F29,F35,F73,F149)</f>
        <v>228</v>
      </c>
      <c r="G153" s="166"/>
      <c r="H153" s="166">
        <f>SUM(H12,H14,H29,H35,H73,H149)</f>
        <v>29</v>
      </c>
      <c r="I153" s="166"/>
      <c r="J153" s="166">
        <f>SUM(J12,J14,J29,J35,J73,J149)</f>
        <v>29</v>
      </c>
      <c r="K153" s="166"/>
      <c r="L153" s="166">
        <f>SUM(L12,L14,L29,L35,L73,L149)</f>
        <v>30</v>
      </c>
      <c r="M153" s="166"/>
      <c r="N153" s="166">
        <f>SUM(N12,N14,N29,N35,N73,N149)</f>
        <v>30</v>
      </c>
      <c r="O153" s="166"/>
      <c r="P153" s="166">
        <f>SUM(P12,P14,P29,P35,P73,P149)</f>
        <v>28</v>
      </c>
      <c r="Q153" s="166"/>
      <c r="R153" s="166">
        <f>SUM(R12,R14,R29,R35,R73,R149)</f>
        <v>28</v>
      </c>
      <c r="S153" s="166"/>
      <c r="T153" s="166">
        <f>SUM(T12,T14,T29,T35,T73,T149)</f>
        <v>16</v>
      </c>
      <c r="U153" s="166"/>
      <c r="V153" s="166">
        <f>SUM(V12,V14,V29,V35,V73,V149)</f>
        <v>12</v>
      </c>
      <c r="W153" s="166"/>
      <c r="X153" s="166">
        <f>SUM(X12,X14,X29,X35,X73,X149)</f>
        <v>13</v>
      </c>
      <c r="Y153" s="166"/>
      <c r="Z153" s="166">
        <f>SUM(Z12,Z14,Z29,Z35,Z73,Z149)</f>
        <v>13</v>
      </c>
      <c r="AA153" s="193">
        <f>SUM(G153:Z153)</f>
        <v>228</v>
      </c>
    </row>
    <row r="154" spans="1:27" s="173" customFormat="1" ht="15.75" customHeight="1" x14ac:dyDescent="0.4">
      <c r="A154" s="201" t="s">
        <v>872</v>
      </c>
      <c r="B154" s="202"/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202"/>
    </row>
    <row r="155" spans="1:27" s="10" customFormat="1" ht="15.75" customHeight="1" x14ac:dyDescent="0.4">
      <c r="A155" s="200" t="s">
        <v>379</v>
      </c>
      <c r="B155" s="198"/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</row>
    <row r="156" spans="1:27" s="10" customFormat="1" ht="15.65" customHeight="1" x14ac:dyDescent="0.4">
      <c r="A156" s="197" t="s">
        <v>737</v>
      </c>
      <c r="B156" s="198"/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</row>
    <row r="157" spans="1:27" s="10" customFormat="1" ht="15.65" customHeight="1" x14ac:dyDescent="0.4">
      <c r="A157" s="197" t="s">
        <v>672</v>
      </c>
      <c r="B157" s="198"/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</row>
    <row r="158" spans="1:27" s="10" customFormat="1" ht="15.65" customHeight="1" x14ac:dyDescent="0.4">
      <c r="A158" s="197" t="s">
        <v>673</v>
      </c>
      <c r="B158" s="198"/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</row>
    <row r="159" spans="1:27" s="10" customFormat="1" x14ac:dyDescent="0.4">
      <c r="A159" s="203" t="s">
        <v>674</v>
      </c>
      <c r="B159" s="198"/>
      <c r="C159" s="198"/>
      <c r="D159" s="198"/>
      <c r="E159" s="198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</row>
    <row r="160" spans="1:27" s="10" customFormat="1" x14ac:dyDescent="0.4">
      <c r="A160" s="203" t="s">
        <v>709</v>
      </c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</row>
    <row r="161" spans="1:29" s="10" customFormat="1" x14ac:dyDescent="0.4">
      <c r="A161" s="203" t="s">
        <v>708</v>
      </c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</row>
    <row r="162" spans="1:29" s="10" customFormat="1" ht="16.399999999999999" customHeight="1" x14ac:dyDescent="0.4">
      <c r="A162" s="197" t="s">
        <v>707</v>
      </c>
      <c r="B162" s="198"/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</row>
    <row r="163" spans="1:29" s="10" customFormat="1" ht="20.5" customHeight="1" x14ac:dyDescent="0.4">
      <c r="A163" s="197" t="s">
        <v>380</v>
      </c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</row>
    <row r="164" spans="1:29" ht="17.149999999999999" customHeight="1" x14ac:dyDescent="0.4">
      <c r="A164" s="199" t="s">
        <v>868</v>
      </c>
      <c r="B164" s="198"/>
      <c r="C164" s="198"/>
      <c r="D164" s="198"/>
      <c r="E164" s="198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  <c r="AC164" s="198"/>
    </row>
    <row r="165" spans="1:29" ht="17.149999999999999" customHeight="1" x14ac:dyDescent="0.4">
      <c r="A165" s="199" t="s">
        <v>880</v>
      </c>
      <c r="B165" s="198"/>
      <c r="C165" s="198"/>
      <c r="D165" s="198"/>
      <c r="E165" s="198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  <c r="AB165" s="198"/>
      <c r="AC165" s="198"/>
    </row>
    <row r="166" spans="1:29" ht="17.149999999999999" customHeight="1" x14ac:dyDescent="0.4">
      <c r="A166" s="199" t="s">
        <v>881</v>
      </c>
      <c r="B166" s="198"/>
      <c r="C166" s="198"/>
      <c r="D166" s="198"/>
      <c r="E166" s="198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</row>
    <row r="167" spans="1:29" ht="17.149999999999999" customHeight="1" x14ac:dyDescent="0.4">
      <c r="A167" s="199" t="s">
        <v>889</v>
      </c>
      <c r="B167" s="198"/>
      <c r="C167" s="198"/>
      <c r="D167" s="198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</row>
    <row r="168" spans="1:29" ht="17.149999999999999" customHeight="1" x14ac:dyDescent="0.4">
      <c r="A168" s="199" t="s">
        <v>888</v>
      </c>
      <c r="B168" s="198"/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</row>
    <row r="169" spans="1:29" x14ac:dyDescent="0.4">
      <c r="A169" s="199" t="s">
        <v>900</v>
      </c>
      <c r="B169" s="198"/>
      <c r="C169" s="198"/>
      <c r="D169" s="198"/>
      <c r="E169" s="198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</row>
    <row r="170" spans="1:29" x14ac:dyDescent="0.4">
      <c r="A170" s="199" t="s">
        <v>899</v>
      </c>
      <c r="B170" s="198"/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</row>
    <row r="171" spans="1:29" x14ac:dyDescent="0.4">
      <c r="A171" s="199" t="s">
        <v>901</v>
      </c>
      <c r="B171" s="198"/>
      <c r="C171" s="198"/>
      <c r="D171" s="198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</row>
  </sheetData>
  <mergeCells count="72">
    <mergeCell ref="A3:AA3"/>
    <mergeCell ref="A169:AC169"/>
    <mergeCell ref="A170:AC170"/>
    <mergeCell ref="A171:AC171"/>
    <mergeCell ref="G145:Z145"/>
    <mergeCell ref="G146:Z146"/>
    <mergeCell ref="C150:D150"/>
    <mergeCell ref="A149:D149"/>
    <mergeCell ref="A150:B153"/>
    <mergeCell ref="A158:AA158"/>
    <mergeCell ref="A159:AA159"/>
    <mergeCell ref="A167:AC167"/>
    <mergeCell ref="A168:AC168"/>
    <mergeCell ref="C151:D151"/>
    <mergeCell ref="C152:D152"/>
    <mergeCell ref="C153:D153"/>
    <mergeCell ref="A156:AA156"/>
    <mergeCell ref="A73:C73"/>
    <mergeCell ref="G147:Z147"/>
    <mergeCell ref="G148:Z148"/>
    <mergeCell ref="B108:B110"/>
    <mergeCell ref="B93:B107"/>
    <mergeCell ref="B74:B92"/>
    <mergeCell ref="B111:B144"/>
    <mergeCell ref="B145:B148"/>
    <mergeCell ref="A74:A148"/>
    <mergeCell ref="A15:B28"/>
    <mergeCell ref="A29:C29"/>
    <mergeCell ref="A30:B34"/>
    <mergeCell ref="A35:C35"/>
    <mergeCell ref="A36:A72"/>
    <mergeCell ref="B36:B40"/>
    <mergeCell ref="B48:B72"/>
    <mergeCell ref="B41:B47"/>
    <mergeCell ref="B1:AA1"/>
    <mergeCell ref="B2:AA2"/>
    <mergeCell ref="B4:AA4"/>
    <mergeCell ref="C5:C7"/>
    <mergeCell ref="D5:D7"/>
    <mergeCell ref="E5:E7"/>
    <mergeCell ref="F5:F7"/>
    <mergeCell ref="G5:J5"/>
    <mergeCell ref="AA5:AA7"/>
    <mergeCell ref="G6:H6"/>
    <mergeCell ref="I6:J6"/>
    <mergeCell ref="K6:L6"/>
    <mergeCell ref="M6:N6"/>
    <mergeCell ref="O6:P6"/>
    <mergeCell ref="Y6:Z6"/>
    <mergeCell ref="K5:N5"/>
    <mergeCell ref="O5:R5"/>
    <mergeCell ref="S5:V5"/>
    <mergeCell ref="W5:Z5"/>
    <mergeCell ref="Q6:R6"/>
    <mergeCell ref="S6:T6"/>
    <mergeCell ref="U6:V6"/>
    <mergeCell ref="W6:X6"/>
    <mergeCell ref="A8:B11"/>
    <mergeCell ref="A5:B7"/>
    <mergeCell ref="A12:C12"/>
    <mergeCell ref="A13:B13"/>
    <mergeCell ref="A14:C14"/>
    <mergeCell ref="A157:AA157"/>
    <mergeCell ref="A155:AA155"/>
    <mergeCell ref="A154:AA154"/>
    <mergeCell ref="A160:AA160"/>
    <mergeCell ref="A161:AA161"/>
    <mergeCell ref="A162:AA162"/>
    <mergeCell ref="A163:AA163"/>
    <mergeCell ref="A164:AC164"/>
    <mergeCell ref="A166:AC166"/>
    <mergeCell ref="A165:AC16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74"/>
  <sheetViews>
    <sheetView zoomScale="80" zoomScaleNormal="80" workbookViewId="0">
      <pane xSplit="2" ySplit="8" topLeftCell="C168" activePane="bottomRight" state="frozen"/>
      <selection pane="topRight" activeCell="B1" sqref="B1"/>
      <selection pane="bottomLeft" activeCell="A8" sqref="A8"/>
      <selection pane="bottomRight" activeCell="C4" sqref="C4:AB4"/>
    </sheetView>
  </sheetViews>
  <sheetFormatPr defaultColWidth="9" defaultRowHeight="17" x14ac:dyDescent="0.4"/>
  <cols>
    <col min="1" max="1" width="4.453125" customWidth="1"/>
    <col min="2" max="2" width="4.7265625" customWidth="1"/>
    <col min="3" max="3" width="28.7265625" customWidth="1"/>
    <col min="4" max="4" width="28" customWidth="1"/>
    <col min="5" max="6" width="4.90625" bestFit="1" customWidth="1"/>
    <col min="7" max="26" width="3.90625" customWidth="1"/>
    <col min="27" max="27" width="8.6328125" customWidth="1"/>
    <col min="28" max="31" width="0" hidden="1" customWidth="1"/>
  </cols>
  <sheetData>
    <row r="1" spans="1:28" s="10" customFormat="1" ht="21.75" customHeight="1" x14ac:dyDescent="0.4">
      <c r="B1" s="213" t="s">
        <v>860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8" s="10" customFormat="1" ht="24.75" customHeight="1" x14ac:dyDescent="0.4">
      <c r="B2" s="214" t="s">
        <v>671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</row>
    <row r="3" spans="1:28" s="10" customFormat="1" ht="24.75" customHeight="1" x14ac:dyDescent="0.4">
      <c r="B3" s="243" t="s">
        <v>869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195"/>
    </row>
    <row r="4" spans="1:28" s="10" customFormat="1" ht="24.75" customHeight="1" x14ac:dyDescent="0.4">
      <c r="B4" s="196"/>
      <c r="C4" s="243" t="s">
        <v>882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s="10" customFormat="1" ht="24.75" customHeight="1" x14ac:dyDescent="0.4">
      <c r="B5" s="215" t="s">
        <v>890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</row>
    <row r="6" spans="1:28" s="10" customFormat="1" ht="45" customHeight="1" x14ac:dyDescent="0.4">
      <c r="A6" s="206" t="s">
        <v>603</v>
      </c>
      <c r="B6" s="205"/>
      <c r="C6" s="216" t="s">
        <v>604</v>
      </c>
      <c r="D6" s="218" t="s">
        <v>220</v>
      </c>
      <c r="E6" s="219" t="s">
        <v>221</v>
      </c>
      <c r="F6" s="219" t="s">
        <v>222</v>
      </c>
      <c r="G6" s="210" t="s">
        <v>861</v>
      </c>
      <c r="H6" s="211"/>
      <c r="I6" s="211"/>
      <c r="J6" s="211"/>
      <c r="K6" s="210" t="s">
        <v>862</v>
      </c>
      <c r="L6" s="211"/>
      <c r="M6" s="211"/>
      <c r="N6" s="211"/>
      <c r="O6" s="210" t="s">
        <v>863</v>
      </c>
      <c r="P6" s="211"/>
      <c r="Q6" s="211"/>
      <c r="R6" s="211"/>
      <c r="S6" s="210" t="s">
        <v>864</v>
      </c>
      <c r="T6" s="211"/>
      <c r="U6" s="211"/>
      <c r="V6" s="211"/>
      <c r="W6" s="210" t="s">
        <v>865</v>
      </c>
      <c r="X6" s="211"/>
      <c r="Y6" s="211"/>
      <c r="Z6" s="211"/>
      <c r="AA6" s="220" t="s">
        <v>348</v>
      </c>
    </row>
    <row r="7" spans="1:28" s="10" customFormat="1" ht="15.75" customHeight="1" x14ac:dyDescent="0.4">
      <c r="A7" s="205"/>
      <c r="B7" s="205"/>
      <c r="C7" s="216"/>
      <c r="D7" s="216"/>
      <c r="E7" s="219"/>
      <c r="F7" s="219"/>
      <c r="G7" s="212" t="s">
        <v>262</v>
      </c>
      <c r="H7" s="212"/>
      <c r="I7" s="212" t="s">
        <v>263</v>
      </c>
      <c r="J7" s="212"/>
      <c r="K7" s="212" t="s">
        <v>262</v>
      </c>
      <c r="L7" s="212"/>
      <c r="M7" s="212" t="s">
        <v>263</v>
      </c>
      <c r="N7" s="212"/>
      <c r="O7" s="212" t="s">
        <v>262</v>
      </c>
      <c r="P7" s="212"/>
      <c r="Q7" s="212" t="s">
        <v>263</v>
      </c>
      <c r="R7" s="212"/>
      <c r="S7" s="212" t="s">
        <v>262</v>
      </c>
      <c r="T7" s="212"/>
      <c r="U7" s="212" t="s">
        <v>263</v>
      </c>
      <c r="V7" s="212"/>
      <c r="W7" s="212" t="s">
        <v>262</v>
      </c>
      <c r="X7" s="212"/>
      <c r="Y7" s="212" t="s">
        <v>263</v>
      </c>
      <c r="Z7" s="212"/>
      <c r="AA7" s="220"/>
    </row>
    <row r="8" spans="1:28" s="10" customFormat="1" ht="76.5" customHeight="1" x14ac:dyDescent="0.4">
      <c r="A8" s="205"/>
      <c r="B8" s="205"/>
      <c r="C8" s="217"/>
      <c r="D8" s="216"/>
      <c r="E8" s="219"/>
      <c r="F8" s="219"/>
      <c r="G8" s="23" t="s">
        <v>221</v>
      </c>
      <c r="H8" s="23" t="s">
        <v>222</v>
      </c>
      <c r="I8" s="23" t="s">
        <v>221</v>
      </c>
      <c r="J8" s="23" t="s">
        <v>222</v>
      </c>
      <c r="K8" s="23" t="s">
        <v>221</v>
      </c>
      <c r="L8" s="23" t="s">
        <v>222</v>
      </c>
      <c r="M8" s="23" t="s">
        <v>221</v>
      </c>
      <c r="N8" s="23" t="s">
        <v>222</v>
      </c>
      <c r="O8" s="23" t="s">
        <v>221</v>
      </c>
      <c r="P8" s="23" t="s">
        <v>222</v>
      </c>
      <c r="Q8" s="23" t="s">
        <v>221</v>
      </c>
      <c r="R8" s="23" t="s">
        <v>222</v>
      </c>
      <c r="S8" s="23" t="s">
        <v>221</v>
      </c>
      <c r="T8" s="23" t="s">
        <v>222</v>
      </c>
      <c r="U8" s="23" t="s">
        <v>221</v>
      </c>
      <c r="V8" s="23" t="s">
        <v>222</v>
      </c>
      <c r="W8" s="23" t="s">
        <v>221</v>
      </c>
      <c r="X8" s="23" t="s">
        <v>222</v>
      </c>
      <c r="Y8" s="23" t="s">
        <v>221</v>
      </c>
      <c r="Z8" s="23" t="s">
        <v>222</v>
      </c>
      <c r="AA8" s="220"/>
    </row>
    <row r="9" spans="1:28" s="10" customFormat="1" ht="21.65" customHeight="1" x14ac:dyDescent="0.4">
      <c r="A9" s="204" t="s">
        <v>264</v>
      </c>
      <c r="B9" s="205"/>
      <c r="C9" s="24" t="s">
        <v>507</v>
      </c>
      <c r="D9" s="25" t="s">
        <v>224</v>
      </c>
      <c r="E9" s="168">
        <v>2</v>
      </c>
      <c r="F9" s="168">
        <v>2</v>
      </c>
      <c r="G9" s="26">
        <v>1</v>
      </c>
      <c r="H9" s="27">
        <v>1</v>
      </c>
      <c r="I9" s="26">
        <v>1</v>
      </c>
      <c r="J9" s="27">
        <v>1</v>
      </c>
      <c r="K9" s="26"/>
      <c r="L9" s="27"/>
      <c r="M9" s="168"/>
      <c r="N9" s="168"/>
      <c r="O9" s="26"/>
      <c r="P9" s="27"/>
      <c r="Q9" s="168"/>
      <c r="R9" s="168"/>
      <c r="S9" s="26"/>
      <c r="T9" s="27"/>
      <c r="U9" s="168"/>
      <c r="V9" s="168"/>
      <c r="W9" s="27"/>
      <c r="X9" s="27"/>
      <c r="Y9" s="27"/>
      <c r="Z9" s="27"/>
      <c r="AA9" s="25"/>
    </row>
    <row r="10" spans="1:28" s="10" customFormat="1" ht="21.5" x14ac:dyDescent="0.4">
      <c r="A10" s="205"/>
      <c r="B10" s="205"/>
      <c r="C10" s="24" t="s">
        <v>508</v>
      </c>
      <c r="D10" s="25" t="s">
        <v>225</v>
      </c>
      <c r="E10" s="28">
        <v>2</v>
      </c>
      <c r="F10" s="168">
        <v>2</v>
      </c>
      <c r="G10" s="168">
        <v>2</v>
      </c>
      <c r="H10" s="168">
        <v>2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25"/>
    </row>
    <row r="11" spans="1:28" s="10" customFormat="1" ht="21.5" x14ac:dyDescent="0.4">
      <c r="A11" s="205"/>
      <c r="B11" s="205"/>
      <c r="C11" s="24" t="s">
        <v>509</v>
      </c>
      <c r="D11" s="29" t="s">
        <v>226</v>
      </c>
      <c r="E11" s="28">
        <v>0</v>
      </c>
      <c r="F11" s="168">
        <v>2</v>
      </c>
      <c r="G11" s="168"/>
      <c r="H11" s="168"/>
      <c r="I11" s="168"/>
      <c r="J11" s="168"/>
      <c r="K11" s="168">
        <v>0</v>
      </c>
      <c r="L11" s="168">
        <v>1</v>
      </c>
      <c r="M11" s="168">
        <v>0</v>
      </c>
      <c r="N11" s="168">
        <v>1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25"/>
    </row>
    <row r="12" spans="1:28" s="10" customFormat="1" ht="21.5" x14ac:dyDescent="0.4">
      <c r="A12" s="205"/>
      <c r="B12" s="205"/>
      <c r="C12" s="24" t="s">
        <v>510</v>
      </c>
      <c r="D12" s="25" t="s">
        <v>265</v>
      </c>
      <c r="E12" s="28">
        <v>0</v>
      </c>
      <c r="F12" s="168">
        <v>6</v>
      </c>
      <c r="G12" s="168">
        <v>0</v>
      </c>
      <c r="H12" s="168">
        <v>1</v>
      </c>
      <c r="I12" s="168">
        <v>0</v>
      </c>
      <c r="J12" s="168">
        <v>1</v>
      </c>
      <c r="K12" s="168">
        <v>0</v>
      </c>
      <c r="L12" s="168">
        <v>1</v>
      </c>
      <c r="M12" s="168">
        <v>0</v>
      </c>
      <c r="N12" s="168">
        <v>1</v>
      </c>
      <c r="O12" s="168">
        <v>0</v>
      </c>
      <c r="P12" s="168">
        <v>1</v>
      </c>
      <c r="Q12" s="168">
        <v>0</v>
      </c>
      <c r="R12" s="168">
        <v>1</v>
      </c>
      <c r="S12" s="168"/>
      <c r="T12" s="168"/>
      <c r="U12" s="168"/>
      <c r="V12" s="168"/>
      <c r="W12" s="168"/>
      <c r="X12" s="168"/>
      <c r="Y12" s="168"/>
      <c r="Z12" s="168"/>
      <c r="AA12" s="25"/>
    </row>
    <row r="13" spans="1:28" s="10" customFormat="1" ht="15.65" customHeight="1" x14ac:dyDescent="0.4">
      <c r="A13" s="220" t="s">
        <v>231</v>
      </c>
      <c r="B13" s="205"/>
      <c r="C13" s="205"/>
      <c r="D13" s="168"/>
      <c r="E13" s="28">
        <f t="shared" ref="E13:Z13" si="0">SUM(E9:E12)</f>
        <v>4</v>
      </c>
      <c r="F13" s="28">
        <f t="shared" si="0"/>
        <v>12</v>
      </c>
      <c r="G13" s="28">
        <f t="shared" si="0"/>
        <v>3</v>
      </c>
      <c r="H13" s="28">
        <f t="shared" si="0"/>
        <v>4</v>
      </c>
      <c r="I13" s="28">
        <f t="shared" si="0"/>
        <v>1</v>
      </c>
      <c r="J13" s="28">
        <f t="shared" si="0"/>
        <v>2</v>
      </c>
      <c r="K13" s="28">
        <f t="shared" si="0"/>
        <v>0</v>
      </c>
      <c r="L13" s="28">
        <f t="shared" si="0"/>
        <v>2</v>
      </c>
      <c r="M13" s="28">
        <f t="shared" si="0"/>
        <v>0</v>
      </c>
      <c r="N13" s="28">
        <f t="shared" si="0"/>
        <v>2</v>
      </c>
      <c r="O13" s="28">
        <f t="shared" si="0"/>
        <v>0</v>
      </c>
      <c r="P13" s="28">
        <f t="shared" si="0"/>
        <v>1</v>
      </c>
      <c r="Q13" s="28">
        <f t="shared" si="0"/>
        <v>0</v>
      </c>
      <c r="R13" s="28">
        <f t="shared" si="0"/>
        <v>1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8">
        <f t="shared" si="0"/>
        <v>0</v>
      </c>
      <c r="AA13" s="29"/>
    </row>
    <row r="14" spans="1:28" s="10" customFormat="1" ht="18.75" customHeight="1" x14ac:dyDescent="0.4">
      <c r="A14" s="245" t="s">
        <v>227</v>
      </c>
      <c r="B14" s="205"/>
      <c r="C14" s="30" t="s">
        <v>228</v>
      </c>
      <c r="D14" s="31" t="s">
        <v>229</v>
      </c>
      <c r="E14" s="168">
        <v>2</v>
      </c>
      <c r="F14" s="168">
        <v>2</v>
      </c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>
        <v>1</v>
      </c>
      <c r="X14" s="168">
        <v>1</v>
      </c>
      <c r="Y14" s="168">
        <v>1</v>
      </c>
      <c r="Z14" s="168">
        <v>1</v>
      </c>
      <c r="AA14" s="29"/>
    </row>
    <row r="15" spans="1:28" s="10" customFormat="1" ht="20.25" customHeight="1" x14ac:dyDescent="0.4">
      <c r="A15" s="205"/>
      <c r="B15" s="205"/>
      <c r="C15" s="30" t="s">
        <v>67</v>
      </c>
      <c r="D15" s="31" t="s">
        <v>230</v>
      </c>
      <c r="E15" s="168">
        <v>2</v>
      </c>
      <c r="F15" s="168">
        <v>2</v>
      </c>
      <c r="G15" s="168">
        <v>2</v>
      </c>
      <c r="H15" s="168">
        <v>2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25"/>
    </row>
    <row r="16" spans="1:28" s="10" customFormat="1" ht="15.65" customHeight="1" x14ac:dyDescent="0.4">
      <c r="A16" s="220" t="s">
        <v>231</v>
      </c>
      <c r="B16" s="205"/>
      <c r="C16" s="205"/>
      <c r="D16" s="168"/>
      <c r="E16" s="168">
        <f>SUM(E14:E15)</f>
        <v>4</v>
      </c>
      <c r="F16" s="168">
        <f>SUM(F14:F15)</f>
        <v>4</v>
      </c>
      <c r="G16" s="168">
        <v>2</v>
      </c>
      <c r="H16" s="168">
        <v>2</v>
      </c>
      <c r="I16" s="168">
        <f t="shared" ref="I16:Z16" si="1">SUM(I14)</f>
        <v>0</v>
      </c>
      <c r="J16" s="168">
        <f t="shared" si="1"/>
        <v>0</v>
      </c>
      <c r="K16" s="168">
        <f t="shared" si="1"/>
        <v>0</v>
      </c>
      <c r="L16" s="168">
        <f t="shared" si="1"/>
        <v>0</v>
      </c>
      <c r="M16" s="168">
        <f t="shared" si="1"/>
        <v>0</v>
      </c>
      <c r="N16" s="168">
        <f t="shared" si="1"/>
        <v>0</v>
      </c>
      <c r="O16" s="168">
        <f t="shared" si="1"/>
        <v>0</v>
      </c>
      <c r="P16" s="168">
        <f t="shared" si="1"/>
        <v>0</v>
      </c>
      <c r="Q16" s="168">
        <f t="shared" si="1"/>
        <v>0</v>
      </c>
      <c r="R16" s="168">
        <f t="shared" si="1"/>
        <v>0</v>
      </c>
      <c r="S16" s="168">
        <f t="shared" si="1"/>
        <v>0</v>
      </c>
      <c r="T16" s="168">
        <f t="shared" si="1"/>
        <v>0</v>
      </c>
      <c r="U16" s="168">
        <f t="shared" si="1"/>
        <v>0</v>
      </c>
      <c r="V16" s="168">
        <f t="shared" si="1"/>
        <v>0</v>
      </c>
      <c r="W16" s="168">
        <f t="shared" si="1"/>
        <v>1</v>
      </c>
      <c r="X16" s="168">
        <f t="shared" si="1"/>
        <v>1</v>
      </c>
      <c r="Y16" s="168">
        <f t="shared" si="1"/>
        <v>1</v>
      </c>
      <c r="Z16" s="168">
        <f t="shared" si="1"/>
        <v>1</v>
      </c>
      <c r="AA16" s="25"/>
    </row>
    <row r="17" spans="1:27" s="10" customFormat="1" ht="21" customHeight="1" x14ac:dyDescent="0.4">
      <c r="A17" s="246" t="s">
        <v>694</v>
      </c>
      <c r="B17" s="205"/>
      <c r="C17" s="121" t="s">
        <v>511</v>
      </c>
      <c r="D17" s="31" t="s">
        <v>232</v>
      </c>
      <c r="E17" s="27">
        <v>8</v>
      </c>
      <c r="F17" s="27">
        <v>8</v>
      </c>
      <c r="G17" s="168">
        <v>2</v>
      </c>
      <c r="H17" s="168">
        <v>2</v>
      </c>
      <c r="I17" s="168">
        <v>2</v>
      </c>
      <c r="J17" s="168">
        <v>2</v>
      </c>
      <c r="K17" s="168">
        <v>2</v>
      </c>
      <c r="L17" s="168">
        <v>2</v>
      </c>
      <c r="M17" s="168">
        <v>2</v>
      </c>
      <c r="N17" s="168">
        <v>2</v>
      </c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25"/>
    </row>
    <row r="18" spans="1:27" s="10" customFormat="1" ht="21" customHeight="1" x14ac:dyDescent="0.4">
      <c r="A18" s="205"/>
      <c r="B18" s="205"/>
      <c r="C18" s="50" t="s">
        <v>621</v>
      </c>
      <c r="D18" s="31" t="s">
        <v>622</v>
      </c>
      <c r="E18" s="168">
        <v>2</v>
      </c>
      <c r="F18" s="168">
        <v>2</v>
      </c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>
        <v>2</v>
      </c>
      <c r="R18" s="168">
        <v>2</v>
      </c>
      <c r="S18" s="168"/>
      <c r="T18" s="168"/>
      <c r="U18" s="168"/>
      <c r="V18" s="168"/>
      <c r="W18" s="168"/>
      <c r="X18" s="168"/>
      <c r="Y18" s="168"/>
      <c r="Z18" s="168"/>
      <c r="AA18" s="25"/>
    </row>
    <row r="19" spans="1:27" s="10" customFormat="1" ht="21.5" x14ac:dyDescent="0.4">
      <c r="A19" s="205"/>
      <c r="B19" s="205"/>
      <c r="C19" s="121" t="s">
        <v>512</v>
      </c>
      <c r="D19" s="29" t="s">
        <v>233</v>
      </c>
      <c r="E19" s="27">
        <v>8</v>
      </c>
      <c r="F19" s="27">
        <v>8</v>
      </c>
      <c r="G19" s="168">
        <v>2</v>
      </c>
      <c r="H19" s="168">
        <v>2</v>
      </c>
      <c r="I19" s="168">
        <v>2</v>
      </c>
      <c r="J19" s="168">
        <v>2</v>
      </c>
      <c r="K19" s="168">
        <v>2</v>
      </c>
      <c r="L19" s="168">
        <v>2</v>
      </c>
      <c r="M19" s="168">
        <v>2</v>
      </c>
      <c r="N19" s="168">
        <v>2</v>
      </c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25"/>
    </row>
    <row r="20" spans="1:27" s="10" customFormat="1" ht="21.5" x14ac:dyDescent="0.4">
      <c r="A20" s="205"/>
      <c r="B20" s="205"/>
      <c r="C20" s="24" t="s">
        <v>513</v>
      </c>
      <c r="D20" s="29" t="s">
        <v>234</v>
      </c>
      <c r="E20" s="27">
        <v>4</v>
      </c>
      <c r="F20" s="27">
        <v>4</v>
      </c>
      <c r="G20" s="168">
        <v>2</v>
      </c>
      <c r="H20" s="168">
        <v>2</v>
      </c>
      <c r="I20" s="168">
        <v>2</v>
      </c>
      <c r="J20" s="168">
        <v>2</v>
      </c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25"/>
    </row>
    <row r="21" spans="1:27" s="10" customFormat="1" ht="21.5" x14ac:dyDescent="0.4">
      <c r="A21" s="205"/>
      <c r="B21" s="205"/>
      <c r="C21" s="24" t="s">
        <v>514</v>
      </c>
      <c r="D21" s="31" t="s">
        <v>235</v>
      </c>
      <c r="E21" s="168">
        <v>2</v>
      </c>
      <c r="F21" s="168">
        <v>2</v>
      </c>
      <c r="G21" s="168">
        <v>2</v>
      </c>
      <c r="H21" s="168">
        <v>2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25"/>
    </row>
    <row r="22" spans="1:27" s="10" customFormat="1" ht="21.5" x14ac:dyDescent="0.4">
      <c r="A22" s="205"/>
      <c r="B22" s="205"/>
      <c r="C22" s="24" t="s">
        <v>515</v>
      </c>
      <c r="D22" s="31" t="s">
        <v>236</v>
      </c>
      <c r="E22" s="168">
        <v>2</v>
      </c>
      <c r="F22" s="168">
        <v>2</v>
      </c>
      <c r="G22" s="168"/>
      <c r="H22" s="168"/>
      <c r="I22" s="168">
        <v>2</v>
      </c>
      <c r="J22" s="168">
        <v>2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25"/>
    </row>
    <row r="23" spans="1:27" s="10" customFormat="1" ht="21.5" x14ac:dyDescent="0.4">
      <c r="A23" s="205"/>
      <c r="B23" s="205"/>
      <c r="C23" s="24" t="s">
        <v>516</v>
      </c>
      <c r="D23" s="25" t="s">
        <v>237</v>
      </c>
      <c r="E23" s="168">
        <v>2</v>
      </c>
      <c r="F23" s="168">
        <v>2</v>
      </c>
      <c r="G23" s="168"/>
      <c r="H23" s="168"/>
      <c r="I23" s="168">
        <v>2</v>
      </c>
      <c r="J23" s="168">
        <v>2</v>
      </c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25"/>
    </row>
    <row r="24" spans="1:27" s="10" customFormat="1" ht="21.5" x14ac:dyDescent="0.4">
      <c r="A24" s="205"/>
      <c r="B24" s="205"/>
      <c r="C24" s="24" t="s">
        <v>517</v>
      </c>
      <c r="D24" s="25" t="s">
        <v>238</v>
      </c>
      <c r="E24" s="168">
        <v>2</v>
      </c>
      <c r="F24" s="168">
        <v>2</v>
      </c>
      <c r="G24" s="168">
        <v>2</v>
      </c>
      <c r="H24" s="168">
        <v>2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25"/>
    </row>
    <row r="25" spans="1:27" s="10" customFormat="1" ht="21.5" x14ac:dyDescent="0.4">
      <c r="A25" s="205"/>
      <c r="B25" s="205"/>
      <c r="C25" s="24" t="s">
        <v>518</v>
      </c>
      <c r="D25" s="25" t="s">
        <v>239</v>
      </c>
      <c r="E25" s="168">
        <v>2</v>
      </c>
      <c r="F25" s="168">
        <v>2</v>
      </c>
      <c r="G25" s="168">
        <v>2</v>
      </c>
      <c r="H25" s="168">
        <v>2</v>
      </c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25"/>
    </row>
    <row r="26" spans="1:27" s="10" customFormat="1" ht="21.5" x14ac:dyDescent="0.4">
      <c r="A26" s="205"/>
      <c r="B26" s="205"/>
      <c r="C26" s="24" t="s">
        <v>519</v>
      </c>
      <c r="D26" s="33" t="s">
        <v>240</v>
      </c>
      <c r="E26" s="168">
        <v>2</v>
      </c>
      <c r="F26" s="168">
        <v>2</v>
      </c>
      <c r="G26" s="168"/>
      <c r="H26" s="168"/>
      <c r="I26" s="168"/>
      <c r="J26" s="168"/>
      <c r="K26" s="168"/>
      <c r="L26" s="168"/>
      <c r="M26" s="168">
        <v>2</v>
      </c>
      <c r="N26" s="168">
        <v>2</v>
      </c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25"/>
    </row>
    <row r="27" spans="1:27" s="10" customFormat="1" ht="21.5" x14ac:dyDescent="0.35">
      <c r="A27" s="205"/>
      <c r="B27" s="205"/>
      <c r="C27" s="24" t="s">
        <v>520</v>
      </c>
      <c r="D27" s="122" t="s">
        <v>241</v>
      </c>
      <c r="E27" s="168">
        <v>2</v>
      </c>
      <c r="F27" s="168">
        <v>2</v>
      </c>
      <c r="G27" s="168">
        <v>2</v>
      </c>
      <c r="H27" s="168">
        <v>2</v>
      </c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25"/>
    </row>
    <row r="28" spans="1:27" s="10" customFormat="1" ht="21.5" x14ac:dyDescent="0.4">
      <c r="A28" s="205"/>
      <c r="B28" s="205"/>
      <c r="C28" s="34" t="s">
        <v>242</v>
      </c>
      <c r="D28" s="35" t="s">
        <v>243</v>
      </c>
      <c r="E28" s="168">
        <v>2</v>
      </c>
      <c r="F28" s="168">
        <v>2</v>
      </c>
      <c r="G28" s="168"/>
      <c r="H28" s="168"/>
      <c r="I28" s="168">
        <v>2</v>
      </c>
      <c r="J28" s="168">
        <v>2</v>
      </c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25"/>
    </row>
    <row r="29" spans="1:27" s="10" customFormat="1" ht="21.5" x14ac:dyDescent="0.35">
      <c r="A29" s="205"/>
      <c r="B29" s="205"/>
      <c r="C29" s="24" t="s">
        <v>521</v>
      </c>
      <c r="D29" s="122" t="s">
        <v>244</v>
      </c>
      <c r="E29" s="168">
        <v>2</v>
      </c>
      <c r="F29" s="168">
        <v>2</v>
      </c>
      <c r="G29" s="167"/>
      <c r="H29" s="167"/>
      <c r="I29" s="167"/>
      <c r="J29" s="167"/>
      <c r="K29" s="167">
        <v>2</v>
      </c>
      <c r="L29" s="167">
        <v>2</v>
      </c>
      <c r="M29" s="167"/>
      <c r="N29" s="167"/>
      <c r="O29" s="167"/>
      <c r="P29" s="167"/>
      <c r="Q29" s="167"/>
      <c r="R29" s="167"/>
      <c r="S29" s="168"/>
      <c r="T29" s="168"/>
      <c r="U29" s="168"/>
      <c r="V29" s="168"/>
      <c r="W29" s="168"/>
      <c r="X29" s="168"/>
      <c r="Y29" s="168"/>
      <c r="Z29" s="168"/>
      <c r="AA29" s="25"/>
    </row>
    <row r="30" spans="1:27" s="10" customFormat="1" ht="21.5" x14ac:dyDescent="0.4">
      <c r="A30" s="205"/>
      <c r="B30" s="205"/>
      <c r="C30" s="157" t="s">
        <v>522</v>
      </c>
      <c r="D30" s="25" t="s">
        <v>245</v>
      </c>
      <c r="E30" s="28">
        <v>6</v>
      </c>
      <c r="F30" s="168">
        <v>6</v>
      </c>
      <c r="G30" s="168">
        <v>1</v>
      </c>
      <c r="H30" s="168">
        <v>1</v>
      </c>
      <c r="I30" s="168">
        <v>1</v>
      </c>
      <c r="J30" s="168">
        <v>1</v>
      </c>
      <c r="K30" s="168">
        <v>1</v>
      </c>
      <c r="L30" s="168">
        <v>1</v>
      </c>
      <c r="M30" s="168">
        <v>1</v>
      </c>
      <c r="N30" s="168">
        <v>1</v>
      </c>
      <c r="O30" s="168">
        <v>1</v>
      </c>
      <c r="P30" s="168">
        <v>1</v>
      </c>
      <c r="Q30" s="168">
        <v>1</v>
      </c>
      <c r="R30" s="167">
        <v>1</v>
      </c>
      <c r="S30" s="168"/>
      <c r="T30" s="168"/>
      <c r="U30" s="168"/>
      <c r="V30" s="168"/>
      <c r="W30" s="168"/>
      <c r="X30" s="168"/>
      <c r="Y30" s="168"/>
      <c r="Z30" s="168"/>
      <c r="AA30" s="25"/>
    </row>
    <row r="31" spans="1:27" s="10" customFormat="1" ht="15.65" customHeight="1" x14ac:dyDescent="0.4">
      <c r="A31" s="220" t="s">
        <v>231</v>
      </c>
      <c r="B31" s="205"/>
      <c r="C31" s="205"/>
      <c r="D31" s="31"/>
      <c r="E31" s="168">
        <f t="shared" ref="E31:Z31" si="2">SUM(E17:E30)</f>
        <v>46</v>
      </c>
      <c r="F31" s="168">
        <f t="shared" si="2"/>
        <v>46</v>
      </c>
      <c r="G31" s="168">
        <f t="shared" si="2"/>
        <v>15</v>
      </c>
      <c r="H31" s="168">
        <f t="shared" si="2"/>
        <v>15</v>
      </c>
      <c r="I31" s="168">
        <f t="shared" si="2"/>
        <v>13</v>
      </c>
      <c r="J31" s="168">
        <f t="shared" si="2"/>
        <v>13</v>
      </c>
      <c r="K31" s="168">
        <f t="shared" si="2"/>
        <v>7</v>
      </c>
      <c r="L31" s="168">
        <f t="shared" si="2"/>
        <v>7</v>
      </c>
      <c r="M31" s="168">
        <f t="shared" si="2"/>
        <v>7</v>
      </c>
      <c r="N31" s="168">
        <f t="shared" si="2"/>
        <v>7</v>
      </c>
      <c r="O31" s="168">
        <f t="shared" si="2"/>
        <v>1</v>
      </c>
      <c r="P31" s="168">
        <f t="shared" si="2"/>
        <v>1</v>
      </c>
      <c r="Q31" s="168">
        <f t="shared" si="2"/>
        <v>3</v>
      </c>
      <c r="R31" s="168">
        <f t="shared" si="2"/>
        <v>3</v>
      </c>
      <c r="S31" s="168">
        <f t="shared" si="2"/>
        <v>0</v>
      </c>
      <c r="T31" s="168">
        <f t="shared" si="2"/>
        <v>0</v>
      </c>
      <c r="U31" s="168">
        <f t="shared" si="2"/>
        <v>0</v>
      </c>
      <c r="V31" s="168">
        <f t="shared" si="2"/>
        <v>0</v>
      </c>
      <c r="W31" s="168">
        <f t="shared" si="2"/>
        <v>0</v>
      </c>
      <c r="X31" s="168">
        <f t="shared" si="2"/>
        <v>0</v>
      </c>
      <c r="Y31" s="168">
        <f t="shared" si="2"/>
        <v>0</v>
      </c>
      <c r="Z31" s="168">
        <f t="shared" si="2"/>
        <v>0</v>
      </c>
      <c r="AA31" s="25"/>
    </row>
    <row r="32" spans="1:27" s="10" customFormat="1" ht="43" customHeight="1" x14ac:dyDescent="0.4">
      <c r="A32" s="204" t="s">
        <v>246</v>
      </c>
      <c r="B32" s="205"/>
      <c r="C32" s="156" t="s">
        <v>696</v>
      </c>
      <c r="D32" s="35" t="s">
        <v>247</v>
      </c>
      <c r="E32" s="168">
        <v>2</v>
      </c>
      <c r="F32" s="168">
        <v>2</v>
      </c>
      <c r="G32" s="26"/>
      <c r="H32" s="27"/>
      <c r="I32" s="26"/>
      <c r="J32" s="27"/>
      <c r="K32" s="26"/>
      <c r="L32" s="27"/>
      <c r="M32" s="26"/>
      <c r="N32" s="27"/>
      <c r="O32" s="26"/>
      <c r="P32" s="27"/>
      <c r="Q32" s="26"/>
      <c r="R32" s="27"/>
      <c r="S32" s="26">
        <v>2</v>
      </c>
      <c r="T32" s="27">
        <v>2</v>
      </c>
      <c r="U32" s="26"/>
      <c r="V32" s="27"/>
      <c r="W32" s="27"/>
      <c r="X32" s="27"/>
      <c r="Y32" s="27"/>
      <c r="Z32" s="27"/>
      <c r="AA32" s="25"/>
    </row>
    <row r="33" spans="1:27" s="10" customFormat="1" ht="43" x14ac:dyDescent="0.4">
      <c r="A33" s="205"/>
      <c r="B33" s="205"/>
      <c r="C33" s="36" t="s">
        <v>697</v>
      </c>
      <c r="D33" s="35" t="s">
        <v>623</v>
      </c>
      <c r="E33" s="168">
        <v>2</v>
      </c>
      <c r="F33" s="168">
        <v>2</v>
      </c>
      <c r="G33" s="26"/>
      <c r="H33" s="27"/>
      <c r="I33" s="26"/>
      <c r="J33" s="27"/>
      <c r="K33" s="26"/>
      <c r="L33" s="27"/>
      <c r="M33" s="26">
        <v>2</v>
      </c>
      <c r="N33" s="27">
        <v>2</v>
      </c>
      <c r="O33" s="26"/>
      <c r="P33" s="27"/>
      <c r="Q33" s="26"/>
      <c r="R33" s="27"/>
      <c r="S33" s="26"/>
      <c r="T33" s="27"/>
      <c r="U33" s="26"/>
      <c r="V33" s="27"/>
      <c r="W33" s="27"/>
      <c r="X33" s="27"/>
      <c r="Y33" s="27"/>
      <c r="Z33" s="27"/>
      <c r="AA33" s="25"/>
    </row>
    <row r="34" spans="1:27" s="10" customFormat="1" ht="43" x14ac:dyDescent="0.4">
      <c r="A34" s="205"/>
      <c r="B34" s="205"/>
      <c r="C34" s="36" t="s">
        <v>698</v>
      </c>
      <c r="D34" s="35" t="s">
        <v>248</v>
      </c>
      <c r="E34" s="168">
        <v>2</v>
      </c>
      <c r="F34" s="168">
        <v>2</v>
      </c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/>
      <c r="R34" s="27"/>
      <c r="S34" s="26">
        <v>2</v>
      </c>
      <c r="T34" s="27">
        <v>2</v>
      </c>
      <c r="U34" s="26"/>
      <c r="V34" s="27"/>
      <c r="W34" s="27"/>
      <c r="X34" s="27"/>
      <c r="Y34" s="27"/>
      <c r="Z34" s="27"/>
      <c r="AA34" s="25"/>
    </row>
    <row r="35" spans="1:27" s="10" customFormat="1" ht="43" x14ac:dyDescent="0.4">
      <c r="A35" s="205"/>
      <c r="B35" s="205"/>
      <c r="C35" s="36" t="s">
        <v>525</v>
      </c>
      <c r="D35" s="35" t="s">
        <v>249</v>
      </c>
      <c r="E35" s="168">
        <v>2</v>
      </c>
      <c r="F35" s="168">
        <v>2</v>
      </c>
      <c r="G35" s="26"/>
      <c r="H35" s="27"/>
      <c r="I35" s="26"/>
      <c r="J35" s="27"/>
      <c r="K35" s="26"/>
      <c r="L35" s="27"/>
      <c r="M35" s="26"/>
      <c r="N35" s="27"/>
      <c r="O35" s="26"/>
      <c r="P35" s="27"/>
      <c r="Q35" s="26">
        <v>2</v>
      </c>
      <c r="R35" s="27">
        <v>2</v>
      </c>
      <c r="S35" s="26"/>
      <c r="T35" s="27"/>
      <c r="U35" s="26"/>
      <c r="V35" s="27"/>
      <c r="W35" s="27"/>
      <c r="X35" s="27"/>
      <c r="Y35" s="27"/>
      <c r="Z35" s="27"/>
      <c r="AA35" s="25"/>
    </row>
    <row r="36" spans="1:27" s="10" customFormat="1" ht="43" x14ac:dyDescent="0.4">
      <c r="A36" s="205"/>
      <c r="B36" s="205"/>
      <c r="C36" s="158" t="s">
        <v>526</v>
      </c>
      <c r="D36" s="35" t="s">
        <v>267</v>
      </c>
      <c r="E36" s="168">
        <v>2</v>
      </c>
      <c r="F36" s="168">
        <v>2</v>
      </c>
      <c r="G36" s="26"/>
      <c r="H36" s="27"/>
      <c r="I36" s="26"/>
      <c r="J36" s="27"/>
      <c r="K36" s="26"/>
      <c r="L36" s="27"/>
      <c r="M36" s="26"/>
      <c r="N36" s="27"/>
      <c r="O36" s="26"/>
      <c r="P36" s="27"/>
      <c r="Q36" s="26"/>
      <c r="R36" s="27"/>
      <c r="S36" s="26">
        <v>2</v>
      </c>
      <c r="T36" s="27">
        <v>2</v>
      </c>
      <c r="U36" s="26"/>
      <c r="V36" s="27"/>
      <c r="W36" s="27"/>
      <c r="X36" s="27"/>
      <c r="Y36" s="27"/>
      <c r="Z36" s="27"/>
      <c r="AA36" s="25"/>
    </row>
    <row r="37" spans="1:27" s="10" customFormat="1" ht="15.65" customHeight="1" x14ac:dyDescent="0.4">
      <c r="A37" s="220" t="s">
        <v>231</v>
      </c>
      <c r="B37" s="247"/>
      <c r="C37" s="247"/>
      <c r="D37" s="168"/>
      <c r="E37" s="168">
        <f>SUM(E32:E36)</f>
        <v>10</v>
      </c>
      <c r="F37" s="168">
        <f t="shared" ref="F37:Z37" si="3">SUM(F32:F36)</f>
        <v>10</v>
      </c>
      <c r="G37" s="168">
        <f>SUM(G32:G36)</f>
        <v>0</v>
      </c>
      <c r="H37" s="168">
        <f t="shared" si="3"/>
        <v>0</v>
      </c>
      <c r="I37" s="168">
        <f t="shared" si="3"/>
        <v>0</v>
      </c>
      <c r="J37" s="168">
        <f t="shared" si="3"/>
        <v>0</v>
      </c>
      <c r="K37" s="168">
        <f t="shared" si="3"/>
        <v>0</v>
      </c>
      <c r="L37" s="168">
        <f t="shared" si="3"/>
        <v>0</v>
      </c>
      <c r="M37" s="168">
        <f>SUM(M32:M36)</f>
        <v>2</v>
      </c>
      <c r="N37" s="168">
        <f t="shared" si="3"/>
        <v>2</v>
      </c>
      <c r="O37" s="168">
        <f t="shared" si="3"/>
        <v>0</v>
      </c>
      <c r="P37" s="168">
        <f t="shared" si="3"/>
        <v>0</v>
      </c>
      <c r="Q37" s="168">
        <f t="shared" si="3"/>
        <v>2</v>
      </c>
      <c r="R37" s="168">
        <f t="shared" si="3"/>
        <v>2</v>
      </c>
      <c r="S37" s="168">
        <f>SUM(S32:S36)</f>
        <v>6</v>
      </c>
      <c r="T37" s="168">
        <f t="shared" si="3"/>
        <v>6</v>
      </c>
      <c r="U37" s="168">
        <f t="shared" si="3"/>
        <v>0</v>
      </c>
      <c r="V37" s="168">
        <f t="shared" si="3"/>
        <v>0</v>
      </c>
      <c r="W37" s="168">
        <f t="shared" si="3"/>
        <v>0</v>
      </c>
      <c r="X37" s="168">
        <f t="shared" si="3"/>
        <v>0</v>
      </c>
      <c r="Y37" s="168">
        <f t="shared" si="3"/>
        <v>0</v>
      </c>
      <c r="Z37" s="168">
        <f t="shared" si="3"/>
        <v>0</v>
      </c>
      <c r="AA37" s="25"/>
    </row>
    <row r="38" spans="1:27" s="10" customFormat="1" ht="21.65" customHeight="1" x14ac:dyDescent="0.4">
      <c r="A38" s="248" t="s">
        <v>859</v>
      </c>
      <c r="B38" s="252" t="s">
        <v>853</v>
      </c>
      <c r="C38" s="24" t="s">
        <v>530</v>
      </c>
      <c r="D38" s="25" t="s">
        <v>365</v>
      </c>
      <c r="E38" s="28">
        <v>4</v>
      </c>
      <c r="F38" s="168">
        <v>4</v>
      </c>
      <c r="G38" s="168">
        <v>2</v>
      </c>
      <c r="H38" s="168">
        <v>2</v>
      </c>
      <c r="I38" s="168">
        <v>2</v>
      </c>
      <c r="J38" s="168">
        <v>2</v>
      </c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25"/>
    </row>
    <row r="39" spans="1:27" s="10" customFormat="1" ht="21.65" customHeight="1" x14ac:dyDescent="0.4">
      <c r="A39" s="249"/>
      <c r="B39" s="253"/>
      <c r="C39" s="24" t="s">
        <v>531</v>
      </c>
      <c r="D39" s="25" t="s">
        <v>366</v>
      </c>
      <c r="E39" s="168">
        <v>4</v>
      </c>
      <c r="F39" s="168">
        <v>4</v>
      </c>
      <c r="G39" s="168">
        <v>2</v>
      </c>
      <c r="H39" s="168">
        <v>2</v>
      </c>
      <c r="I39" s="168">
        <v>2</v>
      </c>
      <c r="J39" s="168">
        <v>2</v>
      </c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25"/>
    </row>
    <row r="40" spans="1:27" s="10" customFormat="1" ht="34.5" customHeight="1" x14ac:dyDescent="0.4">
      <c r="A40" s="249"/>
      <c r="B40" s="253"/>
      <c r="C40" s="24" t="s">
        <v>540</v>
      </c>
      <c r="D40" s="25" t="s">
        <v>254</v>
      </c>
      <c r="E40" s="28">
        <v>2</v>
      </c>
      <c r="F40" s="168">
        <v>2</v>
      </c>
      <c r="G40" s="168"/>
      <c r="H40" s="168"/>
      <c r="I40" s="168"/>
      <c r="J40" s="168"/>
      <c r="K40" s="168">
        <v>2</v>
      </c>
      <c r="L40" s="168">
        <v>2</v>
      </c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25"/>
    </row>
    <row r="41" spans="1:27" s="10" customFormat="1" ht="21.65" customHeight="1" x14ac:dyDescent="0.4">
      <c r="A41" s="249"/>
      <c r="B41" s="253"/>
      <c r="C41" s="38" t="s">
        <v>546</v>
      </c>
      <c r="D41" s="39" t="s">
        <v>276</v>
      </c>
      <c r="E41" s="44">
        <v>4</v>
      </c>
      <c r="F41" s="171">
        <v>4</v>
      </c>
      <c r="G41" s="171"/>
      <c r="H41" s="171"/>
      <c r="I41" s="168"/>
      <c r="J41" s="168"/>
      <c r="K41" s="168"/>
      <c r="L41" s="168"/>
      <c r="M41" s="168"/>
      <c r="N41" s="168"/>
      <c r="O41" s="168">
        <v>2</v>
      </c>
      <c r="P41" s="168">
        <v>2</v>
      </c>
      <c r="Q41" s="168">
        <v>2</v>
      </c>
      <c r="R41" s="168">
        <v>2</v>
      </c>
      <c r="S41" s="168"/>
      <c r="T41" s="168"/>
      <c r="U41" s="168"/>
      <c r="V41" s="168"/>
      <c r="W41" s="168"/>
      <c r="X41" s="168"/>
      <c r="Y41" s="168"/>
      <c r="Z41" s="168"/>
      <c r="AA41" s="25"/>
    </row>
    <row r="42" spans="1:27" s="10" customFormat="1" ht="35.5" customHeight="1" x14ac:dyDescent="0.4">
      <c r="A42" s="249"/>
      <c r="B42" s="253"/>
      <c r="C42" s="38" t="s">
        <v>549</v>
      </c>
      <c r="D42" s="39" t="s">
        <v>279</v>
      </c>
      <c r="E42" s="44">
        <v>4</v>
      </c>
      <c r="F42" s="171">
        <v>4</v>
      </c>
      <c r="G42" s="171"/>
      <c r="H42" s="171"/>
      <c r="I42" s="168"/>
      <c r="J42" s="168"/>
      <c r="K42" s="168"/>
      <c r="L42" s="168"/>
      <c r="M42" s="168"/>
      <c r="N42" s="168"/>
      <c r="O42" s="168">
        <v>2</v>
      </c>
      <c r="P42" s="168">
        <v>2</v>
      </c>
      <c r="Q42" s="168">
        <v>2</v>
      </c>
      <c r="R42" s="168">
        <v>2</v>
      </c>
      <c r="S42" s="168"/>
      <c r="T42" s="168"/>
      <c r="U42" s="168"/>
      <c r="V42" s="168"/>
      <c r="W42" s="168"/>
      <c r="X42" s="168"/>
      <c r="Y42" s="168"/>
      <c r="Z42" s="168"/>
      <c r="AA42" s="25"/>
    </row>
    <row r="43" spans="1:27" s="10" customFormat="1" ht="35.5" customHeight="1" x14ac:dyDescent="0.4">
      <c r="A43" s="249"/>
      <c r="B43" s="254" t="s">
        <v>854</v>
      </c>
      <c r="C43" s="24" t="s">
        <v>539</v>
      </c>
      <c r="D43" s="25" t="s">
        <v>378</v>
      </c>
      <c r="E43" s="28">
        <v>2</v>
      </c>
      <c r="F43" s="168">
        <v>2</v>
      </c>
      <c r="G43" s="168"/>
      <c r="H43" s="168"/>
      <c r="I43" s="170"/>
      <c r="J43" s="170"/>
      <c r="K43" s="170">
        <v>2</v>
      </c>
      <c r="L43" s="170">
        <v>2</v>
      </c>
      <c r="M43" s="170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25"/>
    </row>
    <row r="44" spans="1:27" s="10" customFormat="1" ht="21.65" customHeight="1" x14ac:dyDescent="0.4">
      <c r="A44" s="249"/>
      <c r="B44" s="255"/>
      <c r="C44" s="43" t="s">
        <v>624</v>
      </c>
      <c r="D44" s="39" t="s">
        <v>625</v>
      </c>
      <c r="E44" s="44">
        <v>2</v>
      </c>
      <c r="F44" s="171">
        <v>2</v>
      </c>
      <c r="G44" s="168"/>
      <c r="H44" s="168"/>
      <c r="I44" s="170">
        <v>2</v>
      </c>
      <c r="J44" s="170">
        <v>2</v>
      </c>
      <c r="K44" s="170"/>
      <c r="L44" s="170"/>
      <c r="M44" s="170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25"/>
    </row>
    <row r="45" spans="1:27" s="10" customFormat="1" ht="21.65" customHeight="1" x14ac:dyDescent="0.4">
      <c r="A45" s="249"/>
      <c r="B45" s="255"/>
      <c r="C45" s="43" t="s">
        <v>626</v>
      </c>
      <c r="D45" s="39" t="s">
        <v>627</v>
      </c>
      <c r="E45" s="44">
        <v>2</v>
      </c>
      <c r="F45" s="171">
        <v>2</v>
      </c>
      <c r="G45" s="171"/>
      <c r="H45" s="171"/>
      <c r="I45" s="168"/>
      <c r="J45" s="168"/>
      <c r="K45" s="168">
        <v>2</v>
      </c>
      <c r="L45" s="168">
        <v>2</v>
      </c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25"/>
    </row>
    <row r="46" spans="1:27" s="10" customFormat="1" ht="21.65" customHeight="1" x14ac:dyDescent="0.4">
      <c r="A46" s="249"/>
      <c r="B46" s="255"/>
      <c r="C46" s="43" t="s">
        <v>628</v>
      </c>
      <c r="D46" s="39" t="s">
        <v>629</v>
      </c>
      <c r="E46" s="44">
        <v>2</v>
      </c>
      <c r="F46" s="171">
        <v>2</v>
      </c>
      <c r="G46" s="171"/>
      <c r="H46" s="171"/>
      <c r="I46" s="168"/>
      <c r="J46" s="168"/>
      <c r="K46" s="168"/>
      <c r="L46" s="168"/>
      <c r="M46" s="168">
        <v>2</v>
      </c>
      <c r="N46" s="168">
        <v>2</v>
      </c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25"/>
    </row>
    <row r="47" spans="1:27" s="10" customFormat="1" ht="33.65" customHeight="1" x14ac:dyDescent="0.4">
      <c r="A47" s="249"/>
      <c r="B47" s="255"/>
      <c r="C47" s="38" t="s">
        <v>551</v>
      </c>
      <c r="D47" s="159" t="s">
        <v>281</v>
      </c>
      <c r="E47" s="171">
        <v>2</v>
      </c>
      <c r="F47" s="171">
        <v>2</v>
      </c>
      <c r="G47" s="171"/>
      <c r="H47" s="171"/>
      <c r="I47" s="168"/>
      <c r="J47" s="168"/>
      <c r="K47" s="168"/>
      <c r="L47" s="168"/>
      <c r="M47" s="168"/>
      <c r="N47" s="168"/>
      <c r="O47" s="168">
        <v>2</v>
      </c>
      <c r="P47" s="168">
        <v>2</v>
      </c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25"/>
    </row>
    <row r="48" spans="1:27" s="10" customFormat="1" ht="36.65" customHeight="1" x14ac:dyDescent="0.4">
      <c r="A48" s="249"/>
      <c r="B48" s="255"/>
      <c r="C48" s="38" t="s">
        <v>566</v>
      </c>
      <c r="D48" s="39" t="s">
        <v>295</v>
      </c>
      <c r="E48" s="44">
        <v>2</v>
      </c>
      <c r="F48" s="171">
        <v>2</v>
      </c>
      <c r="G48" s="171"/>
      <c r="H48" s="171"/>
      <c r="I48" s="168"/>
      <c r="J48" s="168"/>
      <c r="K48" s="168"/>
      <c r="L48" s="168"/>
      <c r="M48" s="168"/>
      <c r="N48" s="168"/>
      <c r="O48" s="168"/>
      <c r="P48" s="168"/>
      <c r="Q48" s="168">
        <v>2</v>
      </c>
      <c r="R48" s="168">
        <v>2</v>
      </c>
      <c r="S48" s="168"/>
      <c r="T48" s="168"/>
      <c r="U48" s="168"/>
      <c r="V48" s="168"/>
      <c r="W48" s="168"/>
      <c r="X48" s="168"/>
      <c r="Y48" s="168"/>
      <c r="Z48" s="168"/>
      <c r="AA48" s="25"/>
    </row>
    <row r="49" spans="1:27" s="10" customFormat="1" ht="39.65" customHeight="1" x14ac:dyDescent="0.4">
      <c r="A49" s="249"/>
      <c r="B49" s="255"/>
      <c r="C49" s="38" t="s">
        <v>560</v>
      </c>
      <c r="D49" s="39" t="s">
        <v>290</v>
      </c>
      <c r="E49" s="171">
        <v>2</v>
      </c>
      <c r="F49" s="171">
        <v>2</v>
      </c>
      <c r="G49" s="171"/>
      <c r="H49" s="171"/>
      <c r="I49" s="168"/>
      <c r="J49" s="168"/>
      <c r="K49" s="168"/>
      <c r="L49" s="168"/>
      <c r="M49" s="168"/>
      <c r="N49" s="168"/>
      <c r="O49" s="168"/>
      <c r="P49" s="168"/>
      <c r="Q49" s="168">
        <v>2</v>
      </c>
      <c r="R49" s="168">
        <v>2</v>
      </c>
      <c r="S49" s="168"/>
      <c r="T49" s="168"/>
      <c r="U49" s="168"/>
      <c r="V49" s="168"/>
      <c r="W49" s="168"/>
      <c r="X49" s="168"/>
      <c r="Y49" s="168"/>
      <c r="Z49" s="168"/>
      <c r="AA49" s="25"/>
    </row>
    <row r="50" spans="1:27" s="10" customFormat="1" ht="21.65" customHeight="1" x14ac:dyDescent="0.4">
      <c r="A50" s="249"/>
      <c r="B50" s="228" t="s">
        <v>856</v>
      </c>
      <c r="C50" s="34" t="s">
        <v>69</v>
      </c>
      <c r="D50" s="25" t="s">
        <v>369</v>
      </c>
      <c r="E50" s="28">
        <v>2</v>
      </c>
      <c r="F50" s="168">
        <v>2</v>
      </c>
      <c r="G50" s="168">
        <v>2</v>
      </c>
      <c r="H50" s="168">
        <v>2</v>
      </c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25"/>
    </row>
    <row r="51" spans="1:27" s="10" customFormat="1" ht="21.65" customHeight="1" x14ac:dyDescent="0.4">
      <c r="A51" s="249"/>
      <c r="B51" s="228"/>
      <c r="C51" s="24" t="s">
        <v>535</v>
      </c>
      <c r="D51" s="25" t="s">
        <v>374</v>
      </c>
      <c r="E51" s="28">
        <v>4</v>
      </c>
      <c r="F51" s="168">
        <v>4</v>
      </c>
      <c r="G51" s="168"/>
      <c r="H51" s="168"/>
      <c r="I51" s="168"/>
      <c r="J51" s="168"/>
      <c r="K51" s="168">
        <v>2</v>
      </c>
      <c r="L51" s="168">
        <v>2</v>
      </c>
      <c r="M51" s="168">
        <v>2</v>
      </c>
      <c r="N51" s="168">
        <v>2</v>
      </c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25"/>
    </row>
    <row r="52" spans="1:27" s="10" customFormat="1" ht="21.65" customHeight="1" x14ac:dyDescent="0.4">
      <c r="A52" s="249"/>
      <c r="B52" s="229"/>
      <c r="C52" s="24" t="s">
        <v>537</v>
      </c>
      <c r="D52" s="25" t="s">
        <v>376</v>
      </c>
      <c r="E52" s="28">
        <v>6</v>
      </c>
      <c r="F52" s="168">
        <v>6</v>
      </c>
      <c r="G52" s="168"/>
      <c r="H52" s="168"/>
      <c r="I52" s="120"/>
      <c r="J52" s="120"/>
      <c r="K52" s="168">
        <v>3</v>
      </c>
      <c r="L52" s="168">
        <v>3</v>
      </c>
      <c r="M52" s="168">
        <v>3</v>
      </c>
      <c r="N52" s="168">
        <v>3</v>
      </c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25"/>
    </row>
    <row r="53" spans="1:27" s="10" customFormat="1" ht="34.5" customHeight="1" x14ac:dyDescent="0.4">
      <c r="A53" s="249"/>
      <c r="B53" s="229"/>
      <c r="C53" s="24" t="s">
        <v>553</v>
      </c>
      <c r="D53" s="25" t="s">
        <v>283</v>
      </c>
      <c r="E53" s="28">
        <v>4</v>
      </c>
      <c r="F53" s="168">
        <v>4</v>
      </c>
      <c r="G53" s="168"/>
      <c r="H53" s="168"/>
      <c r="I53" s="168"/>
      <c r="J53" s="168"/>
      <c r="K53" s="168"/>
      <c r="L53" s="168"/>
      <c r="M53" s="168"/>
      <c r="N53" s="168"/>
      <c r="O53" s="168">
        <v>2</v>
      </c>
      <c r="P53" s="168">
        <v>2</v>
      </c>
      <c r="Q53" s="168">
        <v>2</v>
      </c>
      <c r="R53" s="168">
        <v>2</v>
      </c>
      <c r="S53" s="168"/>
      <c r="T53" s="168"/>
      <c r="U53" s="168"/>
      <c r="V53" s="168"/>
      <c r="W53" s="168"/>
      <c r="X53" s="168"/>
      <c r="Y53" s="168"/>
      <c r="Z53" s="168"/>
      <c r="AA53" s="25"/>
    </row>
    <row r="54" spans="1:27" s="10" customFormat="1" ht="34.5" customHeight="1" x14ac:dyDescent="0.4">
      <c r="A54" s="249"/>
      <c r="B54" s="229"/>
      <c r="C54" s="38" t="s">
        <v>564</v>
      </c>
      <c r="D54" s="39" t="s">
        <v>293</v>
      </c>
      <c r="E54" s="171">
        <v>2</v>
      </c>
      <c r="F54" s="171">
        <v>2</v>
      </c>
      <c r="G54" s="171"/>
      <c r="H54" s="171"/>
      <c r="I54" s="168"/>
      <c r="J54" s="168"/>
      <c r="K54" s="168"/>
      <c r="L54" s="168"/>
      <c r="M54" s="168"/>
      <c r="N54" s="168"/>
      <c r="O54" s="168"/>
      <c r="P54" s="168"/>
      <c r="Q54" s="168">
        <v>2</v>
      </c>
      <c r="R54" s="168">
        <v>2</v>
      </c>
      <c r="S54" s="168"/>
      <c r="T54" s="168"/>
      <c r="U54" s="168"/>
      <c r="V54" s="168"/>
      <c r="W54" s="168"/>
      <c r="X54" s="168"/>
      <c r="Y54" s="168"/>
      <c r="Z54" s="168"/>
      <c r="AA54" s="25"/>
    </row>
    <row r="55" spans="1:27" s="10" customFormat="1" ht="21.5" customHeight="1" x14ac:dyDescent="0.4">
      <c r="A55" s="249"/>
      <c r="B55" s="229"/>
      <c r="C55" s="38" t="s">
        <v>561</v>
      </c>
      <c r="D55" s="39" t="s">
        <v>291</v>
      </c>
      <c r="E55" s="171">
        <v>2</v>
      </c>
      <c r="F55" s="171">
        <v>2</v>
      </c>
      <c r="G55" s="171"/>
      <c r="H55" s="171"/>
      <c r="I55" s="168"/>
      <c r="J55" s="168"/>
      <c r="K55" s="168"/>
      <c r="L55" s="168"/>
      <c r="M55" s="168"/>
      <c r="N55" s="168"/>
      <c r="O55" s="168"/>
      <c r="P55" s="168"/>
      <c r="Q55" s="168">
        <v>2</v>
      </c>
      <c r="R55" s="168">
        <v>2</v>
      </c>
      <c r="S55" s="168"/>
      <c r="T55" s="168"/>
      <c r="U55" s="168"/>
      <c r="V55" s="168"/>
      <c r="W55" s="168"/>
      <c r="X55" s="168"/>
      <c r="Y55" s="168"/>
      <c r="Z55" s="168"/>
      <c r="AA55" s="25"/>
    </row>
    <row r="56" spans="1:27" s="10" customFormat="1" ht="34.5" customHeight="1" x14ac:dyDescent="0.4">
      <c r="A56" s="249"/>
      <c r="B56" s="229"/>
      <c r="C56" s="24" t="s">
        <v>565</v>
      </c>
      <c r="D56" s="25" t="s">
        <v>294</v>
      </c>
      <c r="E56" s="168">
        <v>2</v>
      </c>
      <c r="F56" s="168">
        <v>2</v>
      </c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>
        <v>2</v>
      </c>
      <c r="T56" s="168">
        <v>2</v>
      </c>
      <c r="U56" s="168"/>
      <c r="V56" s="168"/>
      <c r="W56" s="168"/>
      <c r="X56" s="168"/>
      <c r="Y56" s="168"/>
      <c r="Z56" s="168"/>
      <c r="AA56" s="25"/>
    </row>
    <row r="57" spans="1:27" s="10" customFormat="1" ht="21.65" customHeight="1" x14ac:dyDescent="0.4">
      <c r="A57" s="249"/>
      <c r="B57" s="229"/>
      <c r="C57" s="24" t="s">
        <v>528</v>
      </c>
      <c r="D57" s="25" t="s">
        <v>363</v>
      </c>
      <c r="E57" s="28">
        <v>4</v>
      </c>
      <c r="F57" s="168">
        <v>4</v>
      </c>
      <c r="G57" s="168">
        <v>2</v>
      </c>
      <c r="H57" s="168">
        <v>2</v>
      </c>
      <c r="I57" s="168">
        <v>2</v>
      </c>
      <c r="J57" s="168">
        <v>2</v>
      </c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25"/>
    </row>
    <row r="58" spans="1:27" s="10" customFormat="1" ht="21.5" x14ac:dyDescent="0.4">
      <c r="A58" s="250"/>
      <c r="B58" s="229"/>
      <c r="C58" s="24" t="s">
        <v>529</v>
      </c>
      <c r="D58" s="25" t="s">
        <v>364</v>
      </c>
      <c r="E58" s="28">
        <v>2</v>
      </c>
      <c r="F58" s="168">
        <v>2</v>
      </c>
      <c r="G58" s="168"/>
      <c r="H58" s="168"/>
      <c r="I58" s="168">
        <v>2</v>
      </c>
      <c r="J58" s="168">
        <v>2</v>
      </c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25"/>
    </row>
    <row r="59" spans="1:27" s="10" customFormat="1" ht="21.5" x14ac:dyDescent="0.4">
      <c r="A59" s="250"/>
      <c r="B59" s="229"/>
      <c r="C59" s="24" t="s">
        <v>533</v>
      </c>
      <c r="D59" s="25" t="s">
        <v>370</v>
      </c>
      <c r="E59" s="28">
        <v>2</v>
      </c>
      <c r="F59" s="168">
        <v>2</v>
      </c>
      <c r="G59" s="168"/>
      <c r="H59" s="168"/>
      <c r="I59" s="168">
        <v>2</v>
      </c>
      <c r="J59" s="168">
        <v>2</v>
      </c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25"/>
    </row>
    <row r="60" spans="1:27" s="10" customFormat="1" ht="31" x14ac:dyDescent="0.4">
      <c r="A60" s="250"/>
      <c r="B60" s="229"/>
      <c r="C60" s="165" t="s">
        <v>30</v>
      </c>
      <c r="D60" s="161" t="s">
        <v>372</v>
      </c>
      <c r="E60" s="164">
        <v>2</v>
      </c>
      <c r="F60" s="170">
        <v>2</v>
      </c>
      <c r="G60" s="170"/>
      <c r="H60" s="170"/>
      <c r="I60" s="170">
        <v>2</v>
      </c>
      <c r="J60" s="170">
        <v>2</v>
      </c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25"/>
    </row>
    <row r="61" spans="1:27" s="10" customFormat="1" ht="21.5" x14ac:dyDescent="0.4">
      <c r="A61" s="250"/>
      <c r="B61" s="229"/>
      <c r="C61" s="24" t="s">
        <v>534</v>
      </c>
      <c r="D61" s="25" t="s">
        <v>373</v>
      </c>
      <c r="E61" s="28">
        <v>4</v>
      </c>
      <c r="F61" s="168">
        <v>4</v>
      </c>
      <c r="G61" s="168"/>
      <c r="H61" s="168"/>
      <c r="I61" s="168"/>
      <c r="J61" s="168"/>
      <c r="K61" s="168">
        <v>2</v>
      </c>
      <c r="L61" s="168">
        <v>2</v>
      </c>
      <c r="M61" s="168">
        <v>2</v>
      </c>
      <c r="N61" s="168">
        <v>2</v>
      </c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25"/>
    </row>
    <row r="62" spans="1:27" s="10" customFormat="1" ht="21.5" x14ac:dyDescent="0.4">
      <c r="A62" s="250"/>
      <c r="B62" s="229"/>
      <c r="C62" s="34" t="s">
        <v>71</v>
      </c>
      <c r="D62" s="25" t="s">
        <v>253</v>
      </c>
      <c r="E62" s="28">
        <v>2</v>
      </c>
      <c r="F62" s="168">
        <v>2</v>
      </c>
      <c r="G62" s="168"/>
      <c r="H62" s="168"/>
      <c r="I62" s="168"/>
      <c r="J62" s="168"/>
      <c r="K62" s="168">
        <v>2</v>
      </c>
      <c r="L62" s="168">
        <v>2</v>
      </c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25"/>
    </row>
    <row r="63" spans="1:27" s="10" customFormat="1" ht="21.5" x14ac:dyDescent="0.4">
      <c r="A63" s="250"/>
      <c r="B63" s="229"/>
      <c r="C63" s="38" t="s">
        <v>541</v>
      </c>
      <c r="D63" s="39" t="s">
        <v>271</v>
      </c>
      <c r="E63" s="44">
        <v>2</v>
      </c>
      <c r="F63" s="171">
        <v>2</v>
      </c>
      <c r="G63" s="171"/>
      <c r="H63" s="171"/>
      <c r="I63" s="168"/>
      <c r="J63" s="168"/>
      <c r="K63" s="168"/>
      <c r="L63" s="168"/>
      <c r="M63" s="168">
        <v>2</v>
      </c>
      <c r="N63" s="168">
        <v>2</v>
      </c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25"/>
    </row>
    <row r="64" spans="1:27" s="10" customFormat="1" ht="21.5" x14ac:dyDescent="0.4">
      <c r="A64" s="250"/>
      <c r="B64" s="229"/>
      <c r="C64" s="38" t="s">
        <v>544</v>
      </c>
      <c r="D64" s="39" t="s">
        <v>274</v>
      </c>
      <c r="E64" s="44">
        <v>2</v>
      </c>
      <c r="F64" s="171">
        <v>2</v>
      </c>
      <c r="G64" s="171"/>
      <c r="H64" s="171"/>
      <c r="I64" s="168"/>
      <c r="J64" s="168"/>
      <c r="K64" s="168"/>
      <c r="L64" s="168"/>
      <c r="M64" s="168">
        <v>2</v>
      </c>
      <c r="N64" s="168">
        <v>2</v>
      </c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25"/>
    </row>
    <row r="65" spans="1:27" s="10" customFormat="1" ht="31" x14ac:dyDescent="0.4">
      <c r="A65" s="250"/>
      <c r="B65" s="229"/>
      <c r="C65" s="38" t="s">
        <v>547</v>
      </c>
      <c r="D65" s="39" t="s">
        <v>277</v>
      </c>
      <c r="E65" s="44">
        <v>4</v>
      </c>
      <c r="F65" s="171">
        <v>4</v>
      </c>
      <c r="G65" s="171"/>
      <c r="H65" s="171"/>
      <c r="I65" s="168"/>
      <c r="J65" s="168"/>
      <c r="K65" s="168"/>
      <c r="L65" s="168"/>
      <c r="M65" s="168"/>
      <c r="N65" s="168"/>
      <c r="O65" s="168">
        <v>2</v>
      </c>
      <c r="P65" s="168">
        <v>2</v>
      </c>
      <c r="Q65" s="168">
        <v>2</v>
      </c>
      <c r="R65" s="168">
        <v>2</v>
      </c>
      <c r="S65" s="168"/>
      <c r="T65" s="168"/>
      <c r="U65" s="168"/>
      <c r="V65" s="168"/>
      <c r="W65" s="168"/>
      <c r="X65" s="168"/>
      <c r="Y65" s="168"/>
      <c r="Z65" s="168"/>
      <c r="AA65" s="25"/>
    </row>
    <row r="66" spans="1:27" s="10" customFormat="1" ht="21.5" x14ac:dyDescent="0.4">
      <c r="A66" s="250"/>
      <c r="B66" s="229"/>
      <c r="C66" s="24" t="s">
        <v>548</v>
      </c>
      <c r="D66" s="25" t="s">
        <v>278</v>
      </c>
      <c r="E66" s="28">
        <v>4</v>
      </c>
      <c r="F66" s="168">
        <v>4</v>
      </c>
      <c r="G66" s="168"/>
      <c r="H66" s="168"/>
      <c r="I66" s="168"/>
      <c r="J66" s="168"/>
      <c r="K66" s="168"/>
      <c r="L66" s="168"/>
      <c r="M66" s="168"/>
      <c r="N66" s="168"/>
      <c r="O66" s="168">
        <v>2</v>
      </c>
      <c r="P66" s="168">
        <v>2</v>
      </c>
      <c r="Q66" s="168">
        <v>2</v>
      </c>
      <c r="R66" s="168">
        <v>2</v>
      </c>
      <c r="S66" s="168"/>
      <c r="T66" s="168"/>
      <c r="U66" s="168"/>
      <c r="V66" s="168"/>
      <c r="W66" s="168"/>
      <c r="X66" s="168"/>
      <c r="Y66" s="168"/>
      <c r="Z66" s="168"/>
      <c r="AA66" s="25"/>
    </row>
    <row r="67" spans="1:27" s="10" customFormat="1" ht="21.5" x14ac:dyDescent="0.4">
      <c r="A67" s="250"/>
      <c r="B67" s="229"/>
      <c r="C67" s="38" t="s">
        <v>552</v>
      </c>
      <c r="D67" s="39" t="s">
        <v>282</v>
      </c>
      <c r="E67" s="44">
        <v>2</v>
      </c>
      <c r="F67" s="171">
        <v>2</v>
      </c>
      <c r="G67" s="95"/>
      <c r="H67" s="96"/>
      <c r="I67" s="26"/>
      <c r="J67" s="27"/>
      <c r="K67" s="26"/>
      <c r="L67" s="27"/>
      <c r="M67" s="26"/>
      <c r="N67" s="27"/>
      <c r="O67" s="26">
        <v>2</v>
      </c>
      <c r="P67" s="27">
        <v>2</v>
      </c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25"/>
    </row>
    <row r="68" spans="1:27" s="10" customFormat="1" ht="21.5" x14ac:dyDescent="0.4">
      <c r="A68" s="250"/>
      <c r="B68" s="229"/>
      <c r="C68" s="38" t="s">
        <v>555</v>
      </c>
      <c r="D68" s="39" t="s">
        <v>285</v>
      </c>
      <c r="E68" s="40">
        <v>2</v>
      </c>
      <c r="F68" s="171">
        <v>2</v>
      </c>
      <c r="G68" s="171"/>
      <c r="H68" s="171"/>
      <c r="I68" s="168"/>
      <c r="J68" s="168"/>
      <c r="K68" s="168"/>
      <c r="L68" s="168"/>
      <c r="M68" s="168"/>
      <c r="N68" s="168"/>
      <c r="O68" s="168">
        <v>2</v>
      </c>
      <c r="P68" s="168">
        <v>2</v>
      </c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25"/>
    </row>
    <row r="69" spans="1:27" s="10" customFormat="1" ht="21.5" x14ac:dyDescent="0.4">
      <c r="A69" s="250"/>
      <c r="B69" s="229"/>
      <c r="C69" s="38" t="s">
        <v>556</v>
      </c>
      <c r="D69" s="39" t="s">
        <v>286</v>
      </c>
      <c r="E69" s="44">
        <v>2</v>
      </c>
      <c r="F69" s="171">
        <v>2</v>
      </c>
      <c r="G69" s="171"/>
      <c r="H69" s="171"/>
      <c r="I69" s="168"/>
      <c r="J69" s="168"/>
      <c r="K69" s="168"/>
      <c r="L69" s="168"/>
      <c r="M69" s="168"/>
      <c r="N69" s="168"/>
      <c r="O69" s="168">
        <v>2</v>
      </c>
      <c r="P69" s="168">
        <v>2</v>
      </c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25"/>
    </row>
    <row r="70" spans="1:27" s="10" customFormat="1" ht="21.5" x14ac:dyDescent="0.4">
      <c r="A70" s="250"/>
      <c r="B70" s="229"/>
      <c r="C70" s="160" t="s">
        <v>557</v>
      </c>
      <c r="D70" s="161" t="s">
        <v>287</v>
      </c>
      <c r="E70" s="164">
        <v>2</v>
      </c>
      <c r="F70" s="170">
        <v>2</v>
      </c>
      <c r="G70" s="170"/>
      <c r="H70" s="170"/>
      <c r="I70" s="170"/>
      <c r="J70" s="170"/>
      <c r="K70" s="170"/>
      <c r="L70" s="170"/>
      <c r="M70" s="170"/>
      <c r="N70" s="170"/>
      <c r="O70" s="170">
        <v>2</v>
      </c>
      <c r="P70" s="170">
        <v>2</v>
      </c>
      <c r="Q70" s="164"/>
      <c r="R70" s="164"/>
      <c r="S70" s="164"/>
      <c r="T70" s="164"/>
      <c r="U70" s="168"/>
      <c r="V70" s="168"/>
      <c r="W70" s="168"/>
      <c r="X70" s="168"/>
      <c r="Y70" s="168"/>
      <c r="Z70" s="168"/>
      <c r="AA70" s="25"/>
    </row>
    <row r="71" spans="1:27" s="10" customFormat="1" ht="21.5" x14ac:dyDescent="0.4">
      <c r="A71" s="250"/>
      <c r="B71" s="229"/>
      <c r="C71" s="160" t="s">
        <v>563</v>
      </c>
      <c r="D71" s="161" t="s">
        <v>292</v>
      </c>
      <c r="E71" s="164">
        <v>2</v>
      </c>
      <c r="F71" s="170">
        <v>2</v>
      </c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>
        <v>2</v>
      </c>
      <c r="R71" s="170">
        <v>2</v>
      </c>
      <c r="S71" s="164"/>
      <c r="T71" s="164"/>
      <c r="U71" s="168"/>
      <c r="V71" s="168"/>
      <c r="W71" s="168"/>
      <c r="X71" s="168"/>
      <c r="Y71" s="168"/>
      <c r="Z71" s="168"/>
      <c r="AA71" s="25"/>
    </row>
    <row r="72" spans="1:27" s="10" customFormat="1" ht="21.5" x14ac:dyDescent="0.4">
      <c r="A72" s="250"/>
      <c r="B72" s="229"/>
      <c r="C72" s="38" t="s">
        <v>559</v>
      </c>
      <c r="D72" s="39" t="s">
        <v>289</v>
      </c>
      <c r="E72" s="44">
        <v>2</v>
      </c>
      <c r="F72" s="171">
        <v>2</v>
      </c>
      <c r="G72" s="171"/>
      <c r="H72" s="171"/>
      <c r="I72" s="168"/>
      <c r="J72" s="168"/>
      <c r="K72" s="168"/>
      <c r="L72" s="168"/>
      <c r="M72" s="168"/>
      <c r="N72" s="168"/>
      <c r="O72" s="168"/>
      <c r="P72" s="168"/>
      <c r="Q72" s="168">
        <v>2</v>
      </c>
      <c r="R72" s="168">
        <v>2</v>
      </c>
      <c r="S72" s="168"/>
      <c r="T72" s="168"/>
      <c r="U72" s="168"/>
      <c r="V72" s="168"/>
      <c r="W72" s="168"/>
      <c r="X72" s="168"/>
      <c r="Y72" s="168"/>
      <c r="Z72" s="168"/>
      <c r="AA72" s="25"/>
    </row>
    <row r="73" spans="1:27" s="173" customFormat="1" ht="21.5" x14ac:dyDescent="0.4">
      <c r="A73" s="250"/>
      <c r="B73" s="229"/>
      <c r="C73" s="165" t="s">
        <v>715</v>
      </c>
      <c r="D73" s="161" t="s">
        <v>716</v>
      </c>
      <c r="E73" s="164">
        <v>2</v>
      </c>
      <c r="F73" s="170">
        <v>2</v>
      </c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>
        <v>2</v>
      </c>
      <c r="V73" s="170">
        <v>2</v>
      </c>
      <c r="W73" s="170"/>
      <c r="X73" s="170"/>
      <c r="Y73" s="170"/>
      <c r="Z73" s="170"/>
      <c r="AA73" s="161"/>
    </row>
    <row r="74" spans="1:27" s="173" customFormat="1" ht="31" x14ac:dyDescent="0.4">
      <c r="A74" s="251"/>
      <c r="B74" s="229"/>
      <c r="C74" s="160" t="s">
        <v>702</v>
      </c>
      <c r="D74" s="161" t="s">
        <v>297</v>
      </c>
      <c r="E74" s="164">
        <v>2</v>
      </c>
      <c r="F74" s="170">
        <v>2</v>
      </c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>
        <v>2</v>
      </c>
      <c r="Z74" s="170">
        <v>2</v>
      </c>
      <c r="AA74" s="161"/>
    </row>
    <row r="75" spans="1:27" s="173" customFormat="1" ht="15.65" customHeight="1" x14ac:dyDescent="0.4">
      <c r="A75" s="207" t="s">
        <v>231</v>
      </c>
      <c r="B75" s="223"/>
      <c r="C75" s="223"/>
      <c r="D75" s="170"/>
      <c r="E75" s="164">
        <f>SUM(E38:E74)</f>
        <v>98</v>
      </c>
      <c r="F75" s="164">
        <f>SUM(F38:F74)</f>
        <v>98</v>
      </c>
      <c r="G75" s="164">
        <f t="shared" ref="G75:Z75" si="4">SUM(G38:G74)</f>
        <v>8</v>
      </c>
      <c r="H75" s="164">
        <f t="shared" si="4"/>
        <v>8</v>
      </c>
      <c r="I75" s="164">
        <f t="shared" si="4"/>
        <v>14</v>
      </c>
      <c r="J75" s="164">
        <f t="shared" si="4"/>
        <v>14</v>
      </c>
      <c r="K75" s="164">
        <f t="shared" si="4"/>
        <v>15</v>
      </c>
      <c r="L75" s="164">
        <f t="shared" si="4"/>
        <v>15</v>
      </c>
      <c r="M75" s="164">
        <f t="shared" si="4"/>
        <v>13</v>
      </c>
      <c r="N75" s="164">
        <f t="shared" si="4"/>
        <v>13</v>
      </c>
      <c r="O75" s="164">
        <f t="shared" si="4"/>
        <v>20</v>
      </c>
      <c r="P75" s="164">
        <f t="shared" si="4"/>
        <v>20</v>
      </c>
      <c r="Q75" s="164">
        <f t="shared" si="4"/>
        <v>22</v>
      </c>
      <c r="R75" s="164">
        <f t="shared" si="4"/>
        <v>22</v>
      </c>
      <c r="S75" s="164">
        <f t="shared" si="4"/>
        <v>2</v>
      </c>
      <c r="T75" s="164">
        <f t="shared" si="4"/>
        <v>2</v>
      </c>
      <c r="U75" s="164">
        <f t="shared" si="4"/>
        <v>2</v>
      </c>
      <c r="V75" s="164">
        <f t="shared" si="4"/>
        <v>2</v>
      </c>
      <c r="W75" s="164">
        <f t="shared" si="4"/>
        <v>0</v>
      </c>
      <c r="X75" s="164">
        <f t="shared" si="4"/>
        <v>0</v>
      </c>
      <c r="Y75" s="164">
        <f t="shared" si="4"/>
        <v>2</v>
      </c>
      <c r="Z75" s="164">
        <f t="shared" si="4"/>
        <v>2</v>
      </c>
      <c r="AA75" s="161"/>
    </row>
    <row r="76" spans="1:27" s="173" customFormat="1" ht="21.5" x14ac:dyDescent="0.4">
      <c r="A76" s="228" t="s">
        <v>858</v>
      </c>
      <c r="B76" s="228" t="s">
        <v>853</v>
      </c>
      <c r="C76" s="165" t="s">
        <v>55</v>
      </c>
      <c r="D76" s="161" t="s">
        <v>375</v>
      </c>
      <c r="E76" s="164">
        <v>4</v>
      </c>
      <c r="F76" s="170">
        <v>4</v>
      </c>
      <c r="G76" s="170"/>
      <c r="H76" s="170"/>
      <c r="I76" s="170"/>
      <c r="J76" s="170"/>
      <c r="K76" s="170">
        <v>2</v>
      </c>
      <c r="L76" s="170">
        <v>2</v>
      </c>
      <c r="M76" s="170">
        <v>2</v>
      </c>
      <c r="N76" s="170">
        <v>2</v>
      </c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1"/>
    </row>
    <row r="77" spans="1:27" s="173" customFormat="1" ht="21.5" x14ac:dyDescent="0.4">
      <c r="A77" s="237"/>
      <c r="B77" s="228"/>
      <c r="C77" s="165" t="s">
        <v>713</v>
      </c>
      <c r="D77" s="161" t="s">
        <v>714</v>
      </c>
      <c r="E77" s="164">
        <v>2</v>
      </c>
      <c r="F77" s="170">
        <v>2</v>
      </c>
      <c r="G77" s="170"/>
      <c r="H77" s="170"/>
      <c r="I77" s="170"/>
      <c r="J77" s="170"/>
      <c r="K77" s="170"/>
      <c r="L77" s="170"/>
      <c r="M77" s="170"/>
      <c r="N77" s="170"/>
      <c r="O77" s="170">
        <v>2</v>
      </c>
      <c r="P77" s="170">
        <v>2</v>
      </c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1"/>
    </row>
    <row r="78" spans="1:27" s="173" customFormat="1" ht="31" x14ac:dyDescent="0.4">
      <c r="A78" s="237"/>
      <c r="B78" s="228"/>
      <c r="C78" s="160" t="s">
        <v>570</v>
      </c>
      <c r="D78" s="161" t="s">
        <v>301</v>
      </c>
      <c r="E78" s="162">
        <v>2</v>
      </c>
      <c r="F78" s="170">
        <v>2</v>
      </c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>
        <v>2</v>
      </c>
      <c r="T78" s="170">
        <v>2</v>
      </c>
      <c r="U78" s="164"/>
      <c r="V78" s="164"/>
      <c r="W78" s="164"/>
      <c r="X78" s="164"/>
      <c r="Y78" s="164"/>
      <c r="Z78" s="164"/>
      <c r="AA78" s="161"/>
    </row>
    <row r="79" spans="1:27" s="173" customFormat="1" ht="21.5" x14ac:dyDescent="0.4">
      <c r="A79" s="237"/>
      <c r="B79" s="228"/>
      <c r="C79" s="160" t="s">
        <v>575</v>
      </c>
      <c r="D79" s="161" t="s">
        <v>309</v>
      </c>
      <c r="E79" s="162">
        <v>2</v>
      </c>
      <c r="F79" s="170">
        <v>2</v>
      </c>
      <c r="G79" s="163"/>
      <c r="H79" s="162"/>
      <c r="I79" s="163"/>
      <c r="J79" s="162"/>
      <c r="K79" s="162"/>
      <c r="L79" s="162"/>
      <c r="M79" s="163"/>
      <c r="N79" s="162"/>
      <c r="O79" s="162"/>
      <c r="P79" s="162"/>
      <c r="Q79" s="163"/>
      <c r="R79" s="162"/>
      <c r="S79" s="162"/>
      <c r="T79" s="162"/>
      <c r="U79" s="163">
        <v>2</v>
      </c>
      <c r="V79" s="162">
        <v>2</v>
      </c>
      <c r="W79" s="170"/>
      <c r="X79" s="170"/>
      <c r="Y79" s="170"/>
      <c r="Z79" s="164"/>
      <c r="AA79" s="161"/>
    </row>
    <row r="80" spans="1:27" s="173" customFormat="1" ht="31" x14ac:dyDescent="0.4">
      <c r="A80" s="237"/>
      <c r="B80" s="228"/>
      <c r="C80" s="165" t="s">
        <v>814</v>
      </c>
      <c r="D80" s="161" t="s">
        <v>839</v>
      </c>
      <c r="E80" s="162">
        <v>2</v>
      </c>
      <c r="F80" s="170">
        <v>2</v>
      </c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>
        <v>2</v>
      </c>
      <c r="V80" s="170">
        <v>2</v>
      </c>
      <c r="W80" s="164"/>
      <c r="X80" s="164"/>
      <c r="Y80" s="164"/>
      <c r="Z80" s="164"/>
      <c r="AA80" s="161"/>
    </row>
    <row r="81" spans="1:27" s="173" customFormat="1" ht="21.5" x14ac:dyDescent="0.4">
      <c r="A81" s="237"/>
      <c r="B81" s="228"/>
      <c r="C81" s="165" t="s">
        <v>655</v>
      </c>
      <c r="D81" s="161" t="s">
        <v>656</v>
      </c>
      <c r="E81" s="164">
        <v>2</v>
      </c>
      <c r="F81" s="170">
        <v>2</v>
      </c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>
        <v>2</v>
      </c>
      <c r="X81" s="164">
        <v>2</v>
      </c>
      <c r="Y81" s="164"/>
      <c r="Z81" s="164"/>
      <c r="AA81" s="161"/>
    </row>
    <row r="82" spans="1:27" s="173" customFormat="1" ht="21.5" x14ac:dyDescent="0.4">
      <c r="A82" s="237"/>
      <c r="B82" s="228"/>
      <c r="C82" s="160" t="s">
        <v>584</v>
      </c>
      <c r="D82" s="161" t="s">
        <v>322</v>
      </c>
      <c r="E82" s="162">
        <v>2</v>
      </c>
      <c r="F82" s="170">
        <v>2</v>
      </c>
      <c r="G82" s="170"/>
      <c r="H82" s="170"/>
      <c r="I82" s="163"/>
      <c r="J82" s="162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>
        <v>2</v>
      </c>
      <c r="X82" s="170">
        <v>2</v>
      </c>
      <c r="Y82" s="164"/>
      <c r="Z82" s="164"/>
      <c r="AA82" s="161"/>
    </row>
    <row r="83" spans="1:27" s="173" customFormat="1" ht="21.5" x14ac:dyDescent="0.4">
      <c r="A83" s="237"/>
      <c r="B83" s="228"/>
      <c r="C83" s="160" t="s">
        <v>587</v>
      </c>
      <c r="D83" s="161" t="s">
        <v>326</v>
      </c>
      <c r="E83" s="162">
        <v>2</v>
      </c>
      <c r="F83" s="170">
        <v>2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>
        <v>2</v>
      </c>
      <c r="X83" s="170">
        <v>2</v>
      </c>
      <c r="Y83" s="164"/>
      <c r="Z83" s="164"/>
      <c r="AA83" s="161"/>
    </row>
    <row r="84" spans="1:27" s="173" customFormat="1" ht="21.5" x14ac:dyDescent="0.4">
      <c r="A84" s="237"/>
      <c r="B84" s="228"/>
      <c r="C84" s="160" t="s">
        <v>588</v>
      </c>
      <c r="D84" s="161" t="s">
        <v>327</v>
      </c>
      <c r="E84" s="162">
        <v>2</v>
      </c>
      <c r="F84" s="170">
        <v>2</v>
      </c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>
        <v>2</v>
      </c>
      <c r="X84" s="170">
        <v>2</v>
      </c>
      <c r="Y84" s="164"/>
      <c r="Z84" s="164"/>
      <c r="AA84" s="161"/>
    </row>
    <row r="85" spans="1:27" s="173" customFormat="1" ht="21.5" x14ac:dyDescent="0.4">
      <c r="A85" s="237"/>
      <c r="B85" s="228"/>
      <c r="C85" s="160" t="s">
        <v>589</v>
      </c>
      <c r="D85" s="161" t="s">
        <v>328</v>
      </c>
      <c r="E85" s="162">
        <v>2</v>
      </c>
      <c r="F85" s="170">
        <v>2</v>
      </c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>
        <v>2</v>
      </c>
      <c r="X85" s="170">
        <v>2</v>
      </c>
      <c r="Y85" s="164"/>
      <c r="Z85" s="164"/>
      <c r="AA85" s="161"/>
    </row>
    <row r="86" spans="1:27" s="173" customFormat="1" ht="21.5" x14ac:dyDescent="0.4">
      <c r="A86" s="237"/>
      <c r="B86" s="228"/>
      <c r="C86" s="165" t="s">
        <v>825</v>
      </c>
      <c r="D86" s="161" t="s">
        <v>841</v>
      </c>
      <c r="E86" s="162">
        <v>2</v>
      </c>
      <c r="F86" s="170">
        <v>2</v>
      </c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>
        <v>2</v>
      </c>
      <c r="X86" s="170">
        <v>2</v>
      </c>
      <c r="Y86" s="164"/>
      <c r="Z86" s="164"/>
      <c r="AA86" s="161"/>
    </row>
    <row r="87" spans="1:27" s="173" customFormat="1" ht="21.5" x14ac:dyDescent="0.4">
      <c r="A87" s="237"/>
      <c r="B87" s="228"/>
      <c r="C87" s="165" t="s">
        <v>826</v>
      </c>
      <c r="D87" s="161" t="s">
        <v>843</v>
      </c>
      <c r="E87" s="164">
        <v>2</v>
      </c>
      <c r="F87" s="170">
        <v>2</v>
      </c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>
        <v>2</v>
      </c>
      <c r="X87" s="170">
        <v>2</v>
      </c>
      <c r="Y87" s="164"/>
      <c r="Z87" s="164"/>
      <c r="AA87" s="161"/>
    </row>
    <row r="88" spans="1:27" s="173" customFormat="1" ht="21.5" x14ac:dyDescent="0.4">
      <c r="A88" s="237"/>
      <c r="B88" s="228"/>
      <c r="C88" s="165" t="s">
        <v>827</v>
      </c>
      <c r="D88" s="161" t="s">
        <v>844</v>
      </c>
      <c r="E88" s="164">
        <v>2</v>
      </c>
      <c r="F88" s="170">
        <v>2</v>
      </c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>
        <v>2</v>
      </c>
      <c r="X88" s="170">
        <v>2</v>
      </c>
      <c r="Y88" s="164"/>
      <c r="Z88" s="164"/>
      <c r="AA88" s="161"/>
    </row>
    <row r="89" spans="1:27" s="173" customFormat="1" ht="43" x14ac:dyDescent="0.4">
      <c r="A89" s="237"/>
      <c r="B89" s="228"/>
      <c r="C89" s="165" t="s">
        <v>828</v>
      </c>
      <c r="D89" s="161" t="s">
        <v>851</v>
      </c>
      <c r="E89" s="162">
        <v>2</v>
      </c>
      <c r="F89" s="170">
        <v>2</v>
      </c>
      <c r="G89" s="162"/>
      <c r="H89" s="170"/>
      <c r="I89" s="162"/>
      <c r="J89" s="170"/>
      <c r="K89" s="162"/>
      <c r="L89" s="170"/>
      <c r="M89" s="162"/>
      <c r="N89" s="170"/>
      <c r="O89" s="162"/>
      <c r="P89" s="170"/>
      <c r="Q89" s="162"/>
      <c r="R89" s="170"/>
      <c r="S89" s="162"/>
      <c r="T89" s="170"/>
      <c r="U89" s="162"/>
      <c r="V89" s="170"/>
      <c r="W89" s="162">
        <v>2</v>
      </c>
      <c r="X89" s="170">
        <v>2</v>
      </c>
      <c r="Y89" s="162"/>
      <c r="Z89" s="170"/>
      <c r="AA89" s="161"/>
    </row>
    <row r="90" spans="1:27" s="173" customFormat="1" ht="31" x14ac:dyDescent="0.4">
      <c r="A90" s="237"/>
      <c r="B90" s="228"/>
      <c r="C90" s="165" t="s">
        <v>824</v>
      </c>
      <c r="D90" s="161" t="s">
        <v>849</v>
      </c>
      <c r="E90" s="164">
        <v>2</v>
      </c>
      <c r="F90" s="170">
        <v>2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64"/>
      <c r="V90" s="164"/>
      <c r="W90" s="164"/>
      <c r="X90" s="164"/>
      <c r="Y90" s="164">
        <v>2</v>
      </c>
      <c r="Z90" s="164">
        <v>2</v>
      </c>
      <c r="AA90" s="161"/>
    </row>
    <row r="91" spans="1:27" s="173" customFormat="1" ht="21.5" x14ac:dyDescent="0.4">
      <c r="A91" s="237"/>
      <c r="B91" s="228"/>
      <c r="C91" s="165" t="s">
        <v>820</v>
      </c>
      <c r="D91" s="161" t="s">
        <v>840</v>
      </c>
      <c r="E91" s="162">
        <v>2</v>
      </c>
      <c r="F91" s="170">
        <v>2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>
        <v>2</v>
      </c>
      <c r="Z91" s="170">
        <v>2</v>
      </c>
      <c r="AA91" s="161"/>
    </row>
    <row r="92" spans="1:27" s="173" customFormat="1" ht="21.5" x14ac:dyDescent="0.4">
      <c r="A92" s="237"/>
      <c r="B92" s="228"/>
      <c r="C92" s="165" t="s">
        <v>810</v>
      </c>
      <c r="D92" s="161" t="s">
        <v>334</v>
      </c>
      <c r="E92" s="162">
        <v>2</v>
      </c>
      <c r="F92" s="170">
        <v>2</v>
      </c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>
        <v>2</v>
      </c>
      <c r="Z92" s="170">
        <v>2</v>
      </c>
      <c r="AA92" s="161"/>
    </row>
    <row r="93" spans="1:27" s="173" customFormat="1" ht="31" x14ac:dyDescent="0.4">
      <c r="A93" s="237"/>
      <c r="B93" s="228"/>
      <c r="C93" s="160" t="s">
        <v>593</v>
      </c>
      <c r="D93" s="161" t="s">
        <v>335</v>
      </c>
      <c r="E93" s="162">
        <v>2</v>
      </c>
      <c r="F93" s="170">
        <v>2</v>
      </c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>
        <v>2</v>
      </c>
      <c r="Z93" s="170">
        <v>2</v>
      </c>
      <c r="AA93" s="161"/>
    </row>
    <row r="94" spans="1:27" s="173" customFormat="1" ht="21.5" x14ac:dyDescent="0.4">
      <c r="A94" s="237"/>
      <c r="B94" s="228"/>
      <c r="C94" s="160" t="s">
        <v>594</v>
      </c>
      <c r="D94" s="161" t="s">
        <v>336</v>
      </c>
      <c r="E94" s="162">
        <v>2</v>
      </c>
      <c r="F94" s="170">
        <v>2</v>
      </c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>
        <v>2</v>
      </c>
      <c r="Z94" s="170">
        <v>2</v>
      </c>
      <c r="AA94" s="161"/>
    </row>
    <row r="95" spans="1:27" s="173" customFormat="1" ht="46.5" x14ac:dyDescent="0.4">
      <c r="A95" s="237"/>
      <c r="B95" s="228" t="s">
        <v>854</v>
      </c>
      <c r="C95" s="165" t="s">
        <v>812</v>
      </c>
      <c r="D95" s="161" t="s">
        <v>834</v>
      </c>
      <c r="E95" s="164">
        <v>2</v>
      </c>
      <c r="F95" s="170">
        <v>2</v>
      </c>
      <c r="G95" s="170"/>
      <c r="H95" s="170"/>
      <c r="I95" s="170"/>
      <c r="J95" s="170"/>
      <c r="K95" s="170">
        <v>2</v>
      </c>
      <c r="L95" s="170">
        <v>2</v>
      </c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61"/>
    </row>
    <row r="96" spans="1:27" s="173" customFormat="1" ht="43" x14ac:dyDescent="0.4">
      <c r="A96" s="237"/>
      <c r="B96" s="228"/>
      <c r="C96" s="160" t="s">
        <v>543</v>
      </c>
      <c r="D96" s="161" t="s">
        <v>273</v>
      </c>
      <c r="E96" s="164">
        <v>2</v>
      </c>
      <c r="F96" s="170">
        <v>2</v>
      </c>
      <c r="G96" s="170"/>
      <c r="H96" s="170"/>
      <c r="I96" s="170"/>
      <c r="J96" s="170"/>
      <c r="K96" s="170"/>
      <c r="L96" s="170"/>
      <c r="M96" s="170">
        <v>2</v>
      </c>
      <c r="N96" s="170">
        <v>2</v>
      </c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61"/>
    </row>
    <row r="97" spans="1:27" s="173" customFormat="1" ht="21.5" x14ac:dyDescent="0.4">
      <c r="A97" s="237"/>
      <c r="B97" s="228"/>
      <c r="C97" s="165" t="s">
        <v>816</v>
      </c>
      <c r="D97" s="161" t="s">
        <v>836</v>
      </c>
      <c r="E97" s="164">
        <v>2</v>
      </c>
      <c r="F97" s="170">
        <v>2</v>
      </c>
      <c r="G97" s="170"/>
      <c r="H97" s="170"/>
      <c r="I97" s="170"/>
      <c r="J97" s="170"/>
      <c r="K97" s="170"/>
      <c r="L97" s="170"/>
      <c r="M97" s="170"/>
      <c r="N97" s="170"/>
      <c r="O97" s="170">
        <v>2</v>
      </c>
      <c r="P97" s="170">
        <v>2</v>
      </c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61"/>
    </row>
    <row r="98" spans="1:27" s="173" customFormat="1" ht="21.5" x14ac:dyDescent="0.4">
      <c r="A98" s="237"/>
      <c r="B98" s="228"/>
      <c r="C98" s="165" t="s">
        <v>813</v>
      </c>
      <c r="D98" s="161" t="s">
        <v>837</v>
      </c>
      <c r="E98" s="164">
        <v>2</v>
      </c>
      <c r="F98" s="170">
        <v>2</v>
      </c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>
        <v>2</v>
      </c>
      <c r="T98" s="170">
        <v>2</v>
      </c>
      <c r="U98" s="164"/>
      <c r="V98" s="164"/>
      <c r="W98" s="164"/>
      <c r="X98" s="164"/>
      <c r="Y98" s="189"/>
      <c r="Z98" s="189"/>
      <c r="AA98" s="161"/>
    </row>
    <row r="99" spans="1:27" s="173" customFormat="1" ht="21.5" x14ac:dyDescent="0.4">
      <c r="A99" s="237"/>
      <c r="B99" s="228"/>
      <c r="C99" s="165" t="s">
        <v>818</v>
      </c>
      <c r="D99" s="161" t="s">
        <v>838</v>
      </c>
      <c r="E99" s="164">
        <v>2</v>
      </c>
      <c r="F99" s="170">
        <v>2</v>
      </c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64">
        <v>2</v>
      </c>
      <c r="V99" s="164">
        <v>2</v>
      </c>
      <c r="W99" s="164"/>
      <c r="X99" s="164"/>
      <c r="Y99" s="189"/>
      <c r="Z99" s="189"/>
      <c r="AA99" s="161"/>
    </row>
    <row r="100" spans="1:27" s="173" customFormat="1" ht="21.5" x14ac:dyDescent="0.4">
      <c r="A100" s="237"/>
      <c r="B100" s="228"/>
      <c r="C100" s="160" t="s">
        <v>580</v>
      </c>
      <c r="D100" s="161" t="s">
        <v>314</v>
      </c>
      <c r="E100" s="162">
        <v>2</v>
      </c>
      <c r="F100" s="170">
        <v>2</v>
      </c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>
        <v>2</v>
      </c>
      <c r="V100" s="170">
        <v>2</v>
      </c>
      <c r="W100" s="164"/>
      <c r="X100" s="164"/>
      <c r="Y100" s="189"/>
      <c r="Z100" s="189"/>
      <c r="AA100" s="161"/>
    </row>
    <row r="101" spans="1:27" s="173" customFormat="1" ht="21.5" x14ac:dyDescent="0.4">
      <c r="A101" s="237"/>
      <c r="B101" s="228"/>
      <c r="C101" s="160" t="s">
        <v>582</v>
      </c>
      <c r="D101" s="161" t="s">
        <v>320</v>
      </c>
      <c r="E101" s="162">
        <v>2</v>
      </c>
      <c r="F101" s="170">
        <v>2</v>
      </c>
      <c r="G101" s="163"/>
      <c r="H101" s="162"/>
      <c r="I101" s="163"/>
      <c r="J101" s="162"/>
      <c r="K101" s="162"/>
      <c r="L101" s="162"/>
      <c r="M101" s="163"/>
      <c r="N101" s="162"/>
      <c r="O101" s="162"/>
      <c r="P101" s="162"/>
      <c r="Q101" s="163"/>
      <c r="R101" s="162"/>
      <c r="S101" s="162"/>
      <c r="T101" s="162"/>
      <c r="U101" s="163"/>
      <c r="V101" s="162"/>
      <c r="W101" s="162">
        <v>2</v>
      </c>
      <c r="X101" s="162">
        <v>2</v>
      </c>
      <c r="Y101" s="162"/>
      <c r="Z101" s="189"/>
      <c r="AA101" s="161"/>
    </row>
    <row r="102" spans="1:27" s="173" customFormat="1" ht="21.5" x14ac:dyDescent="0.4">
      <c r="A102" s="237"/>
      <c r="B102" s="228"/>
      <c r="C102" s="160" t="s">
        <v>583</v>
      </c>
      <c r="D102" s="161" t="s">
        <v>321</v>
      </c>
      <c r="E102" s="162">
        <v>2</v>
      </c>
      <c r="F102" s="170">
        <v>2</v>
      </c>
      <c r="G102" s="163"/>
      <c r="H102" s="162"/>
      <c r="I102" s="163"/>
      <c r="J102" s="162"/>
      <c r="K102" s="162"/>
      <c r="L102" s="162"/>
      <c r="M102" s="163"/>
      <c r="N102" s="162"/>
      <c r="O102" s="162"/>
      <c r="P102" s="162"/>
      <c r="Q102" s="163"/>
      <c r="R102" s="162"/>
      <c r="S102" s="162"/>
      <c r="T102" s="162"/>
      <c r="U102" s="163"/>
      <c r="V102" s="162"/>
      <c r="W102" s="162">
        <v>2</v>
      </c>
      <c r="X102" s="162">
        <v>2</v>
      </c>
      <c r="Y102" s="162"/>
      <c r="Z102" s="189"/>
      <c r="AA102" s="161"/>
    </row>
    <row r="103" spans="1:27" s="173" customFormat="1" ht="31" x14ac:dyDescent="0.4">
      <c r="A103" s="237"/>
      <c r="B103" s="228"/>
      <c r="C103" s="160" t="s">
        <v>585</v>
      </c>
      <c r="D103" s="161" t="s">
        <v>323</v>
      </c>
      <c r="E103" s="162">
        <v>2</v>
      </c>
      <c r="F103" s="170">
        <v>2</v>
      </c>
      <c r="G103" s="170"/>
      <c r="H103" s="170"/>
      <c r="I103" s="163"/>
      <c r="J103" s="162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>
        <v>2</v>
      </c>
      <c r="X103" s="170">
        <v>2</v>
      </c>
      <c r="Y103" s="189"/>
      <c r="Z103" s="189"/>
      <c r="AA103" s="161"/>
    </row>
    <row r="104" spans="1:27" s="173" customFormat="1" ht="21.5" x14ac:dyDescent="0.4">
      <c r="A104" s="237"/>
      <c r="B104" s="228"/>
      <c r="C104" s="165" t="s">
        <v>749</v>
      </c>
      <c r="D104" s="161" t="s">
        <v>706</v>
      </c>
      <c r="E104" s="164">
        <v>2</v>
      </c>
      <c r="F104" s="170">
        <v>2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>
        <v>2</v>
      </c>
      <c r="X104" s="170">
        <v>2</v>
      </c>
      <c r="Y104" s="189"/>
      <c r="Z104" s="189"/>
      <c r="AA104" s="161"/>
    </row>
    <row r="105" spans="1:27" s="173" customFormat="1" ht="21.5" x14ac:dyDescent="0.4">
      <c r="A105" s="237"/>
      <c r="B105" s="228"/>
      <c r="C105" s="165" t="s">
        <v>821</v>
      </c>
      <c r="D105" s="161" t="s">
        <v>842</v>
      </c>
      <c r="E105" s="164">
        <v>2</v>
      </c>
      <c r="F105" s="170">
        <v>2</v>
      </c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>
        <v>2</v>
      </c>
      <c r="X105" s="170">
        <v>2</v>
      </c>
      <c r="Y105" s="189"/>
      <c r="Z105" s="189"/>
      <c r="AA105" s="161"/>
    </row>
    <row r="106" spans="1:27" s="173" customFormat="1" ht="21.5" x14ac:dyDescent="0.4">
      <c r="A106" s="237"/>
      <c r="B106" s="228"/>
      <c r="C106" s="165" t="s">
        <v>819</v>
      </c>
      <c r="D106" s="161" t="s">
        <v>848</v>
      </c>
      <c r="E106" s="164">
        <v>2</v>
      </c>
      <c r="F106" s="170">
        <v>2</v>
      </c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64"/>
      <c r="V106" s="164"/>
      <c r="W106" s="164">
        <v>2</v>
      </c>
      <c r="X106" s="164">
        <v>2</v>
      </c>
      <c r="Y106" s="189"/>
      <c r="Z106" s="189"/>
      <c r="AA106" s="161"/>
    </row>
    <row r="107" spans="1:27" s="173" customFormat="1" ht="21.5" x14ac:dyDescent="0.4">
      <c r="A107" s="237"/>
      <c r="B107" s="228"/>
      <c r="C107" s="165" t="s">
        <v>647</v>
      </c>
      <c r="D107" s="191" t="s">
        <v>648</v>
      </c>
      <c r="E107" s="164">
        <v>2</v>
      </c>
      <c r="F107" s="164">
        <v>2</v>
      </c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>
        <v>2</v>
      </c>
      <c r="Z107" s="164">
        <v>2</v>
      </c>
      <c r="AA107" s="161"/>
    </row>
    <row r="108" spans="1:27" s="173" customFormat="1" ht="21.5" x14ac:dyDescent="0.4">
      <c r="A108" s="237"/>
      <c r="B108" s="228"/>
      <c r="C108" s="165" t="s">
        <v>822</v>
      </c>
      <c r="D108" s="161" t="s">
        <v>845</v>
      </c>
      <c r="E108" s="162">
        <v>2</v>
      </c>
      <c r="F108" s="170">
        <v>2</v>
      </c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>
        <v>2</v>
      </c>
      <c r="Z108" s="170">
        <v>2</v>
      </c>
      <c r="AA108" s="161"/>
    </row>
    <row r="109" spans="1:27" s="173" customFormat="1" ht="21.5" x14ac:dyDescent="0.4">
      <c r="A109" s="237"/>
      <c r="B109" s="228"/>
      <c r="C109" s="165" t="s">
        <v>823</v>
      </c>
      <c r="D109" s="161" t="s">
        <v>846</v>
      </c>
      <c r="E109" s="162">
        <v>2</v>
      </c>
      <c r="F109" s="170">
        <v>2</v>
      </c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>
        <v>2</v>
      </c>
      <c r="Z109" s="170">
        <v>2</v>
      </c>
      <c r="AA109" s="161"/>
    </row>
    <row r="110" spans="1:27" s="173" customFormat="1" ht="21.5" x14ac:dyDescent="0.4">
      <c r="A110" s="237"/>
      <c r="B110" s="209" t="s">
        <v>855</v>
      </c>
      <c r="C110" s="165" t="s">
        <v>306</v>
      </c>
      <c r="D110" s="161" t="s">
        <v>307</v>
      </c>
      <c r="E110" s="164">
        <v>6</v>
      </c>
      <c r="F110" s="170">
        <v>27</v>
      </c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>
        <v>6</v>
      </c>
      <c r="V110" s="170">
        <v>27</v>
      </c>
      <c r="W110" s="170"/>
      <c r="X110" s="170"/>
      <c r="Y110" s="170"/>
      <c r="Z110" s="170"/>
      <c r="AA110" s="161"/>
    </row>
    <row r="111" spans="1:27" s="173" customFormat="1" ht="21.5" x14ac:dyDescent="0.4">
      <c r="A111" s="237"/>
      <c r="B111" s="209"/>
      <c r="C111" s="165" t="s">
        <v>317</v>
      </c>
      <c r="D111" s="161" t="s">
        <v>318</v>
      </c>
      <c r="E111" s="164">
        <v>6</v>
      </c>
      <c r="F111" s="164">
        <v>27</v>
      </c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>
        <v>6</v>
      </c>
      <c r="X111" s="164">
        <v>27</v>
      </c>
      <c r="Y111" s="170"/>
      <c r="Z111" s="170"/>
      <c r="AA111" s="161"/>
    </row>
    <row r="112" spans="1:27" s="173" customFormat="1" ht="21.5" x14ac:dyDescent="0.4">
      <c r="A112" s="237"/>
      <c r="B112" s="209"/>
      <c r="C112" s="165" t="s">
        <v>331</v>
      </c>
      <c r="D112" s="161" t="s">
        <v>332</v>
      </c>
      <c r="E112" s="164">
        <v>6</v>
      </c>
      <c r="F112" s="164">
        <v>27</v>
      </c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>
        <v>6</v>
      </c>
      <c r="Z112" s="164">
        <v>27</v>
      </c>
      <c r="AA112" s="161"/>
    </row>
    <row r="113" spans="1:27" s="173" customFormat="1" ht="21.65" customHeight="1" x14ac:dyDescent="0.4">
      <c r="A113" s="237"/>
      <c r="B113" s="228" t="s">
        <v>867</v>
      </c>
      <c r="C113" s="165" t="s">
        <v>811</v>
      </c>
      <c r="D113" s="161" t="s">
        <v>847</v>
      </c>
      <c r="E113" s="164">
        <v>2</v>
      </c>
      <c r="F113" s="170">
        <v>2</v>
      </c>
      <c r="G113" s="170"/>
      <c r="H113" s="170"/>
      <c r="I113" s="170"/>
      <c r="J113" s="170"/>
      <c r="K113" s="170">
        <v>2</v>
      </c>
      <c r="L113" s="170">
        <v>2</v>
      </c>
      <c r="M113" s="170"/>
      <c r="N113" s="170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1"/>
    </row>
    <row r="114" spans="1:27" s="10" customFormat="1" ht="21.65" customHeight="1" x14ac:dyDescent="0.4">
      <c r="A114" s="237"/>
      <c r="B114" s="228"/>
      <c r="C114" s="165" t="s">
        <v>817</v>
      </c>
      <c r="D114" s="161" t="s">
        <v>835</v>
      </c>
      <c r="E114" s="164">
        <v>2</v>
      </c>
      <c r="F114" s="170">
        <v>2</v>
      </c>
      <c r="G114" s="170"/>
      <c r="H114" s="170"/>
      <c r="I114" s="170"/>
      <c r="J114" s="170"/>
      <c r="K114" s="170"/>
      <c r="L114" s="170"/>
      <c r="M114" s="170">
        <v>2</v>
      </c>
      <c r="N114" s="170">
        <v>2</v>
      </c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1"/>
    </row>
    <row r="115" spans="1:27" s="10" customFormat="1" ht="34" customHeight="1" x14ac:dyDescent="0.4">
      <c r="A115" s="237"/>
      <c r="B115" s="228"/>
      <c r="C115" s="160" t="s">
        <v>554</v>
      </c>
      <c r="D115" s="161" t="s">
        <v>284</v>
      </c>
      <c r="E115" s="164">
        <v>2</v>
      </c>
      <c r="F115" s="170">
        <v>2</v>
      </c>
      <c r="G115" s="170"/>
      <c r="H115" s="170"/>
      <c r="I115" s="170"/>
      <c r="J115" s="170"/>
      <c r="K115" s="170"/>
      <c r="L115" s="170"/>
      <c r="M115" s="170"/>
      <c r="N115" s="170"/>
      <c r="O115" s="170">
        <v>2</v>
      </c>
      <c r="P115" s="170">
        <v>2</v>
      </c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1"/>
    </row>
    <row r="116" spans="1:27" s="10" customFormat="1" ht="21" customHeight="1" x14ac:dyDescent="0.4">
      <c r="A116" s="237"/>
      <c r="B116" s="228"/>
      <c r="C116" s="160" t="s">
        <v>568</v>
      </c>
      <c r="D116" s="161" t="s">
        <v>299</v>
      </c>
      <c r="E116" s="162">
        <v>2</v>
      </c>
      <c r="F116" s="170">
        <v>2</v>
      </c>
      <c r="G116" s="163"/>
      <c r="H116" s="162"/>
      <c r="I116" s="163"/>
      <c r="J116" s="162"/>
      <c r="K116" s="162"/>
      <c r="L116" s="162"/>
      <c r="M116" s="163"/>
      <c r="N116" s="162"/>
      <c r="O116" s="162"/>
      <c r="P116" s="162"/>
      <c r="Q116" s="163"/>
      <c r="R116" s="162"/>
      <c r="S116" s="162">
        <v>2</v>
      </c>
      <c r="T116" s="162">
        <v>2</v>
      </c>
      <c r="U116" s="163"/>
      <c r="V116" s="162"/>
      <c r="W116" s="170"/>
      <c r="X116" s="170"/>
      <c r="Y116" s="162"/>
      <c r="Z116" s="162"/>
      <c r="AA116" s="161"/>
    </row>
    <row r="117" spans="1:27" s="10" customFormat="1" ht="21.5" x14ac:dyDescent="0.4">
      <c r="A117" s="237"/>
      <c r="B117" s="228"/>
      <c r="C117" s="160" t="s">
        <v>569</v>
      </c>
      <c r="D117" s="161" t="s">
        <v>300</v>
      </c>
      <c r="E117" s="162">
        <v>2</v>
      </c>
      <c r="F117" s="170">
        <v>2</v>
      </c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>
        <v>2</v>
      </c>
      <c r="T117" s="170">
        <v>2</v>
      </c>
      <c r="U117" s="170"/>
      <c r="V117" s="170"/>
      <c r="W117" s="170"/>
      <c r="X117" s="170"/>
      <c r="Y117" s="170"/>
      <c r="Z117" s="170"/>
      <c r="AA117" s="161"/>
    </row>
    <row r="118" spans="1:27" s="10" customFormat="1" ht="27.75" customHeight="1" x14ac:dyDescent="0.4">
      <c r="A118" s="237"/>
      <c r="B118" s="228"/>
      <c r="C118" s="160" t="s">
        <v>571</v>
      </c>
      <c r="D118" s="161" t="s">
        <v>302</v>
      </c>
      <c r="E118" s="162">
        <v>2</v>
      </c>
      <c r="F118" s="170">
        <v>2</v>
      </c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>
        <v>2</v>
      </c>
      <c r="T118" s="170">
        <v>2</v>
      </c>
      <c r="U118" s="170"/>
      <c r="V118" s="170"/>
      <c r="W118" s="170"/>
      <c r="X118" s="170"/>
      <c r="Y118" s="170"/>
      <c r="Z118" s="170"/>
      <c r="AA118" s="161"/>
    </row>
    <row r="119" spans="1:27" s="10" customFormat="1" ht="27.75" customHeight="1" x14ac:dyDescent="0.4">
      <c r="A119" s="237"/>
      <c r="B119" s="228"/>
      <c r="C119" s="160" t="s">
        <v>572</v>
      </c>
      <c r="D119" s="161" t="s">
        <v>303</v>
      </c>
      <c r="E119" s="162">
        <v>2</v>
      </c>
      <c r="F119" s="170">
        <v>2</v>
      </c>
      <c r="G119" s="170"/>
      <c r="H119" s="170"/>
      <c r="I119" s="163"/>
      <c r="J119" s="162"/>
      <c r="K119" s="170"/>
      <c r="L119" s="170"/>
      <c r="M119" s="170"/>
      <c r="N119" s="170"/>
      <c r="O119" s="170"/>
      <c r="P119" s="170"/>
      <c r="Q119" s="170"/>
      <c r="R119" s="170"/>
      <c r="S119" s="170">
        <v>2</v>
      </c>
      <c r="T119" s="170">
        <v>2</v>
      </c>
      <c r="U119" s="170"/>
      <c r="V119" s="170"/>
      <c r="W119" s="170"/>
      <c r="X119" s="170"/>
      <c r="Y119" s="170"/>
      <c r="Z119" s="170"/>
      <c r="AA119" s="161"/>
    </row>
    <row r="120" spans="1:27" s="10" customFormat="1" ht="21.5" x14ac:dyDescent="0.4">
      <c r="A120" s="237"/>
      <c r="B120" s="228"/>
      <c r="C120" s="160" t="s">
        <v>573</v>
      </c>
      <c r="D120" s="161" t="s">
        <v>304</v>
      </c>
      <c r="E120" s="162">
        <v>2</v>
      </c>
      <c r="F120" s="170">
        <v>2</v>
      </c>
      <c r="G120" s="170"/>
      <c r="H120" s="170"/>
      <c r="I120" s="163"/>
      <c r="J120" s="162"/>
      <c r="K120" s="170"/>
      <c r="L120" s="170"/>
      <c r="M120" s="170"/>
      <c r="N120" s="170"/>
      <c r="O120" s="170"/>
      <c r="P120" s="170"/>
      <c r="Q120" s="170"/>
      <c r="R120" s="170"/>
      <c r="S120" s="170">
        <v>2</v>
      </c>
      <c r="T120" s="170">
        <v>2</v>
      </c>
      <c r="U120" s="170"/>
      <c r="V120" s="170"/>
      <c r="W120" s="170"/>
      <c r="X120" s="170"/>
      <c r="Y120" s="170"/>
      <c r="Z120" s="170"/>
      <c r="AA120" s="161"/>
    </row>
    <row r="121" spans="1:27" s="10" customFormat="1" ht="31" x14ac:dyDescent="0.4">
      <c r="A121" s="237"/>
      <c r="B121" s="228"/>
      <c r="C121" s="160" t="s">
        <v>532</v>
      </c>
      <c r="D121" s="161" t="s">
        <v>367</v>
      </c>
      <c r="E121" s="162">
        <v>2</v>
      </c>
      <c r="F121" s="170">
        <v>2</v>
      </c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>
        <v>2</v>
      </c>
      <c r="T121" s="170">
        <v>2</v>
      </c>
      <c r="U121" s="170"/>
      <c r="V121" s="170"/>
      <c r="W121" s="170"/>
      <c r="X121" s="170"/>
      <c r="Y121" s="170"/>
      <c r="Z121" s="170"/>
      <c r="AA121" s="161"/>
    </row>
    <row r="122" spans="1:27" s="10" customFormat="1" ht="21.5" x14ac:dyDescent="0.4">
      <c r="A122" s="237"/>
      <c r="B122" s="228"/>
      <c r="C122" s="165" t="s">
        <v>651</v>
      </c>
      <c r="D122" s="161" t="s">
        <v>654</v>
      </c>
      <c r="E122" s="164">
        <v>2</v>
      </c>
      <c r="F122" s="170">
        <v>2</v>
      </c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>
        <v>2</v>
      </c>
      <c r="T122" s="170">
        <v>2</v>
      </c>
      <c r="U122" s="170"/>
      <c r="V122" s="170"/>
      <c r="W122" s="170"/>
      <c r="X122" s="170"/>
      <c r="Y122" s="170"/>
      <c r="Z122" s="170"/>
      <c r="AA122" s="161"/>
    </row>
    <row r="123" spans="1:27" s="10" customFormat="1" ht="21.5" x14ac:dyDescent="0.4">
      <c r="A123" s="237"/>
      <c r="B123" s="228"/>
      <c r="C123" s="165" t="s">
        <v>305</v>
      </c>
      <c r="D123" s="161" t="s">
        <v>256</v>
      </c>
      <c r="E123" s="162">
        <v>2</v>
      </c>
      <c r="F123" s="170">
        <v>2</v>
      </c>
      <c r="G123" s="170"/>
      <c r="H123" s="170"/>
      <c r="I123" s="163"/>
      <c r="J123" s="162"/>
      <c r="K123" s="170"/>
      <c r="L123" s="170"/>
      <c r="M123" s="170"/>
      <c r="N123" s="170"/>
      <c r="O123" s="170"/>
      <c r="P123" s="170"/>
      <c r="Q123" s="170"/>
      <c r="R123" s="170"/>
      <c r="S123" s="170">
        <v>2</v>
      </c>
      <c r="T123" s="170">
        <v>2</v>
      </c>
      <c r="U123" s="170"/>
      <c r="V123" s="170"/>
      <c r="W123" s="170"/>
      <c r="X123" s="170"/>
      <c r="Y123" s="170"/>
      <c r="Z123" s="170"/>
      <c r="AA123" s="161"/>
    </row>
    <row r="124" spans="1:27" s="10" customFormat="1" ht="21.5" x14ac:dyDescent="0.4">
      <c r="A124" s="237"/>
      <c r="B124" s="228"/>
      <c r="C124" s="160" t="s">
        <v>567</v>
      </c>
      <c r="D124" s="161" t="s">
        <v>296</v>
      </c>
      <c r="E124" s="164">
        <v>2</v>
      </c>
      <c r="F124" s="170">
        <v>2</v>
      </c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>
        <v>2</v>
      </c>
      <c r="T124" s="170">
        <v>2</v>
      </c>
      <c r="U124" s="170"/>
      <c r="V124" s="170"/>
      <c r="W124" s="170"/>
      <c r="X124" s="170"/>
      <c r="Y124" s="170"/>
      <c r="Z124" s="170"/>
      <c r="AA124" s="161"/>
    </row>
    <row r="125" spans="1:27" s="10" customFormat="1" ht="21.5" x14ac:dyDescent="0.4">
      <c r="A125" s="237"/>
      <c r="B125" s="228"/>
      <c r="C125" s="165" t="s">
        <v>315</v>
      </c>
      <c r="D125" s="161" t="s">
        <v>316</v>
      </c>
      <c r="E125" s="162">
        <v>2</v>
      </c>
      <c r="F125" s="170">
        <v>2</v>
      </c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>
        <v>2</v>
      </c>
      <c r="V125" s="170">
        <v>2</v>
      </c>
      <c r="W125" s="170"/>
      <c r="X125" s="170"/>
      <c r="Y125" s="170"/>
      <c r="Z125" s="170"/>
      <c r="AA125" s="161"/>
    </row>
    <row r="126" spans="1:27" s="10" customFormat="1" ht="31" x14ac:dyDescent="0.4">
      <c r="A126" s="237"/>
      <c r="B126" s="228"/>
      <c r="C126" s="160" t="s">
        <v>576</v>
      </c>
      <c r="D126" s="161" t="s">
        <v>807</v>
      </c>
      <c r="E126" s="162">
        <v>2</v>
      </c>
      <c r="F126" s="170">
        <v>2</v>
      </c>
      <c r="G126" s="163"/>
      <c r="H126" s="162"/>
      <c r="I126" s="163"/>
      <c r="J126" s="162"/>
      <c r="K126" s="162"/>
      <c r="L126" s="162"/>
      <c r="M126" s="163"/>
      <c r="N126" s="162"/>
      <c r="O126" s="162"/>
      <c r="P126" s="162"/>
      <c r="Q126" s="163"/>
      <c r="R126" s="162"/>
      <c r="S126" s="162"/>
      <c r="T126" s="162"/>
      <c r="U126" s="163">
        <v>2</v>
      </c>
      <c r="V126" s="162">
        <v>2</v>
      </c>
      <c r="W126" s="170"/>
      <c r="X126" s="170"/>
      <c r="Y126" s="170"/>
      <c r="Z126" s="170"/>
      <c r="AA126" s="161"/>
    </row>
    <row r="127" spans="1:27" s="10" customFormat="1" ht="21.5" x14ac:dyDescent="0.4">
      <c r="A127" s="237"/>
      <c r="B127" s="228"/>
      <c r="C127" s="160" t="s">
        <v>577</v>
      </c>
      <c r="D127" s="161" t="s">
        <v>310</v>
      </c>
      <c r="E127" s="162">
        <v>2</v>
      </c>
      <c r="F127" s="170">
        <v>2</v>
      </c>
      <c r="G127" s="163"/>
      <c r="H127" s="162"/>
      <c r="I127" s="163"/>
      <c r="J127" s="162"/>
      <c r="K127" s="162"/>
      <c r="L127" s="162"/>
      <c r="M127" s="163"/>
      <c r="N127" s="162"/>
      <c r="O127" s="162"/>
      <c r="P127" s="162"/>
      <c r="Q127" s="163"/>
      <c r="R127" s="162"/>
      <c r="S127" s="162"/>
      <c r="T127" s="162"/>
      <c r="U127" s="163">
        <v>2</v>
      </c>
      <c r="V127" s="162">
        <v>2</v>
      </c>
      <c r="W127" s="170"/>
      <c r="X127" s="170"/>
      <c r="Y127" s="170"/>
      <c r="Z127" s="170"/>
      <c r="AA127" s="161"/>
    </row>
    <row r="128" spans="1:27" s="10" customFormat="1" ht="31" x14ac:dyDescent="0.4">
      <c r="A128" s="237"/>
      <c r="B128" s="228"/>
      <c r="C128" s="160" t="s">
        <v>578</v>
      </c>
      <c r="D128" s="161" t="s">
        <v>311</v>
      </c>
      <c r="E128" s="162">
        <v>2</v>
      </c>
      <c r="F128" s="170">
        <v>2</v>
      </c>
      <c r="G128" s="170"/>
      <c r="H128" s="170"/>
      <c r="I128" s="163"/>
      <c r="J128" s="162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>
        <v>2</v>
      </c>
      <c r="V128" s="170">
        <v>2</v>
      </c>
      <c r="W128" s="170"/>
      <c r="X128" s="170"/>
      <c r="Y128" s="170"/>
      <c r="Z128" s="170"/>
      <c r="AA128" s="161"/>
    </row>
    <row r="129" spans="1:27" s="10" customFormat="1" ht="21.5" x14ac:dyDescent="0.4">
      <c r="A129" s="237"/>
      <c r="B129" s="228"/>
      <c r="C129" s="160" t="s">
        <v>703</v>
      </c>
      <c r="D129" s="161" t="s">
        <v>312</v>
      </c>
      <c r="E129" s="162">
        <v>2</v>
      </c>
      <c r="F129" s="170">
        <v>2</v>
      </c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>
        <v>2</v>
      </c>
      <c r="V129" s="170">
        <v>2</v>
      </c>
      <c r="W129" s="170"/>
      <c r="X129" s="170"/>
      <c r="Y129" s="170"/>
      <c r="Z129" s="170"/>
      <c r="AA129" s="161"/>
    </row>
    <row r="130" spans="1:27" s="10" customFormat="1" ht="21.5" x14ac:dyDescent="0.4">
      <c r="A130" s="237"/>
      <c r="B130" s="228"/>
      <c r="C130" s="160" t="s">
        <v>579</v>
      </c>
      <c r="D130" s="161" t="s">
        <v>313</v>
      </c>
      <c r="E130" s="162">
        <v>2</v>
      </c>
      <c r="F130" s="170">
        <v>2</v>
      </c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>
        <v>2</v>
      </c>
      <c r="V130" s="170">
        <v>2</v>
      </c>
      <c r="W130" s="170"/>
      <c r="X130" s="170"/>
      <c r="Y130" s="170"/>
      <c r="Z130" s="170"/>
      <c r="AA130" s="161"/>
    </row>
    <row r="131" spans="1:27" s="10" customFormat="1" ht="31.5" customHeight="1" x14ac:dyDescent="0.4">
      <c r="A131" s="237"/>
      <c r="B131" s="228"/>
      <c r="C131" s="165" t="s">
        <v>652</v>
      </c>
      <c r="D131" s="161" t="s">
        <v>657</v>
      </c>
      <c r="E131" s="162">
        <v>2</v>
      </c>
      <c r="F131" s="170">
        <v>2</v>
      </c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>
        <v>2</v>
      </c>
      <c r="V131" s="170">
        <v>2</v>
      </c>
      <c r="W131" s="170"/>
      <c r="X131" s="170"/>
      <c r="Y131" s="170"/>
      <c r="Z131" s="170"/>
      <c r="AA131" s="161"/>
    </row>
    <row r="132" spans="1:27" s="10" customFormat="1" ht="21.5" customHeight="1" x14ac:dyDescent="0.4">
      <c r="A132" s="237"/>
      <c r="B132" s="228"/>
      <c r="C132" s="160" t="s">
        <v>574</v>
      </c>
      <c r="D132" s="161" t="s">
        <v>308</v>
      </c>
      <c r="E132" s="162">
        <v>2</v>
      </c>
      <c r="F132" s="170">
        <v>2</v>
      </c>
      <c r="G132" s="163"/>
      <c r="H132" s="162"/>
      <c r="I132" s="163"/>
      <c r="J132" s="162"/>
      <c r="K132" s="162"/>
      <c r="L132" s="162"/>
      <c r="M132" s="163"/>
      <c r="N132" s="162"/>
      <c r="O132" s="162"/>
      <c r="P132" s="162"/>
      <c r="Q132" s="163"/>
      <c r="R132" s="162"/>
      <c r="S132" s="162"/>
      <c r="T132" s="162"/>
      <c r="U132" s="163">
        <v>2</v>
      </c>
      <c r="V132" s="162">
        <v>2</v>
      </c>
      <c r="W132" s="170"/>
      <c r="X132" s="170"/>
      <c r="Y132" s="170"/>
      <c r="Z132" s="170"/>
      <c r="AA132" s="161"/>
    </row>
    <row r="133" spans="1:27" s="10" customFormat="1" ht="23.5" customHeight="1" x14ac:dyDescent="0.4">
      <c r="A133" s="237"/>
      <c r="B133" s="228"/>
      <c r="C133" s="165" t="s">
        <v>815</v>
      </c>
      <c r="D133" s="161" t="s">
        <v>857</v>
      </c>
      <c r="E133" s="164">
        <v>2</v>
      </c>
      <c r="F133" s="170">
        <v>2</v>
      </c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>
        <v>2</v>
      </c>
      <c r="X133" s="170">
        <v>2</v>
      </c>
      <c r="Y133" s="170"/>
      <c r="Z133" s="170"/>
      <c r="AA133" s="161"/>
    </row>
    <row r="134" spans="1:27" s="10" customFormat="1" ht="21.5" x14ac:dyDescent="0.4">
      <c r="A134" s="237"/>
      <c r="B134" s="228"/>
      <c r="C134" s="160" t="s">
        <v>586</v>
      </c>
      <c r="D134" s="161" t="s">
        <v>324</v>
      </c>
      <c r="E134" s="162">
        <v>2</v>
      </c>
      <c r="F134" s="170">
        <v>2</v>
      </c>
      <c r="G134" s="170"/>
      <c r="H134" s="170"/>
      <c r="I134" s="163"/>
      <c r="J134" s="162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>
        <v>2</v>
      </c>
      <c r="X134" s="170">
        <v>2</v>
      </c>
      <c r="Y134" s="162"/>
      <c r="Z134" s="162"/>
      <c r="AA134" s="161"/>
    </row>
    <row r="135" spans="1:27" s="10" customFormat="1" ht="21.5" x14ac:dyDescent="0.4">
      <c r="A135" s="237"/>
      <c r="B135" s="228"/>
      <c r="C135" s="160" t="s">
        <v>704</v>
      </c>
      <c r="D135" s="161" t="s">
        <v>325</v>
      </c>
      <c r="E135" s="162">
        <v>2</v>
      </c>
      <c r="F135" s="170">
        <v>2</v>
      </c>
      <c r="G135" s="163"/>
      <c r="H135" s="162"/>
      <c r="I135" s="163"/>
      <c r="J135" s="162"/>
      <c r="K135" s="162"/>
      <c r="L135" s="162"/>
      <c r="M135" s="163"/>
      <c r="N135" s="162"/>
      <c r="O135" s="162"/>
      <c r="P135" s="162"/>
      <c r="Q135" s="163"/>
      <c r="R135" s="162"/>
      <c r="S135" s="162"/>
      <c r="T135" s="162"/>
      <c r="U135" s="163"/>
      <c r="V135" s="162"/>
      <c r="W135" s="162">
        <v>2</v>
      </c>
      <c r="X135" s="162">
        <v>2</v>
      </c>
      <c r="Y135" s="162"/>
      <c r="Z135" s="162"/>
      <c r="AA135" s="161"/>
    </row>
    <row r="136" spans="1:27" s="10" customFormat="1" ht="21.5" x14ac:dyDescent="0.4">
      <c r="A136" s="237"/>
      <c r="B136" s="228"/>
      <c r="C136" s="160" t="s">
        <v>590</v>
      </c>
      <c r="D136" s="161" t="s">
        <v>329</v>
      </c>
      <c r="E136" s="162">
        <v>2</v>
      </c>
      <c r="F136" s="170">
        <v>2</v>
      </c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>
        <v>2</v>
      </c>
      <c r="X136" s="170">
        <v>2</v>
      </c>
      <c r="Y136" s="170"/>
      <c r="Z136" s="170"/>
      <c r="AA136" s="161"/>
    </row>
    <row r="137" spans="1:27" s="10" customFormat="1" ht="21.5" x14ac:dyDescent="0.4">
      <c r="A137" s="237"/>
      <c r="B137" s="228"/>
      <c r="C137" s="160" t="s">
        <v>591</v>
      </c>
      <c r="D137" s="161" t="s">
        <v>330</v>
      </c>
      <c r="E137" s="162">
        <v>2</v>
      </c>
      <c r="F137" s="170">
        <v>2</v>
      </c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>
        <v>2</v>
      </c>
      <c r="X137" s="170">
        <v>2</v>
      </c>
      <c r="Y137" s="170"/>
      <c r="Z137" s="170"/>
      <c r="AA137" s="161"/>
    </row>
    <row r="138" spans="1:27" s="10" customFormat="1" ht="21.5" x14ac:dyDescent="0.4">
      <c r="A138" s="237"/>
      <c r="B138" s="228"/>
      <c r="C138" s="165" t="s">
        <v>120</v>
      </c>
      <c r="D138" s="161" t="s">
        <v>251</v>
      </c>
      <c r="E138" s="164">
        <v>2</v>
      </c>
      <c r="F138" s="170">
        <v>2</v>
      </c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>
        <v>2</v>
      </c>
      <c r="X138" s="170">
        <v>2</v>
      </c>
      <c r="Y138" s="170"/>
      <c r="Z138" s="170"/>
      <c r="AA138" s="161"/>
    </row>
    <row r="139" spans="1:27" s="10" customFormat="1" ht="21.5" x14ac:dyDescent="0.4">
      <c r="A139" s="237"/>
      <c r="B139" s="228"/>
      <c r="C139" s="160" t="s">
        <v>581</v>
      </c>
      <c r="D139" s="161" t="s">
        <v>319</v>
      </c>
      <c r="E139" s="162">
        <v>2</v>
      </c>
      <c r="F139" s="170">
        <v>2</v>
      </c>
      <c r="G139" s="163"/>
      <c r="H139" s="162"/>
      <c r="I139" s="163"/>
      <c r="J139" s="162"/>
      <c r="K139" s="162"/>
      <c r="L139" s="162"/>
      <c r="M139" s="163"/>
      <c r="N139" s="162"/>
      <c r="O139" s="162"/>
      <c r="P139" s="162"/>
      <c r="Q139" s="163"/>
      <c r="R139" s="162"/>
      <c r="S139" s="162"/>
      <c r="T139" s="162"/>
      <c r="U139" s="163"/>
      <c r="V139" s="162"/>
      <c r="W139" s="162">
        <v>2</v>
      </c>
      <c r="X139" s="162">
        <v>2</v>
      </c>
      <c r="Y139" s="170"/>
      <c r="Z139" s="170"/>
      <c r="AA139" s="161"/>
    </row>
    <row r="140" spans="1:27" s="10" customFormat="1" ht="21.5" x14ac:dyDescent="0.4">
      <c r="A140" s="237"/>
      <c r="B140" s="228"/>
      <c r="C140" s="160" t="s">
        <v>592</v>
      </c>
      <c r="D140" s="161" t="s">
        <v>333</v>
      </c>
      <c r="E140" s="162">
        <v>2</v>
      </c>
      <c r="F140" s="170">
        <v>2</v>
      </c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>
        <v>2</v>
      </c>
      <c r="Z140" s="170">
        <v>2</v>
      </c>
      <c r="AA140" s="161"/>
    </row>
    <row r="141" spans="1:27" s="10" customFormat="1" ht="31" x14ac:dyDescent="0.4">
      <c r="A141" s="237"/>
      <c r="B141" s="228"/>
      <c r="C141" s="160" t="s">
        <v>542</v>
      </c>
      <c r="D141" s="161" t="s">
        <v>272</v>
      </c>
      <c r="E141" s="164">
        <v>2</v>
      </c>
      <c r="F141" s="170">
        <v>2</v>
      </c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>
        <v>2</v>
      </c>
      <c r="Z141" s="170">
        <v>2</v>
      </c>
      <c r="AA141" s="161"/>
    </row>
    <row r="142" spans="1:27" s="10" customFormat="1" ht="21.5" x14ac:dyDescent="0.4">
      <c r="A142" s="237"/>
      <c r="B142" s="228"/>
      <c r="C142" s="160" t="s">
        <v>595</v>
      </c>
      <c r="D142" s="161" t="s">
        <v>337</v>
      </c>
      <c r="E142" s="162">
        <v>2</v>
      </c>
      <c r="F142" s="170">
        <v>2</v>
      </c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>
        <v>2</v>
      </c>
      <c r="Z142" s="170">
        <v>2</v>
      </c>
      <c r="AA142" s="161"/>
    </row>
    <row r="143" spans="1:27" s="10" customFormat="1" ht="31" x14ac:dyDescent="0.4">
      <c r="A143" s="237"/>
      <c r="B143" s="228"/>
      <c r="C143" s="160" t="s">
        <v>596</v>
      </c>
      <c r="D143" s="161" t="s">
        <v>338</v>
      </c>
      <c r="E143" s="162">
        <v>2</v>
      </c>
      <c r="F143" s="170">
        <v>2</v>
      </c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>
        <v>2</v>
      </c>
      <c r="Z143" s="170">
        <v>2</v>
      </c>
      <c r="AA143" s="161"/>
    </row>
    <row r="144" spans="1:27" s="10" customFormat="1" ht="21.5" x14ac:dyDescent="0.4">
      <c r="A144" s="237"/>
      <c r="B144" s="228"/>
      <c r="C144" s="160" t="s">
        <v>597</v>
      </c>
      <c r="D144" s="161" t="s">
        <v>339</v>
      </c>
      <c r="E144" s="162">
        <v>2</v>
      </c>
      <c r="F144" s="170">
        <v>2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>
        <v>2</v>
      </c>
      <c r="Z144" s="170">
        <v>2</v>
      </c>
      <c r="AA144" s="161"/>
    </row>
    <row r="145" spans="1:28" s="10" customFormat="1" ht="21.5" x14ac:dyDescent="0.4">
      <c r="A145" s="237"/>
      <c r="B145" s="228"/>
      <c r="C145" s="160" t="s">
        <v>598</v>
      </c>
      <c r="D145" s="161" t="s">
        <v>340</v>
      </c>
      <c r="E145" s="162">
        <v>2</v>
      </c>
      <c r="F145" s="170">
        <v>2</v>
      </c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>
        <v>2</v>
      </c>
      <c r="Z145" s="170">
        <v>2</v>
      </c>
      <c r="AA145" s="161"/>
    </row>
    <row r="146" spans="1:28" s="10" customFormat="1" ht="21.5" x14ac:dyDescent="0.4">
      <c r="A146" s="237"/>
      <c r="B146" s="228"/>
      <c r="C146" s="165" t="s">
        <v>620</v>
      </c>
      <c r="D146" s="161" t="s">
        <v>341</v>
      </c>
      <c r="E146" s="162">
        <v>2</v>
      </c>
      <c r="F146" s="170">
        <v>2</v>
      </c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>
        <v>2</v>
      </c>
      <c r="Z146" s="170">
        <v>2</v>
      </c>
      <c r="AA146" s="161"/>
    </row>
    <row r="147" spans="1:28" s="10" customFormat="1" ht="21.5" x14ac:dyDescent="0.4">
      <c r="A147" s="237"/>
      <c r="B147" s="228" t="s">
        <v>745</v>
      </c>
      <c r="C147" s="165" t="s">
        <v>751</v>
      </c>
      <c r="D147" s="161" t="s">
        <v>756</v>
      </c>
      <c r="E147" s="162">
        <v>1</v>
      </c>
      <c r="F147" s="170">
        <v>1</v>
      </c>
      <c r="G147" s="232">
        <v>1</v>
      </c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  <c r="Z147" s="234"/>
      <c r="AA147" s="161"/>
    </row>
    <row r="148" spans="1:28" s="10" customFormat="1" ht="21.5" x14ac:dyDescent="0.4">
      <c r="A148" s="237"/>
      <c r="B148" s="228"/>
      <c r="C148" s="165" t="s">
        <v>752</v>
      </c>
      <c r="D148" s="161" t="s">
        <v>757</v>
      </c>
      <c r="E148" s="162">
        <v>1</v>
      </c>
      <c r="F148" s="170">
        <v>1</v>
      </c>
      <c r="G148" s="232">
        <v>1</v>
      </c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4"/>
      <c r="AA148" s="161"/>
    </row>
    <row r="149" spans="1:28" s="10" customFormat="1" ht="21.5" x14ac:dyDescent="0.4">
      <c r="A149" s="237"/>
      <c r="B149" s="228"/>
      <c r="C149" s="165" t="s">
        <v>753</v>
      </c>
      <c r="D149" s="161" t="s">
        <v>758</v>
      </c>
      <c r="E149" s="162">
        <v>1</v>
      </c>
      <c r="F149" s="170">
        <v>1</v>
      </c>
      <c r="G149" s="232">
        <v>1</v>
      </c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  <c r="Z149" s="234"/>
      <c r="AA149" s="161"/>
    </row>
    <row r="150" spans="1:28" s="10" customFormat="1" ht="21.5" x14ac:dyDescent="0.4">
      <c r="A150" s="237"/>
      <c r="B150" s="228"/>
      <c r="C150" s="165" t="s">
        <v>754</v>
      </c>
      <c r="D150" s="192" t="s">
        <v>755</v>
      </c>
      <c r="E150" s="162">
        <v>1</v>
      </c>
      <c r="F150" s="162">
        <v>1</v>
      </c>
      <c r="G150" s="232">
        <v>1</v>
      </c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U150" s="233"/>
      <c r="V150" s="233"/>
      <c r="W150" s="233"/>
      <c r="X150" s="233"/>
      <c r="Y150" s="233"/>
      <c r="Z150" s="234"/>
      <c r="AA150" s="161"/>
    </row>
    <row r="151" spans="1:28" s="10" customFormat="1" x14ac:dyDescent="0.4">
      <c r="A151" s="239" t="s">
        <v>342</v>
      </c>
      <c r="B151" s="208"/>
      <c r="C151" s="208"/>
      <c r="D151" s="208"/>
      <c r="E151" s="193">
        <v>58</v>
      </c>
      <c r="F151" s="193">
        <v>58</v>
      </c>
      <c r="G151" s="162">
        <v>0</v>
      </c>
      <c r="H151" s="162">
        <v>0</v>
      </c>
      <c r="I151" s="162">
        <v>0</v>
      </c>
      <c r="J151" s="162">
        <v>0</v>
      </c>
      <c r="K151" s="162">
        <v>6</v>
      </c>
      <c r="L151" s="162">
        <v>6</v>
      </c>
      <c r="M151" s="162">
        <v>6</v>
      </c>
      <c r="N151" s="162">
        <v>6</v>
      </c>
      <c r="O151" s="162">
        <v>6</v>
      </c>
      <c r="P151" s="162">
        <v>6</v>
      </c>
      <c r="Q151" s="162">
        <v>0</v>
      </c>
      <c r="R151" s="162">
        <v>0</v>
      </c>
      <c r="S151" s="162">
        <v>8</v>
      </c>
      <c r="T151" s="162">
        <v>8</v>
      </c>
      <c r="U151" s="162">
        <v>10</v>
      </c>
      <c r="V151" s="162">
        <v>10</v>
      </c>
      <c r="W151" s="162">
        <v>12</v>
      </c>
      <c r="X151" s="162">
        <v>12</v>
      </c>
      <c r="Y151" s="162">
        <v>10</v>
      </c>
      <c r="Z151" s="162">
        <v>10</v>
      </c>
      <c r="AA151" s="193">
        <f>SUM(G151,I151,K151,M151,O151,Q151,S151,U151,W151,Y151)</f>
        <v>58</v>
      </c>
    </row>
    <row r="152" spans="1:28" s="10" customFormat="1" x14ac:dyDescent="0.4">
      <c r="A152" s="257" t="s">
        <v>257</v>
      </c>
      <c r="B152" s="205"/>
      <c r="C152" s="258" t="s">
        <v>258</v>
      </c>
      <c r="D152" s="258"/>
      <c r="E152" s="46">
        <f>SUM(E13,E16,E31,E37,E75)</f>
        <v>162</v>
      </c>
      <c r="F152" s="47"/>
      <c r="G152" s="46">
        <f>SUM(G13,G16,G31,G37,G75)</f>
        <v>28</v>
      </c>
      <c r="H152" s="46"/>
      <c r="I152" s="46">
        <f>SUM(I13,I16,I31,I37,I75)</f>
        <v>28</v>
      </c>
      <c r="J152" s="46"/>
      <c r="K152" s="166">
        <f>SUM(K13,K16,K31,K37,K75)</f>
        <v>22</v>
      </c>
      <c r="L152" s="166"/>
      <c r="M152" s="46">
        <f>SUM(M13,M16,M31,M37,M75)</f>
        <v>22</v>
      </c>
      <c r="N152" s="46"/>
      <c r="O152" s="46">
        <f>SUM(O13,O16,O31,O37,O75)</f>
        <v>21</v>
      </c>
      <c r="P152" s="46"/>
      <c r="Q152" s="46">
        <f>SUM(Q13,Q16,Q31,Q37,Q75)</f>
        <v>27</v>
      </c>
      <c r="R152" s="46"/>
      <c r="S152" s="46">
        <f>SUM(S13,S16,S31,S37,S75)</f>
        <v>8</v>
      </c>
      <c r="T152" s="46"/>
      <c r="U152" s="46">
        <f>SUM(U13,U16,U31,U37,U75)</f>
        <v>2</v>
      </c>
      <c r="V152" s="46"/>
      <c r="W152" s="46">
        <f>SUM(W13,W16,W31,W37,W75)</f>
        <v>1</v>
      </c>
      <c r="X152" s="46"/>
      <c r="Y152" s="46">
        <f>SUM(Y13,Y16,Y31,Y37,Y75)</f>
        <v>3</v>
      </c>
      <c r="Z152" s="46"/>
      <c r="AA152" s="169">
        <f>SUM(G152:Z152)</f>
        <v>162</v>
      </c>
    </row>
    <row r="153" spans="1:28" s="10" customFormat="1" x14ac:dyDescent="0.4">
      <c r="A153" s="205"/>
      <c r="B153" s="205"/>
      <c r="C153" s="259" t="s">
        <v>259</v>
      </c>
      <c r="D153" s="259"/>
      <c r="E153" s="46">
        <f>E151</f>
        <v>58</v>
      </c>
      <c r="F153" s="47"/>
      <c r="G153" s="46">
        <f>G151</f>
        <v>0</v>
      </c>
      <c r="H153" s="46"/>
      <c r="I153" s="46">
        <f t="shared" ref="I153:Y153" si="5">I151</f>
        <v>0</v>
      </c>
      <c r="J153" s="46"/>
      <c r="K153" s="166">
        <f t="shared" si="5"/>
        <v>6</v>
      </c>
      <c r="L153" s="166"/>
      <c r="M153" s="46">
        <f t="shared" si="5"/>
        <v>6</v>
      </c>
      <c r="N153" s="46"/>
      <c r="O153" s="46">
        <f t="shared" si="5"/>
        <v>6</v>
      </c>
      <c r="P153" s="46"/>
      <c r="Q153" s="46">
        <f t="shared" si="5"/>
        <v>0</v>
      </c>
      <c r="R153" s="46"/>
      <c r="S153" s="46">
        <f t="shared" si="5"/>
        <v>8</v>
      </c>
      <c r="T153" s="46"/>
      <c r="U153" s="46">
        <f t="shared" si="5"/>
        <v>10</v>
      </c>
      <c r="V153" s="46"/>
      <c r="W153" s="46">
        <f t="shared" si="5"/>
        <v>12</v>
      </c>
      <c r="X153" s="46"/>
      <c r="Y153" s="46">
        <f t="shared" si="5"/>
        <v>10</v>
      </c>
      <c r="Z153" s="46"/>
      <c r="AA153" s="169">
        <f>SUM(G153:Z153)</f>
        <v>58</v>
      </c>
    </row>
    <row r="154" spans="1:28" s="10" customFormat="1" x14ac:dyDescent="0.4">
      <c r="A154" s="205"/>
      <c r="B154" s="205"/>
      <c r="C154" s="259" t="s">
        <v>260</v>
      </c>
      <c r="D154" s="259"/>
      <c r="E154" s="46">
        <f>SUM(E152:E153)</f>
        <v>220</v>
      </c>
      <c r="F154" s="47"/>
      <c r="G154" s="46">
        <f>SUM(G152:G153)</f>
        <v>28</v>
      </c>
      <c r="H154" s="46"/>
      <c r="I154" s="46">
        <f>SUM(I152:I153)</f>
        <v>28</v>
      </c>
      <c r="J154" s="46"/>
      <c r="K154" s="166">
        <f>SUM(K152:K153)</f>
        <v>28</v>
      </c>
      <c r="L154" s="166"/>
      <c r="M154" s="46">
        <f>SUM(M152:M153)</f>
        <v>28</v>
      </c>
      <c r="N154" s="46"/>
      <c r="O154" s="46">
        <f>SUM(O152:O153)</f>
        <v>27</v>
      </c>
      <c r="P154" s="46"/>
      <c r="Q154" s="46">
        <f>SUM(Q152:Q153)</f>
        <v>27</v>
      </c>
      <c r="R154" s="46"/>
      <c r="S154" s="46">
        <f>SUM(S152:S153)</f>
        <v>16</v>
      </c>
      <c r="T154" s="46"/>
      <c r="U154" s="46">
        <f>SUM(U152:U153)</f>
        <v>12</v>
      </c>
      <c r="V154" s="46"/>
      <c r="W154" s="46">
        <f>SUM(W152:W153)</f>
        <v>13</v>
      </c>
      <c r="X154" s="46"/>
      <c r="Y154" s="46">
        <f>SUM(Y152:Y153)</f>
        <v>13</v>
      </c>
      <c r="Z154" s="46"/>
      <c r="AA154" s="169">
        <f>SUM(G154:Z154)</f>
        <v>220</v>
      </c>
    </row>
    <row r="155" spans="1:28" s="10" customFormat="1" x14ac:dyDescent="0.4">
      <c r="A155" s="205"/>
      <c r="B155" s="205"/>
      <c r="C155" s="259" t="s">
        <v>261</v>
      </c>
      <c r="D155" s="259"/>
      <c r="E155" s="47"/>
      <c r="F155" s="46">
        <f>SUM(F13,F16,F31,F37,F75,F151)</f>
        <v>228</v>
      </c>
      <c r="G155" s="46"/>
      <c r="H155" s="46">
        <f>SUM(H13,H16,H31,H37,H75,H151)</f>
        <v>29</v>
      </c>
      <c r="I155" s="46"/>
      <c r="J155" s="46">
        <f>SUM(J13,J16,J31,J37,J75,J151)</f>
        <v>29</v>
      </c>
      <c r="K155" s="166"/>
      <c r="L155" s="166">
        <f>SUM(L13,L16,L31,L37,L75,L151)</f>
        <v>30</v>
      </c>
      <c r="M155" s="46"/>
      <c r="N155" s="46">
        <f>SUM(N13,N16,N31,N37,N75,N151)</f>
        <v>30</v>
      </c>
      <c r="O155" s="46"/>
      <c r="P155" s="46">
        <f>SUM(P13,P16,P31,P37,P75,P151)</f>
        <v>28</v>
      </c>
      <c r="Q155" s="46"/>
      <c r="R155" s="46">
        <f>SUM(R13,R16,R31,R37,R75,R151)</f>
        <v>28</v>
      </c>
      <c r="S155" s="46"/>
      <c r="T155" s="46">
        <f>SUM(T13,T16,T31,T37,T75,T151)</f>
        <v>16</v>
      </c>
      <c r="U155" s="46"/>
      <c r="V155" s="46">
        <f>SUM(V13,V16,V31,V37,V75,V151)</f>
        <v>12</v>
      </c>
      <c r="W155" s="46"/>
      <c r="X155" s="46">
        <f>SUM(X13,X16,X31,X37,X75,X151)</f>
        <v>13</v>
      </c>
      <c r="Y155" s="46"/>
      <c r="Z155" s="46">
        <f>SUM(Z13,Z16,Z31,Z37,Z75,Z151)</f>
        <v>13</v>
      </c>
      <c r="AA155" s="169">
        <f>SUM(G155:Z155)</f>
        <v>228</v>
      </c>
    </row>
    <row r="156" spans="1:28" s="173" customFormat="1" ht="15.75" customHeight="1" x14ac:dyDescent="0.4">
      <c r="A156" s="201" t="s">
        <v>873</v>
      </c>
      <c r="B156" s="256"/>
      <c r="C156" s="256"/>
      <c r="D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</row>
    <row r="157" spans="1:28" s="10" customFormat="1" ht="15.75" customHeight="1" x14ac:dyDescent="0.4">
      <c r="A157" s="200" t="s">
        <v>379</v>
      </c>
      <c r="B157" s="198"/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</row>
    <row r="158" spans="1:28" x14ac:dyDescent="0.4">
      <c r="A158" s="197" t="s">
        <v>737</v>
      </c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10"/>
      <c r="AB158" s="10"/>
    </row>
    <row r="159" spans="1:28" x14ac:dyDescent="0.4">
      <c r="A159" s="197" t="s">
        <v>672</v>
      </c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10"/>
      <c r="AB159" s="10"/>
    </row>
    <row r="160" spans="1:28" x14ac:dyDescent="0.4">
      <c r="A160" s="197" t="s">
        <v>673</v>
      </c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  <c r="AA160" s="10"/>
      <c r="AB160" s="10"/>
    </row>
    <row r="161" spans="1:28" x14ac:dyDescent="0.4">
      <c r="A161" s="203" t="s">
        <v>674</v>
      </c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10"/>
      <c r="AB161" s="10"/>
    </row>
    <row r="162" spans="1:28" x14ac:dyDescent="0.4">
      <c r="A162" s="203" t="s">
        <v>709</v>
      </c>
      <c r="B162" s="262"/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10"/>
      <c r="AB162" s="10"/>
    </row>
    <row r="163" spans="1:28" x14ac:dyDescent="0.4">
      <c r="A163" s="203" t="s">
        <v>708</v>
      </c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10"/>
      <c r="AB163" s="10"/>
    </row>
    <row r="164" spans="1:28" x14ac:dyDescent="0.4">
      <c r="A164" s="197" t="s">
        <v>707</v>
      </c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10"/>
      <c r="AB164" s="10"/>
    </row>
    <row r="165" spans="1:28" x14ac:dyDescent="0.4">
      <c r="A165" s="197" t="s">
        <v>380</v>
      </c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0"/>
      <c r="AB165" s="10"/>
    </row>
    <row r="166" spans="1:28" s="172" customFormat="1" ht="17" customHeight="1" x14ac:dyDescent="0.4">
      <c r="A166" s="260" t="s">
        <v>883</v>
      </c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</row>
    <row r="167" spans="1:28" s="172" customFormat="1" ht="17" customHeight="1" x14ac:dyDescent="0.4">
      <c r="A167" s="260" t="s">
        <v>885</v>
      </c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</row>
    <row r="168" spans="1:28" s="172" customFormat="1" ht="17" customHeight="1" x14ac:dyDescent="0.4">
      <c r="A168" s="260" t="s">
        <v>884</v>
      </c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</row>
    <row r="169" spans="1:28" ht="17" customHeight="1" x14ac:dyDescent="0.4">
      <c r="A169" s="242" t="s">
        <v>886</v>
      </c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</row>
    <row r="170" spans="1:28" ht="17" customHeight="1" x14ac:dyDescent="0.4">
      <c r="A170" s="242" t="s">
        <v>887</v>
      </c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  <c r="X170" s="242"/>
      <c r="Y170" s="242"/>
      <c r="Z170" s="242"/>
      <c r="AA170" s="242"/>
      <c r="AB170" s="242"/>
    </row>
    <row r="171" spans="1:28" ht="17" customHeight="1" x14ac:dyDescent="0.4">
      <c r="A171" s="242" t="s">
        <v>882</v>
      </c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2"/>
      <c r="X171" s="242"/>
      <c r="Y171" s="242"/>
      <c r="Z171" s="242"/>
      <c r="AA171" s="242"/>
      <c r="AB171" s="242"/>
    </row>
    <row r="172" spans="1:28" x14ac:dyDescent="0.4">
      <c r="A172" s="242" t="s">
        <v>881</v>
      </c>
      <c r="B172" s="242"/>
      <c r="C172" s="242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2"/>
      <c r="V172" s="242"/>
      <c r="W172" s="242"/>
      <c r="X172" s="242"/>
      <c r="Y172" s="242"/>
      <c r="Z172" s="242"/>
      <c r="AA172" s="242"/>
      <c r="AB172" s="242"/>
    </row>
    <row r="173" spans="1:28" x14ac:dyDescent="0.4">
      <c r="A173" s="242" t="s">
        <v>889</v>
      </c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42"/>
      <c r="X173" s="242"/>
      <c r="Y173" s="242"/>
      <c r="Z173" s="242"/>
      <c r="AA173" s="242"/>
      <c r="AB173" s="242"/>
    </row>
    <row r="174" spans="1:28" x14ac:dyDescent="0.4">
      <c r="A174" s="242" t="s">
        <v>891</v>
      </c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  <c r="X174" s="242"/>
      <c r="Y174" s="242"/>
      <c r="Z174" s="242"/>
      <c r="AA174" s="242"/>
      <c r="AB174" s="242"/>
    </row>
  </sheetData>
  <mergeCells count="74">
    <mergeCell ref="A168:AB168"/>
    <mergeCell ref="A169:AB169"/>
    <mergeCell ref="A173:AB173"/>
    <mergeCell ref="A174:AB174"/>
    <mergeCell ref="A158:Z158"/>
    <mergeCell ref="A159:Z159"/>
    <mergeCell ref="A160:Z160"/>
    <mergeCell ref="A161:Z161"/>
    <mergeCell ref="A162:Z162"/>
    <mergeCell ref="A163:Z163"/>
    <mergeCell ref="A164:Z164"/>
    <mergeCell ref="A165:Z165"/>
    <mergeCell ref="A166:AB166"/>
    <mergeCell ref="A167:AB167"/>
    <mergeCell ref="A172:AB172"/>
    <mergeCell ref="A170:AB170"/>
    <mergeCell ref="A156:AA156"/>
    <mergeCell ref="A157:AA157"/>
    <mergeCell ref="G147:Z147"/>
    <mergeCell ref="G148:Z148"/>
    <mergeCell ref="G149:Z149"/>
    <mergeCell ref="G150:Z150"/>
    <mergeCell ref="A151:D151"/>
    <mergeCell ref="A152:B155"/>
    <mergeCell ref="C152:D152"/>
    <mergeCell ref="C153:D153"/>
    <mergeCell ref="C154:D154"/>
    <mergeCell ref="C155:D155"/>
    <mergeCell ref="A76:A150"/>
    <mergeCell ref="B76:B94"/>
    <mergeCell ref="B95:B109"/>
    <mergeCell ref="B110:B112"/>
    <mergeCell ref="E6:E8"/>
    <mergeCell ref="F6:F8"/>
    <mergeCell ref="B113:B146"/>
    <mergeCell ref="B147:B150"/>
    <mergeCell ref="A37:C37"/>
    <mergeCell ref="A38:A74"/>
    <mergeCell ref="B38:B42"/>
    <mergeCell ref="B43:B49"/>
    <mergeCell ref="B50:B74"/>
    <mergeCell ref="A75:C75"/>
    <mergeCell ref="W6:Z6"/>
    <mergeCell ref="G6:J6"/>
    <mergeCell ref="A32:B36"/>
    <mergeCell ref="Q7:R7"/>
    <mergeCell ref="S7:T7"/>
    <mergeCell ref="U7:V7"/>
    <mergeCell ref="W7:X7"/>
    <mergeCell ref="A13:C13"/>
    <mergeCell ref="A14:B15"/>
    <mergeCell ref="A16:C16"/>
    <mergeCell ref="A17:B30"/>
    <mergeCell ref="A31:C31"/>
    <mergeCell ref="A9:B12"/>
    <mergeCell ref="A6:B8"/>
    <mergeCell ref="C6:C8"/>
    <mergeCell ref="D6:D8"/>
    <mergeCell ref="A171:AB171"/>
    <mergeCell ref="C4:AB4"/>
    <mergeCell ref="B1:AA1"/>
    <mergeCell ref="B2:AA2"/>
    <mergeCell ref="B3:AA3"/>
    <mergeCell ref="B5:AA5"/>
    <mergeCell ref="AA6:AA8"/>
    <mergeCell ref="G7:H7"/>
    <mergeCell ref="I7:J7"/>
    <mergeCell ref="K7:L7"/>
    <mergeCell ref="M7:N7"/>
    <mergeCell ref="O7:P7"/>
    <mergeCell ref="Y7:Z7"/>
    <mergeCell ref="K6:N6"/>
    <mergeCell ref="O6:R6"/>
    <mergeCell ref="S6:V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69"/>
  <sheetViews>
    <sheetView zoomScale="80" zoomScaleNormal="80" workbookViewId="0">
      <pane xSplit="1" ySplit="9" topLeftCell="B163" activePane="bottomRight" state="frozen"/>
      <selection pane="topRight" activeCell="B1" sqref="B1"/>
      <selection pane="bottomLeft" activeCell="A8" sqref="A8"/>
      <selection pane="bottomRight" activeCell="A6" sqref="A6:Z6"/>
    </sheetView>
  </sheetViews>
  <sheetFormatPr defaultColWidth="9" defaultRowHeight="17" x14ac:dyDescent="0.4"/>
  <cols>
    <col min="1" max="1" width="9.6328125" customWidth="1"/>
    <col min="2" max="2" width="26.90625" customWidth="1"/>
    <col min="3" max="3" width="28" customWidth="1"/>
    <col min="4" max="5" width="4.90625" bestFit="1" customWidth="1"/>
    <col min="6" max="25" width="3.90625" customWidth="1"/>
    <col min="26" max="26" width="8.6328125" customWidth="1"/>
    <col min="27" max="30" width="0" hidden="1" customWidth="1"/>
  </cols>
  <sheetData>
    <row r="1" spans="1:26" s="10" customFormat="1" ht="21.75" customHeight="1" x14ac:dyDescent="0.4">
      <c r="A1" s="213" t="s">
        <v>717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s="10" customFormat="1" ht="24.75" customHeight="1" x14ac:dyDescent="0.4">
      <c r="A2" s="214" t="s">
        <v>718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</row>
    <row r="3" spans="1:26" s="10" customFormat="1" ht="24.75" customHeight="1" x14ac:dyDescent="0.4">
      <c r="A3" s="243" t="s">
        <v>638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6" s="10" customFormat="1" ht="24.75" customHeight="1" x14ac:dyDescent="0.4">
      <c r="A4" s="196"/>
      <c r="B4" s="243" t="s">
        <v>895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</row>
    <row r="5" spans="1:26" s="10" customFormat="1" ht="24.75" customHeight="1" x14ac:dyDescent="0.4">
      <c r="A5" s="243" t="s">
        <v>896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</row>
    <row r="6" spans="1:26" s="10" customFormat="1" ht="24.75" customHeight="1" x14ac:dyDescent="0.4">
      <c r="A6" s="263" t="s">
        <v>894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</row>
    <row r="7" spans="1:26" s="10" customFormat="1" ht="45" customHeight="1" x14ac:dyDescent="0.4">
      <c r="A7" s="206" t="s">
        <v>603</v>
      </c>
      <c r="B7" s="216" t="s">
        <v>604</v>
      </c>
      <c r="C7" s="218" t="s">
        <v>220</v>
      </c>
      <c r="D7" s="219" t="s">
        <v>221</v>
      </c>
      <c r="E7" s="219" t="s">
        <v>222</v>
      </c>
      <c r="F7" s="210" t="s">
        <v>719</v>
      </c>
      <c r="G7" s="211"/>
      <c r="H7" s="211"/>
      <c r="I7" s="211"/>
      <c r="J7" s="210" t="s">
        <v>720</v>
      </c>
      <c r="K7" s="211"/>
      <c r="L7" s="211"/>
      <c r="M7" s="211"/>
      <c r="N7" s="210" t="s">
        <v>721</v>
      </c>
      <c r="O7" s="211"/>
      <c r="P7" s="211"/>
      <c r="Q7" s="211"/>
      <c r="R7" s="210" t="s">
        <v>722</v>
      </c>
      <c r="S7" s="211"/>
      <c r="T7" s="211"/>
      <c r="U7" s="211"/>
      <c r="V7" s="210" t="s">
        <v>723</v>
      </c>
      <c r="W7" s="211"/>
      <c r="X7" s="211"/>
      <c r="Y7" s="211"/>
      <c r="Z7" s="220" t="s">
        <v>348</v>
      </c>
    </row>
    <row r="8" spans="1:26" s="10" customFormat="1" ht="15.75" customHeight="1" x14ac:dyDescent="0.4">
      <c r="A8" s="206"/>
      <c r="B8" s="216"/>
      <c r="C8" s="216"/>
      <c r="D8" s="219"/>
      <c r="E8" s="219"/>
      <c r="F8" s="212" t="s">
        <v>724</v>
      </c>
      <c r="G8" s="212"/>
      <c r="H8" s="212" t="s">
        <v>725</v>
      </c>
      <c r="I8" s="212"/>
      <c r="J8" s="212" t="s">
        <v>724</v>
      </c>
      <c r="K8" s="212"/>
      <c r="L8" s="212" t="s">
        <v>725</v>
      </c>
      <c r="M8" s="212"/>
      <c r="N8" s="212" t="s">
        <v>724</v>
      </c>
      <c r="O8" s="212"/>
      <c r="P8" s="212" t="s">
        <v>725</v>
      </c>
      <c r="Q8" s="212"/>
      <c r="R8" s="212" t="s">
        <v>724</v>
      </c>
      <c r="S8" s="212"/>
      <c r="T8" s="212" t="s">
        <v>725</v>
      </c>
      <c r="U8" s="212"/>
      <c r="V8" s="212" t="s">
        <v>724</v>
      </c>
      <c r="W8" s="212"/>
      <c r="X8" s="212" t="s">
        <v>725</v>
      </c>
      <c r="Y8" s="212"/>
      <c r="Z8" s="220"/>
    </row>
    <row r="9" spans="1:26" s="10" customFormat="1" ht="76.5" customHeight="1" x14ac:dyDescent="0.4">
      <c r="A9" s="206"/>
      <c r="B9" s="216"/>
      <c r="C9" s="216"/>
      <c r="D9" s="219"/>
      <c r="E9" s="219"/>
      <c r="F9" s="23" t="s">
        <v>726</v>
      </c>
      <c r="G9" s="23" t="s">
        <v>727</v>
      </c>
      <c r="H9" s="23" t="s">
        <v>726</v>
      </c>
      <c r="I9" s="23" t="s">
        <v>727</v>
      </c>
      <c r="J9" s="23" t="s">
        <v>726</v>
      </c>
      <c r="K9" s="23" t="s">
        <v>727</v>
      </c>
      <c r="L9" s="23" t="s">
        <v>726</v>
      </c>
      <c r="M9" s="23" t="s">
        <v>727</v>
      </c>
      <c r="N9" s="23" t="s">
        <v>726</v>
      </c>
      <c r="O9" s="23" t="s">
        <v>727</v>
      </c>
      <c r="P9" s="23" t="s">
        <v>726</v>
      </c>
      <c r="Q9" s="23" t="s">
        <v>727</v>
      </c>
      <c r="R9" s="23" t="s">
        <v>726</v>
      </c>
      <c r="S9" s="23" t="s">
        <v>727</v>
      </c>
      <c r="T9" s="23" t="s">
        <v>726</v>
      </c>
      <c r="U9" s="23" t="s">
        <v>727</v>
      </c>
      <c r="V9" s="23" t="s">
        <v>726</v>
      </c>
      <c r="W9" s="23" t="s">
        <v>727</v>
      </c>
      <c r="X9" s="23" t="s">
        <v>726</v>
      </c>
      <c r="Y9" s="23" t="s">
        <v>727</v>
      </c>
      <c r="Z9" s="220"/>
    </row>
    <row r="10" spans="1:26" s="10" customFormat="1" ht="21.5" x14ac:dyDescent="0.4">
      <c r="A10" s="204" t="s">
        <v>264</v>
      </c>
      <c r="B10" s="24" t="s">
        <v>507</v>
      </c>
      <c r="C10" s="25" t="s">
        <v>224</v>
      </c>
      <c r="D10" s="22">
        <v>2</v>
      </c>
      <c r="E10" s="22">
        <v>2</v>
      </c>
      <c r="F10" s="26">
        <v>1</v>
      </c>
      <c r="G10" s="27">
        <v>1</v>
      </c>
      <c r="H10" s="26">
        <v>1</v>
      </c>
      <c r="I10" s="27">
        <v>1</v>
      </c>
      <c r="J10" s="26"/>
      <c r="K10" s="27"/>
      <c r="L10" s="22"/>
      <c r="M10" s="22"/>
      <c r="N10" s="26"/>
      <c r="O10" s="27"/>
      <c r="P10" s="22"/>
      <c r="Q10" s="22"/>
      <c r="R10" s="26"/>
      <c r="S10" s="27"/>
      <c r="T10" s="22"/>
      <c r="U10" s="22"/>
      <c r="V10" s="27"/>
      <c r="W10" s="27"/>
      <c r="X10" s="27"/>
      <c r="Y10" s="27"/>
      <c r="Z10" s="25"/>
    </row>
    <row r="11" spans="1:26" s="173" customFormat="1" ht="21.5" x14ac:dyDescent="0.4">
      <c r="A11" s="204"/>
      <c r="B11" s="160" t="s">
        <v>508</v>
      </c>
      <c r="C11" s="161" t="s">
        <v>225</v>
      </c>
      <c r="D11" s="164">
        <v>2</v>
      </c>
      <c r="E11" s="170">
        <v>2</v>
      </c>
      <c r="F11" s="170">
        <v>2</v>
      </c>
      <c r="G11" s="170">
        <v>2</v>
      </c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61"/>
    </row>
    <row r="12" spans="1:26" s="173" customFormat="1" ht="21.5" x14ac:dyDescent="0.4">
      <c r="A12" s="204"/>
      <c r="B12" s="160" t="s">
        <v>509</v>
      </c>
      <c r="C12" s="174" t="s">
        <v>226</v>
      </c>
      <c r="D12" s="164">
        <v>0</v>
      </c>
      <c r="E12" s="170">
        <v>2</v>
      </c>
      <c r="F12" s="170"/>
      <c r="G12" s="170"/>
      <c r="H12" s="170"/>
      <c r="I12" s="170"/>
      <c r="J12" s="170">
        <v>0</v>
      </c>
      <c r="K12" s="170">
        <v>1</v>
      </c>
      <c r="L12" s="170">
        <v>0</v>
      </c>
      <c r="M12" s="170">
        <v>1</v>
      </c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61"/>
    </row>
    <row r="13" spans="1:26" s="173" customFormat="1" ht="21.5" x14ac:dyDescent="0.4">
      <c r="A13" s="204"/>
      <c r="B13" s="160" t="s">
        <v>510</v>
      </c>
      <c r="C13" s="161" t="s">
        <v>265</v>
      </c>
      <c r="D13" s="164">
        <v>0</v>
      </c>
      <c r="E13" s="170">
        <v>6</v>
      </c>
      <c r="F13" s="170">
        <v>0</v>
      </c>
      <c r="G13" s="170">
        <v>1</v>
      </c>
      <c r="H13" s="170">
        <v>0</v>
      </c>
      <c r="I13" s="170">
        <v>1</v>
      </c>
      <c r="J13" s="170">
        <v>0</v>
      </c>
      <c r="K13" s="170">
        <v>1</v>
      </c>
      <c r="L13" s="170">
        <v>0</v>
      </c>
      <c r="M13" s="170">
        <v>1</v>
      </c>
      <c r="N13" s="170">
        <v>0</v>
      </c>
      <c r="O13" s="170">
        <v>1</v>
      </c>
      <c r="P13" s="170">
        <v>0</v>
      </c>
      <c r="Q13" s="170">
        <v>1</v>
      </c>
      <c r="R13" s="170"/>
      <c r="S13" s="170"/>
      <c r="T13" s="170"/>
      <c r="U13" s="170"/>
      <c r="V13" s="170"/>
      <c r="W13" s="170"/>
      <c r="X13" s="170"/>
      <c r="Y13" s="170"/>
      <c r="Z13" s="161"/>
    </row>
    <row r="14" spans="1:26" s="173" customFormat="1" ht="15.5" x14ac:dyDescent="0.4">
      <c r="A14" s="207" t="s">
        <v>231</v>
      </c>
      <c r="B14" s="239"/>
      <c r="C14" s="170"/>
      <c r="D14" s="164">
        <f t="shared" ref="D14:Y14" si="0">SUM(D10:D13)</f>
        <v>4</v>
      </c>
      <c r="E14" s="164">
        <f t="shared" si="0"/>
        <v>12</v>
      </c>
      <c r="F14" s="164">
        <f t="shared" si="0"/>
        <v>3</v>
      </c>
      <c r="G14" s="164">
        <f t="shared" si="0"/>
        <v>4</v>
      </c>
      <c r="H14" s="164">
        <f t="shared" si="0"/>
        <v>1</v>
      </c>
      <c r="I14" s="164">
        <f t="shared" si="0"/>
        <v>2</v>
      </c>
      <c r="J14" s="164">
        <f t="shared" si="0"/>
        <v>0</v>
      </c>
      <c r="K14" s="164">
        <f t="shared" si="0"/>
        <v>2</v>
      </c>
      <c r="L14" s="164">
        <f t="shared" si="0"/>
        <v>0</v>
      </c>
      <c r="M14" s="164">
        <f t="shared" si="0"/>
        <v>2</v>
      </c>
      <c r="N14" s="164">
        <f t="shared" si="0"/>
        <v>0</v>
      </c>
      <c r="O14" s="164">
        <f t="shared" si="0"/>
        <v>1</v>
      </c>
      <c r="P14" s="164">
        <f t="shared" si="0"/>
        <v>0</v>
      </c>
      <c r="Q14" s="164">
        <f t="shared" si="0"/>
        <v>1</v>
      </c>
      <c r="R14" s="164">
        <f t="shared" si="0"/>
        <v>0</v>
      </c>
      <c r="S14" s="164">
        <f t="shared" si="0"/>
        <v>0</v>
      </c>
      <c r="T14" s="164">
        <f t="shared" si="0"/>
        <v>0</v>
      </c>
      <c r="U14" s="164">
        <f t="shared" si="0"/>
        <v>0</v>
      </c>
      <c r="V14" s="164">
        <f t="shared" si="0"/>
        <v>0</v>
      </c>
      <c r="W14" s="164">
        <f t="shared" si="0"/>
        <v>0</v>
      </c>
      <c r="X14" s="164">
        <f t="shared" si="0"/>
        <v>0</v>
      </c>
      <c r="Y14" s="164">
        <f t="shared" si="0"/>
        <v>0</v>
      </c>
      <c r="Z14" s="174"/>
    </row>
    <row r="15" spans="1:26" s="173" customFormat="1" ht="21.65" customHeight="1" x14ac:dyDescent="0.4">
      <c r="A15" s="265" t="s">
        <v>227</v>
      </c>
      <c r="B15" s="175" t="s">
        <v>228</v>
      </c>
      <c r="C15" s="176" t="s">
        <v>229</v>
      </c>
      <c r="D15" s="170">
        <v>2</v>
      </c>
      <c r="E15" s="170">
        <v>2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>
        <v>1</v>
      </c>
      <c r="W15" s="170">
        <v>1</v>
      </c>
      <c r="X15" s="170">
        <v>1</v>
      </c>
      <c r="Y15" s="170">
        <v>1</v>
      </c>
      <c r="Z15" s="174"/>
    </row>
    <row r="16" spans="1:26" s="173" customFormat="1" ht="27" customHeight="1" x14ac:dyDescent="0.4">
      <c r="A16" s="266"/>
      <c r="B16" s="175" t="s">
        <v>67</v>
      </c>
      <c r="C16" s="176" t="s">
        <v>230</v>
      </c>
      <c r="D16" s="170">
        <v>2</v>
      </c>
      <c r="E16" s="170">
        <v>2</v>
      </c>
      <c r="F16" s="170">
        <v>2</v>
      </c>
      <c r="G16" s="170">
        <v>2</v>
      </c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61"/>
    </row>
    <row r="17" spans="1:26" s="173" customFormat="1" ht="15.5" x14ac:dyDescent="0.4">
      <c r="A17" s="207" t="s">
        <v>231</v>
      </c>
      <c r="B17" s="239"/>
      <c r="C17" s="170"/>
      <c r="D17" s="170">
        <f>SUM(D15:D16)</f>
        <v>4</v>
      </c>
      <c r="E17" s="170">
        <f>SUM(E15:E16)</f>
        <v>4</v>
      </c>
      <c r="F17" s="170">
        <v>2</v>
      </c>
      <c r="G17" s="170">
        <v>2</v>
      </c>
      <c r="H17" s="170">
        <f t="shared" ref="H17:Y17" si="1">SUM(H15)</f>
        <v>0</v>
      </c>
      <c r="I17" s="170">
        <f t="shared" si="1"/>
        <v>0</v>
      </c>
      <c r="J17" s="170">
        <f t="shared" si="1"/>
        <v>0</v>
      </c>
      <c r="K17" s="170">
        <f t="shared" si="1"/>
        <v>0</v>
      </c>
      <c r="L17" s="170">
        <f t="shared" si="1"/>
        <v>0</v>
      </c>
      <c r="M17" s="170">
        <f t="shared" si="1"/>
        <v>0</v>
      </c>
      <c r="N17" s="170">
        <f t="shared" si="1"/>
        <v>0</v>
      </c>
      <c r="O17" s="170">
        <f t="shared" si="1"/>
        <v>0</v>
      </c>
      <c r="P17" s="170">
        <f t="shared" si="1"/>
        <v>0</v>
      </c>
      <c r="Q17" s="170">
        <f t="shared" si="1"/>
        <v>0</v>
      </c>
      <c r="R17" s="170">
        <f t="shared" si="1"/>
        <v>0</v>
      </c>
      <c r="S17" s="170">
        <f t="shared" si="1"/>
        <v>0</v>
      </c>
      <c r="T17" s="170">
        <f t="shared" si="1"/>
        <v>0</v>
      </c>
      <c r="U17" s="170">
        <f t="shared" si="1"/>
        <v>0</v>
      </c>
      <c r="V17" s="170">
        <f t="shared" si="1"/>
        <v>1</v>
      </c>
      <c r="W17" s="170">
        <f t="shared" si="1"/>
        <v>1</v>
      </c>
      <c r="X17" s="170">
        <f t="shared" si="1"/>
        <v>1</v>
      </c>
      <c r="Y17" s="170">
        <f t="shared" si="1"/>
        <v>1</v>
      </c>
      <c r="Z17" s="161"/>
    </row>
    <row r="18" spans="1:26" s="173" customFormat="1" ht="21" customHeight="1" x14ac:dyDescent="0.4">
      <c r="A18" s="221" t="s">
        <v>728</v>
      </c>
      <c r="B18" s="177" t="s">
        <v>511</v>
      </c>
      <c r="C18" s="176" t="s">
        <v>232</v>
      </c>
      <c r="D18" s="178">
        <v>8</v>
      </c>
      <c r="E18" s="178">
        <v>8</v>
      </c>
      <c r="F18" s="170">
        <v>2</v>
      </c>
      <c r="G18" s="170">
        <v>2</v>
      </c>
      <c r="H18" s="170">
        <v>2</v>
      </c>
      <c r="I18" s="170">
        <v>2</v>
      </c>
      <c r="J18" s="170">
        <v>2</v>
      </c>
      <c r="K18" s="170">
        <v>2</v>
      </c>
      <c r="L18" s="170">
        <v>2</v>
      </c>
      <c r="M18" s="170">
        <v>2</v>
      </c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61"/>
    </row>
    <row r="19" spans="1:26" s="173" customFormat="1" ht="21" customHeight="1" x14ac:dyDescent="0.4">
      <c r="A19" s="221"/>
      <c r="B19" s="179" t="s">
        <v>621</v>
      </c>
      <c r="C19" s="176" t="s">
        <v>622</v>
      </c>
      <c r="D19" s="170">
        <v>2</v>
      </c>
      <c r="E19" s="170">
        <v>2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>
        <v>2</v>
      </c>
      <c r="Q19" s="170">
        <v>2</v>
      </c>
      <c r="R19" s="170"/>
      <c r="S19" s="170"/>
      <c r="T19" s="170"/>
      <c r="U19" s="170"/>
      <c r="V19" s="170"/>
      <c r="W19" s="170"/>
      <c r="X19" s="170"/>
      <c r="Y19" s="170"/>
      <c r="Z19" s="161"/>
    </row>
    <row r="20" spans="1:26" s="173" customFormat="1" ht="21.5" x14ac:dyDescent="0.4">
      <c r="A20" s="221"/>
      <c r="B20" s="177" t="s">
        <v>512</v>
      </c>
      <c r="C20" s="174" t="s">
        <v>233</v>
      </c>
      <c r="D20" s="178">
        <v>8</v>
      </c>
      <c r="E20" s="178">
        <v>8</v>
      </c>
      <c r="F20" s="170">
        <v>2</v>
      </c>
      <c r="G20" s="170">
        <v>2</v>
      </c>
      <c r="H20" s="170">
        <v>2</v>
      </c>
      <c r="I20" s="170">
        <v>2</v>
      </c>
      <c r="J20" s="170">
        <v>2</v>
      </c>
      <c r="K20" s="170">
        <v>2</v>
      </c>
      <c r="L20" s="170">
        <v>2</v>
      </c>
      <c r="M20" s="170">
        <v>2</v>
      </c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61"/>
    </row>
    <row r="21" spans="1:26" s="173" customFormat="1" ht="21.5" x14ac:dyDescent="0.4">
      <c r="A21" s="221"/>
      <c r="B21" s="160" t="s">
        <v>513</v>
      </c>
      <c r="C21" s="174" t="s">
        <v>234</v>
      </c>
      <c r="D21" s="178">
        <v>4</v>
      </c>
      <c r="E21" s="178">
        <v>4</v>
      </c>
      <c r="F21" s="170">
        <v>2</v>
      </c>
      <c r="G21" s="170">
        <v>2</v>
      </c>
      <c r="H21" s="170">
        <v>2</v>
      </c>
      <c r="I21" s="170">
        <v>2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61"/>
    </row>
    <row r="22" spans="1:26" s="173" customFormat="1" ht="21.5" x14ac:dyDescent="0.4">
      <c r="A22" s="221"/>
      <c r="B22" s="160" t="s">
        <v>514</v>
      </c>
      <c r="C22" s="176" t="s">
        <v>235</v>
      </c>
      <c r="D22" s="170">
        <v>2</v>
      </c>
      <c r="E22" s="170">
        <v>2</v>
      </c>
      <c r="F22" s="170">
        <v>2</v>
      </c>
      <c r="G22" s="170">
        <v>2</v>
      </c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61"/>
    </row>
    <row r="23" spans="1:26" s="173" customFormat="1" ht="21.5" x14ac:dyDescent="0.4">
      <c r="A23" s="221"/>
      <c r="B23" s="160" t="s">
        <v>515</v>
      </c>
      <c r="C23" s="176" t="s">
        <v>236</v>
      </c>
      <c r="D23" s="170">
        <v>2</v>
      </c>
      <c r="E23" s="170">
        <v>2</v>
      </c>
      <c r="F23" s="170"/>
      <c r="G23" s="170"/>
      <c r="H23" s="170">
        <v>2</v>
      </c>
      <c r="I23" s="170">
        <v>2</v>
      </c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61"/>
    </row>
    <row r="24" spans="1:26" s="173" customFormat="1" ht="21.5" x14ac:dyDescent="0.4">
      <c r="A24" s="221"/>
      <c r="B24" s="160" t="s">
        <v>516</v>
      </c>
      <c r="C24" s="161" t="s">
        <v>237</v>
      </c>
      <c r="D24" s="170">
        <v>2</v>
      </c>
      <c r="E24" s="170">
        <v>2</v>
      </c>
      <c r="F24" s="170"/>
      <c r="G24" s="170"/>
      <c r="H24" s="170">
        <v>2</v>
      </c>
      <c r="I24" s="170">
        <v>2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61"/>
    </row>
    <row r="25" spans="1:26" s="173" customFormat="1" ht="21.5" x14ac:dyDescent="0.4">
      <c r="A25" s="221"/>
      <c r="B25" s="160" t="s">
        <v>517</v>
      </c>
      <c r="C25" s="161" t="s">
        <v>238</v>
      </c>
      <c r="D25" s="170">
        <v>2</v>
      </c>
      <c r="E25" s="170">
        <v>2</v>
      </c>
      <c r="F25" s="170">
        <v>2</v>
      </c>
      <c r="G25" s="170">
        <v>2</v>
      </c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61"/>
    </row>
    <row r="26" spans="1:26" s="173" customFormat="1" ht="21.5" x14ac:dyDescent="0.4">
      <c r="A26" s="221"/>
      <c r="B26" s="160" t="s">
        <v>518</v>
      </c>
      <c r="C26" s="161" t="s">
        <v>239</v>
      </c>
      <c r="D26" s="170">
        <v>2</v>
      </c>
      <c r="E26" s="170">
        <v>2</v>
      </c>
      <c r="F26" s="170">
        <v>2</v>
      </c>
      <c r="G26" s="170">
        <v>2</v>
      </c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61"/>
    </row>
    <row r="27" spans="1:26" s="173" customFormat="1" ht="21.5" x14ac:dyDescent="0.4">
      <c r="A27" s="221"/>
      <c r="B27" s="160" t="s">
        <v>519</v>
      </c>
      <c r="C27" s="180" t="s">
        <v>240</v>
      </c>
      <c r="D27" s="170">
        <v>2</v>
      </c>
      <c r="E27" s="170">
        <v>2</v>
      </c>
      <c r="F27" s="170"/>
      <c r="G27" s="170"/>
      <c r="H27" s="170"/>
      <c r="I27" s="170"/>
      <c r="J27" s="170"/>
      <c r="K27" s="170"/>
      <c r="L27" s="170">
        <v>2</v>
      </c>
      <c r="M27" s="170">
        <v>2</v>
      </c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61"/>
    </row>
    <row r="28" spans="1:26" s="173" customFormat="1" ht="21.5" x14ac:dyDescent="0.35">
      <c r="A28" s="221"/>
      <c r="B28" s="160" t="s">
        <v>520</v>
      </c>
      <c r="C28" s="181" t="s">
        <v>241</v>
      </c>
      <c r="D28" s="170">
        <v>2</v>
      </c>
      <c r="E28" s="170">
        <v>2</v>
      </c>
      <c r="F28" s="170">
        <v>2</v>
      </c>
      <c r="G28" s="170">
        <v>2</v>
      </c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61"/>
    </row>
    <row r="29" spans="1:26" s="173" customFormat="1" ht="21.5" x14ac:dyDescent="0.4">
      <c r="A29" s="221"/>
      <c r="B29" s="165" t="s">
        <v>242</v>
      </c>
      <c r="C29" s="182" t="s">
        <v>243</v>
      </c>
      <c r="D29" s="170">
        <v>2</v>
      </c>
      <c r="E29" s="170">
        <v>2</v>
      </c>
      <c r="F29" s="170"/>
      <c r="G29" s="170"/>
      <c r="H29" s="170">
        <v>2</v>
      </c>
      <c r="I29" s="170">
        <v>2</v>
      </c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61"/>
    </row>
    <row r="30" spans="1:26" s="173" customFormat="1" ht="21.5" x14ac:dyDescent="0.35">
      <c r="A30" s="221"/>
      <c r="B30" s="160" t="s">
        <v>521</v>
      </c>
      <c r="C30" s="181" t="s">
        <v>244</v>
      </c>
      <c r="D30" s="170">
        <v>2</v>
      </c>
      <c r="E30" s="170">
        <v>2</v>
      </c>
      <c r="F30" s="183"/>
      <c r="G30" s="183"/>
      <c r="H30" s="183"/>
      <c r="I30" s="183"/>
      <c r="J30" s="183">
        <v>2</v>
      </c>
      <c r="K30" s="183">
        <v>2</v>
      </c>
      <c r="L30" s="183"/>
      <c r="M30" s="183"/>
      <c r="N30" s="183"/>
      <c r="O30" s="183"/>
      <c r="P30" s="183"/>
      <c r="Q30" s="183"/>
      <c r="R30" s="170"/>
      <c r="S30" s="170"/>
      <c r="T30" s="170"/>
      <c r="U30" s="170"/>
      <c r="V30" s="170"/>
      <c r="W30" s="170"/>
      <c r="X30" s="170"/>
      <c r="Y30" s="170"/>
      <c r="Z30" s="161"/>
    </row>
    <row r="31" spans="1:26" s="173" customFormat="1" ht="21.5" x14ac:dyDescent="0.4">
      <c r="A31" s="221"/>
      <c r="B31" s="160" t="s">
        <v>522</v>
      </c>
      <c r="C31" s="161" t="s">
        <v>245</v>
      </c>
      <c r="D31" s="164">
        <v>6</v>
      </c>
      <c r="E31" s="170">
        <v>6</v>
      </c>
      <c r="F31" s="170">
        <v>1</v>
      </c>
      <c r="G31" s="170">
        <v>1</v>
      </c>
      <c r="H31" s="170">
        <v>1</v>
      </c>
      <c r="I31" s="170">
        <v>1</v>
      </c>
      <c r="J31" s="170">
        <v>1</v>
      </c>
      <c r="K31" s="170">
        <v>1</v>
      </c>
      <c r="L31" s="170">
        <v>1</v>
      </c>
      <c r="M31" s="170">
        <v>1</v>
      </c>
      <c r="N31" s="170">
        <v>1</v>
      </c>
      <c r="O31" s="170">
        <v>1</v>
      </c>
      <c r="P31" s="170">
        <v>1</v>
      </c>
      <c r="Q31" s="183">
        <v>1</v>
      </c>
      <c r="R31" s="170"/>
      <c r="S31" s="170"/>
      <c r="T31" s="170"/>
      <c r="U31" s="170"/>
      <c r="V31" s="170"/>
      <c r="W31" s="170"/>
      <c r="X31" s="170"/>
      <c r="Y31" s="170"/>
      <c r="Z31" s="161"/>
    </row>
    <row r="32" spans="1:26" s="173" customFormat="1" ht="15.5" x14ac:dyDescent="0.4">
      <c r="A32" s="207" t="s">
        <v>231</v>
      </c>
      <c r="B32" s="239"/>
      <c r="C32" s="176"/>
      <c r="D32" s="170">
        <f t="shared" ref="D32:Y32" si="2">SUM(D18:D31)</f>
        <v>46</v>
      </c>
      <c r="E32" s="170">
        <f t="shared" si="2"/>
        <v>46</v>
      </c>
      <c r="F32" s="170">
        <f t="shared" si="2"/>
        <v>15</v>
      </c>
      <c r="G32" s="170">
        <f t="shared" si="2"/>
        <v>15</v>
      </c>
      <c r="H32" s="170">
        <f t="shared" si="2"/>
        <v>13</v>
      </c>
      <c r="I32" s="170">
        <f t="shared" si="2"/>
        <v>13</v>
      </c>
      <c r="J32" s="170">
        <f t="shared" si="2"/>
        <v>7</v>
      </c>
      <c r="K32" s="170">
        <f t="shared" si="2"/>
        <v>7</v>
      </c>
      <c r="L32" s="170">
        <f t="shared" si="2"/>
        <v>7</v>
      </c>
      <c r="M32" s="170">
        <f t="shared" si="2"/>
        <v>7</v>
      </c>
      <c r="N32" s="170">
        <f t="shared" si="2"/>
        <v>1</v>
      </c>
      <c r="O32" s="170">
        <f t="shared" si="2"/>
        <v>1</v>
      </c>
      <c r="P32" s="170">
        <f t="shared" si="2"/>
        <v>3</v>
      </c>
      <c r="Q32" s="170">
        <f t="shared" si="2"/>
        <v>3</v>
      </c>
      <c r="R32" s="170">
        <f t="shared" si="2"/>
        <v>0</v>
      </c>
      <c r="S32" s="170">
        <f t="shared" si="2"/>
        <v>0</v>
      </c>
      <c r="T32" s="170">
        <f t="shared" si="2"/>
        <v>0</v>
      </c>
      <c r="U32" s="170">
        <f t="shared" si="2"/>
        <v>0</v>
      </c>
      <c r="V32" s="170">
        <f t="shared" si="2"/>
        <v>0</v>
      </c>
      <c r="W32" s="170">
        <f t="shared" si="2"/>
        <v>0</v>
      </c>
      <c r="X32" s="170">
        <f t="shared" si="2"/>
        <v>0</v>
      </c>
      <c r="Y32" s="170">
        <f t="shared" si="2"/>
        <v>0</v>
      </c>
      <c r="Z32" s="161"/>
    </row>
    <row r="33" spans="1:26" s="173" customFormat="1" ht="43" x14ac:dyDescent="0.4">
      <c r="A33" s="222" t="s">
        <v>246</v>
      </c>
      <c r="B33" s="187" t="s">
        <v>729</v>
      </c>
      <c r="C33" s="182" t="s">
        <v>247</v>
      </c>
      <c r="D33" s="170">
        <v>2</v>
      </c>
      <c r="E33" s="170">
        <v>2</v>
      </c>
      <c r="F33" s="186"/>
      <c r="G33" s="178"/>
      <c r="H33" s="186"/>
      <c r="I33" s="178"/>
      <c r="J33" s="186"/>
      <c r="K33" s="178"/>
      <c r="L33" s="186"/>
      <c r="M33" s="178"/>
      <c r="N33" s="186"/>
      <c r="O33" s="178"/>
      <c r="P33" s="186"/>
      <c r="Q33" s="178"/>
      <c r="R33" s="186">
        <v>2</v>
      </c>
      <c r="S33" s="178">
        <v>2</v>
      </c>
      <c r="T33" s="186"/>
      <c r="U33" s="178"/>
      <c r="V33" s="178"/>
      <c r="W33" s="178"/>
      <c r="X33" s="178"/>
      <c r="Y33" s="178"/>
      <c r="Z33" s="161"/>
    </row>
    <row r="34" spans="1:26" s="173" customFormat="1" ht="43" x14ac:dyDescent="0.4">
      <c r="A34" s="222"/>
      <c r="B34" s="187" t="s">
        <v>730</v>
      </c>
      <c r="C34" s="182" t="s">
        <v>623</v>
      </c>
      <c r="D34" s="170">
        <v>2</v>
      </c>
      <c r="E34" s="170">
        <v>2</v>
      </c>
      <c r="F34" s="186"/>
      <c r="G34" s="178"/>
      <c r="H34" s="186"/>
      <c r="I34" s="178"/>
      <c r="J34" s="186"/>
      <c r="K34" s="178"/>
      <c r="L34" s="186">
        <v>2</v>
      </c>
      <c r="M34" s="178">
        <v>2</v>
      </c>
      <c r="N34" s="186"/>
      <c r="O34" s="178"/>
      <c r="P34" s="186"/>
      <c r="Q34" s="178"/>
      <c r="R34" s="186"/>
      <c r="S34" s="178"/>
      <c r="T34" s="186"/>
      <c r="U34" s="178"/>
      <c r="V34" s="178"/>
      <c r="W34" s="178"/>
      <c r="X34" s="178"/>
      <c r="Y34" s="178"/>
      <c r="Z34" s="161"/>
    </row>
    <row r="35" spans="1:26" s="173" customFormat="1" ht="43" x14ac:dyDescent="0.4">
      <c r="A35" s="222"/>
      <c r="B35" s="187" t="s">
        <v>731</v>
      </c>
      <c r="C35" s="182" t="s">
        <v>248</v>
      </c>
      <c r="D35" s="170">
        <v>2</v>
      </c>
      <c r="E35" s="170">
        <v>2</v>
      </c>
      <c r="F35" s="186"/>
      <c r="G35" s="178"/>
      <c r="H35" s="186"/>
      <c r="I35" s="178"/>
      <c r="J35" s="186"/>
      <c r="K35" s="178"/>
      <c r="L35" s="186"/>
      <c r="M35" s="178"/>
      <c r="N35" s="186"/>
      <c r="O35" s="178"/>
      <c r="P35" s="186"/>
      <c r="Q35" s="178"/>
      <c r="R35" s="186">
        <v>2</v>
      </c>
      <c r="S35" s="178">
        <v>2</v>
      </c>
      <c r="T35" s="186"/>
      <c r="U35" s="178"/>
      <c r="V35" s="178"/>
      <c r="W35" s="178"/>
      <c r="X35" s="178"/>
      <c r="Y35" s="178"/>
      <c r="Z35" s="161"/>
    </row>
    <row r="36" spans="1:26" s="173" customFormat="1" ht="43" x14ac:dyDescent="0.4">
      <c r="A36" s="222"/>
      <c r="B36" s="187" t="s">
        <v>525</v>
      </c>
      <c r="C36" s="182" t="s">
        <v>249</v>
      </c>
      <c r="D36" s="170">
        <v>2</v>
      </c>
      <c r="E36" s="170">
        <v>2</v>
      </c>
      <c r="F36" s="186"/>
      <c r="G36" s="178"/>
      <c r="H36" s="186"/>
      <c r="I36" s="178"/>
      <c r="J36" s="186"/>
      <c r="K36" s="178"/>
      <c r="L36" s="186"/>
      <c r="M36" s="178"/>
      <c r="N36" s="186"/>
      <c r="O36" s="178"/>
      <c r="P36" s="186">
        <v>2</v>
      </c>
      <c r="Q36" s="178">
        <v>2</v>
      </c>
      <c r="R36" s="186"/>
      <c r="S36" s="178"/>
      <c r="T36" s="186"/>
      <c r="U36" s="178"/>
      <c r="V36" s="178"/>
      <c r="W36" s="178"/>
      <c r="X36" s="178"/>
      <c r="Y36" s="178"/>
      <c r="Z36" s="161"/>
    </row>
    <row r="37" spans="1:26" s="173" customFormat="1" ht="43" x14ac:dyDescent="0.4">
      <c r="A37" s="222"/>
      <c r="B37" s="187" t="s">
        <v>526</v>
      </c>
      <c r="C37" s="182" t="s">
        <v>267</v>
      </c>
      <c r="D37" s="170">
        <v>2</v>
      </c>
      <c r="E37" s="170">
        <v>2</v>
      </c>
      <c r="F37" s="186"/>
      <c r="G37" s="178"/>
      <c r="H37" s="186"/>
      <c r="I37" s="178"/>
      <c r="J37" s="186"/>
      <c r="K37" s="178"/>
      <c r="L37" s="186"/>
      <c r="M37" s="178"/>
      <c r="N37" s="186"/>
      <c r="O37" s="178"/>
      <c r="P37" s="186"/>
      <c r="Q37" s="178"/>
      <c r="R37" s="186">
        <v>2</v>
      </c>
      <c r="S37" s="178">
        <v>2</v>
      </c>
      <c r="T37" s="186"/>
      <c r="U37" s="178"/>
      <c r="V37" s="178"/>
      <c r="W37" s="178"/>
      <c r="X37" s="178"/>
      <c r="Y37" s="178"/>
      <c r="Z37" s="161"/>
    </row>
    <row r="38" spans="1:26" s="173" customFormat="1" ht="15.5" x14ac:dyDescent="0.4">
      <c r="A38" s="207" t="s">
        <v>231</v>
      </c>
      <c r="B38" s="239"/>
      <c r="C38" s="170"/>
      <c r="D38" s="170">
        <f>SUM(D33:D37)</f>
        <v>10</v>
      </c>
      <c r="E38" s="170">
        <f t="shared" ref="E38:Y38" si="3">SUM(E33:E37)</f>
        <v>10</v>
      </c>
      <c r="F38" s="170">
        <f>SUM(F33:F37)</f>
        <v>0</v>
      </c>
      <c r="G38" s="170">
        <f t="shared" si="3"/>
        <v>0</v>
      </c>
      <c r="H38" s="170">
        <f t="shared" si="3"/>
        <v>0</v>
      </c>
      <c r="I38" s="170">
        <f t="shared" si="3"/>
        <v>0</v>
      </c>
      <c r="J38" s="170">
        <f t="shared" si="3"/>
        <v>0</v>
      </c>
      <c r="K38" s="170">
        <f t="shared" si="3"/>
        <v>0</v>
      </c>
      <c r="L38" s="170">
        <f>SUM(L33:L37)</f>
        <v>2</v>
      </c>
      <c r="M38" s="170">
        <f t="shared" si="3"/>
        <v>2</v>
      </c>
      <c r="N38" s="170">
        <f t="shared" si="3"/>
        <v>0</v>
      </c>
      <c r="O38" s="170">
        <f t="shared" si="3"/>
        <v>0</v>
      </c>
      <c r="P38" s="170">
        <f t="shared" si="3"/>
        <v>2</v>
      </c>
      <c r="Q38" s="170">
        <f t="shared" si="3"/>
        <v>2</v>
      </c>
      <c r="R38" s="170">
        <f>SUM(R33:R37)</f>
        <v>6</v>
      </c>
      <c r="S38" s="170">
        <f t="shared" si="3"/>
        <v>6</v>
      </c>
      <c r="T38" s="170">
        <f t="shared" si="3"/>
        <v>0</v>
      </c>
      <c r="U38" s="170">
        <f t="shared" si="3"/>
        <v>0</v>
      </c>
      <c r="V38" s="170">
        <f t="shared" si="3"/>
        <v>0</v>
      </c>
      <c r="W38" s="170">
        <f t="shared" si="3"/>
        <v>0</v>
      </c>
      <c r="X38" s="170">
        <f t="shared" si="3"/>
        <v>0</v>
      </c>
      <c r="Y38" s="170">
        <f t="shared" si="3"/>
        <v>0</v>
      </c>
      <c r="Z38" s="161"/>
    </row>
    <row r="39" spans="1:26" s="173" customFormat="1" ht="21.5" x14ac:dyDescent="0.4">
      <c r="A39" s="222" t="s">
        <v>876</v>
      </c>
      <c r="B39" s="160" t="s">
        <v>528</v>
      </c>
      <c r="C39" s="161" t="s">
        <v>363</v>
      </c>
      <c r="D39" s="164">
        <v>4</v>
      </c>
      <c r="E39" s="170">
        <v>4</v>
      </c>
      <c r="F39" s="170">
        <v>2</v>
      </c>
      <c r="G39" s="170">
        <v>2</v>
      </c>
      <c r="H39" s="170">
        <v>2</v>
      </c>
      <c r="I39" s="170">
        <v>2</v>
      </c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61"/>
    </row>
    <row r="40" spans="1:26" s="173" customFormat="1" ht="21.5" x14ac:dyDescent="0.4">
      <c r="A40" s="222"/>
      <c r="B40" s="160" t="s">
        <v>530</v>
      </c>
      <c r="C40" s="161" t="s">
        <v>365</v>
      </c>
      <c r="D40" s="164">
        <v>4</v>
      </c>
      <c r="E40" s="170">
        <v>4</v>
      </c>
      <c r="F40" s="170">
        <v>2</v>
      </c>
      <c r="G40" s="170">
        <v>2</v>
      </c>
      <c r="H40" s="170">
        <v>2</v>
      </c>
      <c r="I40" s="170">
        <v>2</v>
      </c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61"/>
    </row>
    <row r="41" spans="1:26" s="173" customFormat="1" ht="21.5" x14ac:dyDescent="0.4">
      <c r="A41" s="222"/>
      <c r="B41" s="160" t="s">
        <v>531</v>
      </c>
      <c r="C41" s="161" t="s">
        <v>366</v>
      </c>
      <c r="D41" s="170">
        <v>4</v>
      </c>
      <c r="E41" s="170">
        <v>4</v>
      </c>
      <c r="F41" s="170">
        <v>2</v>
      </c>
      <c r="G41" s="170">
        <v>2</v>
      </c>
      <c r="H41" s="170">
        <v>2</v>
      </c>
      <c r="I41" s="170">
        <v>2</v>
      </c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61"/>
    </row>
    <row r="42" spans="1:26" s="173" customFormat="1" ht="21.5" x14ac:dyDescent="0.4">
      <c r="A42" s="222"/>
      <c r="B42" s="165" t="s">
        <v>69</v>
      </c>
      <c r="C42" s="161" t="s">
        <v>369</v>
      </c>
      <c r="D42" s="164">
        <v>2</v>
      </c>
      <c r="E42" s="170">
        <v>2</v>
      </c>
      <c r="F42" s="170">
        <v>2</v>
      </c>
      <c r="G42" s="170">
        <v>2</v>
      </c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61"/>
    </row>
    <row r="43" spans="1:26" s="173" customFormat="1" ht="21.5" x14ac:dyDescent="0.4">
      <c r="A43" s="222"/>
      <c r="B43" s="160" t="s">
        <v>529</v>
      </c>
      <c r="C43" s="161" t="s">
        <v>364</v>
      </c>
      <c r="D43" s="164">
        <v>2</v>
      </c>
      <c r="E43" s="170">
        <v>2</v>
      </c>
      <c r="F43" s="170"/>
      <c r="G43" s="170"/>
      <c r="H43" s="170">
        <v>2</v>
      </c>
      <c r="I43" s="170">
        <v>2</v>
      </c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61"/>
    </row>
    <row r="44" spans="1:26" s="173" customFormat="1" ht="21.5" x14ac:dyDescent="0.4">
      <c r="A44" s="222"/>
      <c r="B44" s="160" t="s">
        <v>533</v>
      </c>
      <c r="C44" s="161" t="s">
        <v>370</v>
      </c>
      <c r="D44" s="164">
        <v>2</v>
      </c>
      <c r="E44" s="170">
        <v>2</v>
      </c>
      <c r="F44" s="170"/>
      <c r="G44" s="170"/>
      <c r="H44" s="170">
        <v>2</v>
      </c>
      <c r="I44" s="170">
        <v>2</v>
      </c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61"/>
    </row>
    <row r="45" spans="1:26" s="173" customFormat="1" ht="31" x14ac:dyDescent="0.4">
      <c r="A45" s="222"/>
      <c r="B45" s="165" t="s">
        <v>30</v>
      </c>
      <c r="C45" s="161" t="s">
        <v>372</v>
      </c>
      <c r="D45" s="164">
        <v>2</v>
      </c>
      <c r="E45" s="170">
        <v>2</v>
      </c>
      <c r="F45" s="170"/>
      <c r="G45" s="170"/>
      <c r="H45" s="170">
        <v>2</v>
      </c>
      <c r="I45" s="170">
        <v>2</v>
      </c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61"/>
    </row>
    <row r="46" spans="1:26" s="173" customFormat="1" ht="21.5" x14ac:dyDescent="0.4">
      <c r="A46" s="222"/>
      <c r="B46" s="165" t="s">
        <v>675</v>
      </c>
      <c r="C46" s="161" t="s">
        <v>676</v>
      </c>
      <c r="D46" s="164">
        <v>2</v>
      </c>
      <c r="E46" s="170">
        <v>2</v>
      </c>
      <c r="F46" s="170"/>
      <c r="G46" s="170"/>
      <c r="H46" s="170">
        <v>2</v>
      </c>
      <c r="I46" s="170">
        <v>2</v>
      </c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61"/>
    </row>
    <row r="47" spans="1:26" s="173" customFormat="1" ht="21.5" x14ac:dyDescent="0.4">
      <c r="A47" s="222"/>
      <c r="B47" s="160" t="s">
        <v>537</v>
      </c>
      <c r="C47" s="161" t="s">
        <v>376</v>
      </c>
      <c r="D47" s="164">
        <v>6</v>
      </c>
      <c r="E47" s="170">
        <v>6</v>
      </c>
      <c r="F47" s="170"/>
      <c r="G47" s="170"/>
      <c r="H47" s="189"/>
      <c r="I47" s="189"/>
      <c r="J47" s="170">
        <v>3</v>
      </c>
      <c r="K47" s="170">
        <v>3</v>
      </c>
      <c r="L47" s="170">
        <v>3</v>
      </c>
      <c r="M47" s="170">
        <v>3</v>
      </c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61"/>
    </row>
    <row r="48" spans="1:26" s="173" customFormat="1" ht="21.5" x14ac:dyDescent="0.4">
      <c r="A48" s="222"/>
      <c r="B48" s="160" t="s">
        <v>534</v>
      </c>
      <c r="C48" s="161" t="s">
        <v>373</v>
      </c>
      <c r="D48" s="164">
        <v>4</v>
      </c>
      <c r="E48" s="170">
        <v>4</v>
      </c>
      <c r="F48" s="170"/>
      <c r="G48" s="170"/>
      <c r="H48" s="170"/>
      <c r="I48" s="170"/>
      <c r="J48" s="170">
        <v>2</v>
      </c>
      <c r="K48" s="170">
        <v>2</v>
      </c>
      <c r="L48" s="170">
        <v>2</v>
      </c>
      <c r="M48" s="170">
        <v>2</v>
      </c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61"/>
    </row>
    <row r="49" spans="1:26" s="173" customFormat="1" ht="21.5" x14ac:dyDescent="0.4">
      <c r="A49" s="222"/>
      <c r="B49" s="160" t="s">
        <v>535</v>
      </c>
      <c r="C49" s="161" t="s">
        <v>374</v>
      </c>
      <c r="D49" s="164">
        <v>4</v>
      </c>
      <c r="E49" s="170">
        <v>4</v>
      </c>
      <c r="F49" s="170"/>
      <c r="G49" s="170"/>
      <c r="H49" s="170"/>
      <c r="I49" s="170"/>
      <c r="J49" s="170">
        <v>2</v>
      </c>
      <c r="K49" s="170">
        <v>2</v>
      </c>
      <c r="L49" s="170">
        <v>2</v>
      </c>
      <c r="M49" s="170">
        <v>2</v>
      </c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61"/>
    </row>
    <row r="50" spans="1:26" s="173" customFormat="1" ht="21.5" x14ac:dyDescent="0.4">
      <c r="A50" s="222"/>
      <c r="B50" s="160" t="s">
        <v>538</v>
      </c>
      <c r="C50" s="161" t="s">
        <v>377</v>
      </c>
      <c r="D50" s="164">
        <v>2</v>
      </c>
      <c r="E50" s="170">
        <v>2</v>
      </c>
      <c r="F50" s="170"/>
      <c r="G50" s="170"/>
      <c r="H50" s="170"/>
      <c r="I50" s="170"/>
      <c r="J50" s="170">
        <v>2</v>
      </c>
      <c r="K50" s="170">
        <v>2</v>
      </c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61"/>
    </row>
    <row r="51" spans="1:26" s="173" customFormat="1" ht="43" x14ac:dyDescent="0.4">
      <c r="A51" s="222"/>
      <c r="B51" s="160" t="s">
        <v>539</v>
      </c>
      <c r="C51" s="161" t="s">
        <v>378</v>
      </c>
      <c r="D51" s="164">
        <v>2</v>
      </c>
      <c r="E51" s="170">
        <v>2</v>
      </c>
      <c r="F51" s="170"/>
      <c r="G51" s="170"/>
      <c r="H51" s="170"/>
      <c r="I51" s="170"/>
      <c r="J51" s="170">
        <v>2</v>
      </c>
      <c r="K51" s="170">
        <v>2</v>
      </c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61"/>
    </row>
    <row r="52" spans="1:26" s="173" customFormat="1" ht="21.5" x14ac:dyDescent="0.4">
      <c r="A52" s="222"/>
      <c r="B52" s="165" t="s">
        <v>71</v>
      </c>
      <c r="C52" s="161" t="s">
        <v>253</v>
      </c>
      <c r="D52" s="164">
        <v>2</v>
      </c>
      <c r="E52" s="170">
        <v>2</v>
      </c>
      <c r="F52" s="170"/>
      <c r="G52" s="170"/>
      <c r="H52" s="170"/>
      <c r="I52" s="170"/>
      <c r="J52" s="170">
        <v>2</v>
      </c>
      <c r="K52" s="170">
        <v>2</v>
      </c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61"/>
    </row>
    <row r="53" spans="1:26" s="173" customFormat="1" ht="31" x14ac:dyDescent="0.4">
      <c r="A53" s="222"/>
      <c r="B53" s="160" t="s">
        <v>540</v>
      </c>
      <c r="C53" s="161" t="s">
        <v>254</v>
      </c>
      <c r="D53" s="164">
        <v>2</v>
      </c>
      <c r="E53" s="170">
        <v>2</v>
      </c>
      <c r="F53" s="170"/>
      <c r="G53" s="170"/>
      <c r="H53" s="170"/>
      <c r="I53" s="170"/>
      <c r="J53" s="170">
        <v>2</v>
      </c>
      <c r="K53" s="170">
        <v>2</v>
      </c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61"/>
    </row>
    <row r="54" spans="1:26" s="173" customFormat="1" ht="21.5" x14ac:dyDescent="0.4">
      <c r="A54" s="222"/>
      <c r="B54" s="160" t="s">
        <v>558</v>
      </c>
      <c r="C54" s="161" t="s">
        <v>288</v>
      </c>
      <c r="D54" s="164">
        <v>2</v>
      </c>
      <c r="E54" s="170">
        <v>2</v>
      </c>
      <c r="F54" s="170"/>
      <c r="G54" s="170"/>
      <c r="H54" s="170"/>
      <c r="I54" s="170"/>
      <c r="J54" s="170">
        <v>2</v>
      </c>
      <c r="K54" s="170">
        <v>2</v>
      </c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61"/>
    </row>
    <row r="55" spans="1:26" s="173" customFormat="1" ht="21.5" x14ac:dyDescent="0.4">
      <c r="A55" s="222"/>
      <c r="B55" s="165" t="s">
        <v>677</v>
      </c>
      <c r="C55" s="161" t="s">
        <v>678</v>
      </c>
      <c r="D55" s="164">
        <v>2</v>
      </c>
      <c r="E55" s="170">
        <v>2</v>
      </c>
      <c r="F55" s="170"/>
      <c r="G55" s="170"/>
      <c r="H55" s="170"/>
      <c r="I55" s="170"/>
      <c r="J55" s="170">
        <v>2</v>
      </c>
      <c r="K55" s="170">
        <v>2</v>
      </c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61"/>
    </row>
    <row r="56" spans="1:26" s="173" customFormat="1" ht="43" x14ac:dyDescent="0.4">
      <c r="A56" s="222"/>
      <c r="B56" s="160" t="s">
        <v>543</v>
      </c>
      <c r="C56" s="161" t="s">
        <v>273</v>
      </c>
      <c r="D56" s="164">
        <v>2</v>
      </c>
      <c r="E56" s="170">
        <v>2</v>
      </c>
      <c r="F56" s="170"/>
      <c r="G56" s="170"/>
      <c r="H56" s="170"/>
      <c r="I56" s="170"/>
      <c r="J56" s="170"/>
      <c r="K56" s="170"/>
      <c r="L56" s="170">
        <v>2</v>
      </c>
      <c r="M56" s="170">
        <v>2</v>
      </c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61"/>
    </row>
    <row r="57" spans="1:26" s="173" customFormat="1" ht="21.5" x14ac:dyDescent="0.4">
      <c r="A57" s="222"/>
      <c r="B57" s="160" t="s">
        <v>544</v>
      </c>
      <c r="C57" s="161" t="s">
        <v>274</v>
      </c>
      <c r="D57" s="164">
        <v>2</v>
      </c>
      <c r="E57" s="170">
        <v>2</v>
      </c>
      <c r="F57" s="170"/>
      <c r="G57" s="170"/>
      <c r="H57" s="170"/>
      <c r="I57" s="170"/>
      <c r="J57" s="170"/>
      <c r="K57" s="170"/>
      <c r="L57" s="170">
        <v>2</v>
      </c>
      <c r="M57" s="170">
        <v>2</v>
      </c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61"/>
    </row>
    <row r="58" spans="1:26" s="173" customFormat="1" ht="31" x14ac:dyDescent="0.4">
      <c r="A58" s="222"/>
      <c r="B58" s="160" t="s">
        <v>545</v>
      </c>
      <c r="C58" s="161" t="s">
        <v>275</v>
      </c>
      <c r="D58" s="164">
        <v>2</v>
      </c>
      <c r="E58" s="170">
        <v>2</v>
      </c>
      <c r="F58" s="170"/>
      <c r="G58" s="170"/>
      <c r="H58" s="170"/>
      <c r="I58" s="170"/>
      <c r="J58" s="170"/>
      <c r="K58" s="170"/>
      <c r="L58" s="170">
        <v>2</v>
      </c>
      <c r="M58" s="170">
        <v>2</v>
      </c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61"/>
    </row>
    <row r="59" spans="1:26" s="173" customFormat="1" ht="21.5" x14ac:dyDescent="0.4">
      <c r="A59" s="222"/>
      <c r="B59" s="165" t="s">
        <v>679</v>
      </c>
      <c r="C59" s="161" t="s">
        <v>680</v>
      </c>
      <c r="D59" s="164">
        <v>2</v>
      </c>
      <c r="E59" s="170">
        <v>2</v>
      </c>
      <c r="F59" s="170"/>
      <c r="G59" s="170"/>
      <c r="H59" s="170"/>
      <c r="I59" s="170"/>
      <c r="J59" s="170"/>
      <c r="K59" s="170"/>
      <c r="L59" s="170">
        <v>2</v>
      </c>
      <c r="M59" s="170">
        <v>2</v>
      </c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61"/>
    </row>
    <row r="60" spans="1:26" s="173" customFormat="1" ht="21.5" x14ac:dyDescent="0.4">
      <c r="A60" s="222"/>
      <c r="B60" s="160" t="s">
        <v>546</v>
      </c>
      <c r="C60" s="161" t="s">
        <v>276</v>
      </c>
      <c r="D60" s="164">
        <v>4</v>
      </c>
      <c r="E60" s="170">
        <v>4</v>
      </c>
      <c r="F60" s="170"/>
      <c r="G60" s="170"/>
      <c r="H60" s="170"/>
      <c r="I60" s="170"/>
      <c r="J60" s="170"/>
      <c r="K60" s="170"/>
      <c r="L60" s="170"/>
      <c r="M60" s="170"/>
      <c r="N60" s="170">
        <v>2</v>
      </c>
      <c r="O60" s="170">
        <v>2</v>
      </c>
      <c r="P60" s="170">
        <v>2</v>
      </c>
      <c r="Q60" s="170">
        <v>2</v>
      </c>
      <c r="R60" s="170"/>
      <c r="S60" s="170"/>
      <c r="T60" s="170"/>
      <c r="U60" s="170"/>
      <c r="V60" s="170"/>
      <c r="W60" s="170"/>
      <c r="X60" s="170"/>
      <c r="Y60" s="170"/>
      <c r="Z60" s="161"/>
    </row>
    <row r="61" spans="1:26" s="173" customFormat="1" ht="31" x14ac:dyDescent="0.4">
      <c r="A61" s="222"/>
      <c r="B61" s="160" t="s">
        <v>549</v>
      </c>
      <c r="C61" s="161" t="s">
        <v>279</v>
      </c>
      <c r="D61" s="164">
        <v>4</v>
      </c>
      <c r="E61" s="170">
        <v>4</v>
      </c>
      <c r="F61" s="170"/>
      <c r="G61" s="170"/>
      <c r="H61" s="170"/>
      <c r="I61" s="170"/>
      <c r="J61" s="170"/>
      <c r="K61" s="170"/>
      <c r="L61" s="170"/>
      <c r="M61" s="170"/>
      <c r="N61" s="170">
        <v>2</v>
      </c>
      <c r="O61" s="170">
        <v>2</v>
      </c>
      <c r="P61" s="170">
        <v>2</v>
      </c>
      <c r="Q61" s="170">
        <v>2</v>
      </c>
      <c r="R61" s="170"/>
      <c r="S61" s="170"/>
      <c r="T61" s="170"/>
      <c r="U61" s="170"/>
      <c r="V61" s="170"/>
      <c r="W61" s="170"/>
      <c r="X61" s="170"/>
      <c r="Y61" s="170"/>
      <c r="Z61" s="161"/>
    </row>
    <row r="62" spans="1:26" s="173" customFormat="1" ht="31" x14ac:dyDescent="0.4">
      <c r="A62" s="222"/>
      <c r="B62" s="160" t="s">
        <v>547</v>
      </c>
      <c r="C62" s="161" t="s">
        <v>277</v>
      </c>
      <c r="D62" s="164">
        <v>4</v>
      </c>
      <c r="E62" s="170">
        <v>4</v>
      </c>
      <c r="F62" s="170"/>
      <c r="G62" s="170"/>
      <c r="H62" s="170"/>
      <c r="I62" s="170"/>
      <c r="J62" s="170"/>
      <c r="K62" s="170"/>
      <c r="L62" s="170"/>
      <c r="M62" s="170"/>
      <c r="N62" s="170">
        <v>2</v>
      </c>
      <c r="O62" s="170">
        <v>2</v>
      </c>
      <c r="P62" s="170">
        <v>2</v>
      </c>
      <c r="Q62" s="170">
        <v>2</v>
      </c>
      <c r="R62" s="170"/>
      <c r="S62" s="170"/>
      <c r="T62" s="170"/>
      <c r="U62" s="170"/>
      <c r="V62" s="170"/>
      <c r="W62" s="170"/>
      <c r="X62" s="170"/>
      <c r="Y62" s="170"/>
      <c r="Z62" s="161"/>
    </row>
    <row r="63" spans="1:26" s="173" customFormat="1" ht="21.5" x14ac:dyDescent="0.4">
      <c r="A63" s="222"/>
      <c r="B63" s="160" t="s">
        <v>548</v>
      </c>
      <c r="C63" s="161" t="s">
        <v>278</v>
      </c>
      <c r="D63" s="164">
        <v>4</v>
      </c>
      <c r="E63" s="170">
        <v>4</v>
      </c>
      <c r="F63" s="170"/>
      <c r="G63" s="170"/>
      <c r="H63" s="170"/>
      <c r="I63" s="170"/>
      <c r="J63" s="170"/>
      <c r="K63" s="170"/>
      <c r="L63" s="170"/>
      <c r="M63" s="170"/>
      <c r="N63" s="170">
        <v>2</v>
      </c>
      <c r="O63" s="170">
        <v>2</v>
      </c>
      <c r="P63" s="170">
        <v>2</v>
      </c>
      <c r="Q63" s="170">
        <v>2</v>
      </c>
      <c r="R63" s="170"/>
      <c r="S63" s="170"/>
      <c r="T63" s="170"/>
      <c r="U63" s="170"/>
      <c r="V63" s="170"/>
      <c r="W63" s="170"/>
      <c r="X63" s="170"/>
      <c r="Y63" s="170"/>
      <c r="Z63" s="161"/>
    </row>
    <row r="64" spans="1:26" s="173" customFormat="1" ht="31" x14ac:dyDescent="0.4">
      <c r="A64" s="222"/>
      <c r="B64" s="160" t="s">
        <v>764</v>
      </c>
      <c r="C64" s="161" t="s">
        <v>283</v>
      </c>
      <c r="D64" s="164">
        <v>4</v>
      </c>
      <c r="E64" s="170">
        <v>4</v>
      </c>
      <c r="F64" s="170"/>
      <c r="G64" s="170"/>
      <c r="H64" s="170"/>
      <c r="I64" s="170"/>
      <c r="J64" s="170"/>
      <c r="K64" s="170"/>
      <c r="L64" s="170"/>
      <c r="M64" s="170"/>
      <c r="N64" s="170">
        <v>2</v>
      </c>
      <c r="O64" s="170">
        <v>2</v>
      </c>
      <c r="P64" s="170">
        <v>2</v>
      </c>
      <c r="Q64" s="170">
        <v>2</v>
      </c>
      <c r="R64" s="170"/>
      <c r="S64" s="170"/>
      <c r="T64" s="170"/>
      <c r="U64" s="170"/>
      <c r="V64" s="170"/>
      <c r="W64" s="170"/>
      <c r="X64" s="170"/>
      <c r="Y64" s="170"/>
      <c r="Z64" s="161"/>
    </row>
    <row r="65" spans="1:26" s="173" customFormat="1" ht="43" x14ac:dyDescent="0.4">
      <c r="A65" s="222"/>
      <c r="B65" s="160" t="s">
        <v>765</v>
      </c>
      <c r="C65" s="161" t="s">
        <v>280</v>
      </c>
      <c r="D65" s="164">
        <v>2</v>
      </c>
      <c r="E65" s="170">
        <v>2</v>
      </c>
      <c r="F65" s="170"/>
      <c r="G65" s="170"/>
      <c r="H65" s="170"/>
      <c r="I65" s="170"/>
      <c r="J65" s="170"/>
      <c r="K65" s="170"/>
      <c r="L65" s="170"/>
      <c r="M65" s="170"/>
      <c r="N65" s="170">
        <v>2</v>
      </c>
      <c r="O65" s="170">
        <v>2</v>
      </c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61"/>
    </row>
    <row r="66" spans="1:26" s="173" customFormat="1" ht="34.5" customHeight="1" x14ac:dyDescent="0.4">
      <c r="A66" s="222"/>
      <c r="B66" s="160" t="s">
        <v>766</v>
      </c>
      <c r="C66" s="161" t="s">
        <v>281</v>
      </c>
      <c r="D66" s="170">
        <v>2</v>
      </c>
      <c r="E66" s="170">
        <v>2</v>
      </c>
      <c r="F66" s="170"/>
      <c r="G66" s="170"/>
      <c r="H66" s="170"/>
      <c r="I66" s="170"/>
      <c r="J66" s="170"/>
      <c r="K66" s="170"/>
      <c r="L66" s="170"/>
      <c r="M66" s="170"/>
      <c r="N66" s="170">
        <v>2</v>
      </c>
      <c r="O66" s="170">
        <v>2</v>
      </c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61"/>
    </row>
    <row r="67" spans="1:26" s="173" customFormat="1" ht="21.5" x14ac:dyDescent="0.4">
      <c r="A67" s="222"/>
      <c r="B67" s="160" t="s">
        <v>767</v>
      </c>
      <c r="C67" s="161" t="s">
        <v>282</v>
      </c>
      <c r="D67" s="164">
        <v>2</v>
      </c>
      <c r="E67" s="170">
        <v>2</v>
      </c>
      <c r="F67" s="186"/>
      <c r="G67" s="178"/>
      <c r="H67" s="186"/>
      <c r="I67" s="178"/>
      <c r="J67" s="186"/>
      <c r="K67" s="178"/>
      <c r="L67" s="186"/>
      <c r="M67" s="178"/>
      <c r="N67" s="186">
        <v>2</v>
      </c>
      <c r="O67" s="178">
        <v>2</v>
      </c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61"/>
    </row>
    <row r="68" spans="1:26" s="173" customFormat="1" ht="43" x14ac:dyDescent="0.4">
      <c r="A68" s="222"/>
      <c r="B68" s="160" t="s">
        <v>768</v>
      </c>
      <c r="C68" s="161" t="s">
        <v>284</v>
      </c>
      <c r="D68" s="164">
        <v>2</v>
      </c>
      <c r="E68" s="170">
        <v>2</v>
      </c>
      <c r="F68" s="170"/>
      <c r="G68" s="170"/>
      <c r="H68" s="170"/>
      <c r="I68" s="170"/>
      <c r="J68" s="170"/>
      <c r="K68" s="170"/>
      <c r="L68" s="170"/>
      <c r="M68" s="170"/>
      <c r="N68" s="170">
        <v>2</v>
      </c>
      <c r="O68" s="170">
        <v>2</v>
      </c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61"/>
    </row>
    <row r="69" spans="1:26" s="173" customFormat="1" ht="21.5" x14ac:dyDescent="0.4">
      <c r="A69" s="222"/>
      <c r="B69" s="160" t="s">
        <v>769</v>
      </c>
      <c r="C69" s="161" t="s">
        <v>285</v>
      </c>
      <c r="D69" s="162">
        <v>2</v>
      </c>
      <c r="E69" s="170">
        <v>2</v>
      </c>
      <c r="F69" s="170"/>
      <c r="G69" s="170"/>
      <c r="H69" s="170"/>
      <c r="I69" s="170"/>
      <c r="J69" s="170"/>
      <c r="K69" s="170"/>
      <c r="L69" s="170"/>
      <c r="M69" s="170"/>
      <c r="N69" s="170">
        <v>2</v>
      </c>
      <c r="O69" s="170">
        <v>2</v>
      </c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61"/>
    </row>
    <row r="70" spans="1:26" s="173" customFormat="1" ht="21.5" x14ac:dyDescent="0.4">
      <c r="A70" s="222"/>
      <c r="B70" s="160" t="s">
        <v>770</v>
      </c>
      <c r="C70" s="161" t="s">
        <v>286</v>
      </c>
      <c r="D70" s="164">
        <v>2</v>
      </c>
      <c r="E70" s="170">
        <v>2</v>
      </c>
      <c r="F70" s="170"/>
      <c r="G70" s="170"/>
      <c r="H70" s="170"/>
      <c r="I70" s="170"/>
      <c r="J70" s="170"/>
      <c r="K70" s="170"/>
      <c r="L70" s="170"/>
      <c r="M70" s="170"/>
      <c r="N70" s="170">
        <v>2</v>
      </c>
      <c r="O70" s="170">
        <v>2</v>
      </c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61"/>
    </row>
    <row r="71" spans="1:26" s="173" customFormat="1" ht="21.5" x14ac:dyDescent="0.4">
      <c r="A71" s="222"/>
      <c r="B71" s="165" t="s">
        <v>713</v>
      </c>
      <c r="C71" s="161" t="s">
        <v>714</v>
      </c>
      <c r="D71" s="164">
        <v>2</v>
      </c>
      <c r="E71" s="170">
        <v>2</v>
      </c>
      <c r="F71" s="170"/>
      <c r="G71" s="170"/>
      <c r="H71" s="170"/>
      <c r="I71" s="170"/>
      <c r="J71" s="170"/>
      <c r="K71" s="170"/>
      <c r="L71" s="170"/>
      <c r="M71" s="170"/>
      <c r="N71" s="170">
        <v>2</v>
      </c>
      <c r="O71" s="170">
        <v>2</v>
      </c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61"/>
    </row>
    <row r="72" spans="1:26" s="173" customFormat="1" ht="21.5" x14ac:dyDescent="0.4">
      <c r="A72" s="222"/>
      <c r="B72" s="160" t="s">
        <v>557</v>
      </c>
      <c r="C72" s="161" t="s">
        <v>287</v>
      </c>
      <c r="D72" s="164">
        <v>2</v>
      </c>
      <c r="E72" s="170">
        <v>2</v>
      </c>
      <c r="F72" s="170"/>
      <c r="G72" s="170"/>
      <c r="H72" s="170"/>
      <c r="I72" s="170"/>
      <c r="J72" s="170"/>
      <c r="K72" s="170"/>
      <c r="L72" s="170"/>
      <c r="M72" s="170"/>
      <c r="N72" s="170">
        <v>2</v>
      </c>
      <c r="O72" s="170">
        <v>2</v>
      </c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61"/>
    </row>
    <row r="73" spans="1:26" s="173" customFormat="1" ht="31" x14ac:dyDescent="0.4">
      <c r="A73" s="222"/>
      <c r="B73" s="160" t="s">
        <v>566</v>
      </c>
      <c r="C73" s="161" t="s">
        <v>295</v>
      </c>
      <c r="D73" s="164">
        <v>2</v>
      </c>
      <c r="E73" s="170">
        <v>2</v>
      </c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>
        <v>2</v>
      </c>
      <c r="Q73" s="170">
        <v>2</v>
      </c>
      <c r="R73" s="170"/>
      <c r="S73" s="170"/>
      <c r="T73" s="170"/>
      <c r="U73" s="170"/>
      <c r="V73" s="170"/>
      <c r="W73" s="170"/>
      <c r="X73" s="170"/>
      <c r="Y73" s="170"/>
      <c r="Z73" s="161"/>
    </row>
    <row r="74" spans="1:26" s="173" customFormat="1" ht="21.5" x14ac:dyDescent="0.4">
      <c r="A74" s="222"/>
      <c r="B74" s="160" t="s">
        <v>559</v>
      </c>
      <c r="C74" s="161" t="s">
        <v>289</v>
      </c>
      <c r="D74" s="164">
        <v>2</v>
      </c>
      <c r="E74" s="170">
        <v>2</v>
      </c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>
        <v>2</v>
      </c>
      <c r="Q74" s="170">
        <v>2</v>
      </c>
      <c r="R74" s="170"/>
      <c r="S74" s="170"/>
      <c r="T74" s="170"/>
      <c r="U74" s="170"/>
      <c r="V74" s="170"/>
      <c r="W74" s="170"/>
      <c r="X74" s="170"/>
      <c r="Y74" s="170"/>
      <c r="Z74" s="161"/>
    </row>
    <row r="75" spans="1:26" s="173" customFormat="1" ht="43" x14ac:dyDescent="0.4">
      <c r="A75" s="222"/>
      <c r="B75" s="160" t="s">
        <v>560</v>
      </c>
      <c r="C75" s="161" t="s">
        <v>290</v>
      </c>
      <c r="D75" s="170">
        <v>2</v>
      </c>
      <c r="E75" s="170">
        <v>2</v>
      </c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>
        <v>2</v>
      </c>
      <c r="Q75" s="170">
        <v>2</v>
      </c>
      <c r="R75" s="170"/>
      <c r="S75" s="170"/>
      <c r="T75" s="170"/>
      <c r="U75" s="170"/>
      <c r="V75" s="170"/>
      <c r="W75" s="170"/>
      <c r="X75" s="170"/>
      <c r="Y75" s="170"/>
      <c r="Z75" s="161"/>
    </row>
    <row r="76" spans="1:26" s="173" customFormat="1" ht="21.5" x14ac:dyDescent="0.4">
      <c r="A76" s="222"/>
      <c r="B76" s="160" t="s">
        <v>561</v>
      </c>
      <c r="C76" s="161" t="s">
        <v>291</v>
      </c>
      <c r="D76" s="170">
        <v>2</v>
      </c>
      <c r="E76" s="170">
        <v>2</v>
      </c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>
        <v>2</v>
      </c>
      <c r="Q76" s="170">
        <v>2</v>
      </c>
      <c r="R76" s="170"/>
      <c r="S76" s="170"/>
      <c r="T76" s="170"/>
      <c r="U76" s="170"/>
      <c r="V76" s="170"/>
      <c r="W76" s="170"/>
      <c r="X76" s="170"/>
      <c r="Y76" s="170"/>
      <c r="Z76" s="161"/>
    </row>
    <row r="77" spans="1:26" s="173" customFormat="1" ht="31" x14ac:dyDescent="0.4">
      <c r="A77" s="222"/>
      <c r="B77" s="160" t="s">
        <v>564</v>
      </c>
      <c r="C77" s="161" t="s">
        <v>293</v>
      </c>
      <c r="D77" s="170">
        <v>2</v>
      </c>
      <c r="E77" s="170">
        <v>2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>
        <v>2</v>
      </c>
      <c r="Q77" s="170">
        <v>2</v>
      </c>
      <c r="R77" s="170"/>
      <c r="S77" s="170"/>
      <c r="T77" s="170"/>
      <c r="U77" s="170"/>
      <c r="V77" s="170"/>
      <c r="W77" s="170"/>
      <c r="X77" s="170"/>
      <c r="Y77" s="170"/>
      <c r="Z77" s="161"/>
    </row>
    <row r="78" spans="1:26" s="173" customFormat="1" ht="21.5" x14ac:dyDescent="0.4">
      <c r="A78" s="222"/>
      <c r="B78" s="160" t="s">
        <v>762</v>
      </c>
      <c r="C78" s="161" t="s">
        <v>763</v>
      </c>
      <c r="D78" s="164">
        <v>2</v>
      </c>
      <c r="E78" s="170">
        <v>2</v>
      </c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>
        <v>2</v>
      </c>
      <c r="Q78" s="170">
        <v>2</v>
      </c>
      <c r="R78" s="170"/>
      <c r="S78" s="170"/>
      <c r="T78" s="170"/>
      <c r="U78" s="170"/>
      <c r="V78" s="170"/>
      <c r="W78" s="170"/>
      <c r="X78" s="170"/>
      <c r="Y78" s="170"/>
      <c r="Z78" s="161"/>
    </row>
    <row r="79" spans="1:26" s="173" customFormat="1" ht="21.5" x14ac:dyDescent="0.4">
      <c r="A79" s="222"/>
      <c r="B79" s="165" t="s">
        <v>715</v>
      </c>
      <c r="C79" s="161" t="s">
        <v>716</v>
      </c>
      <c r="D79" s="164">
        <v>2</v>
      </c>
      <c r="E79" s="170">
        <v>2</v>
      </c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>
        <v>2</v>
      </c>
      <c r="U79" s="170">
        <v>2</v>
      </c>
      <c r="V79" s="170"/>
      <c r="W79" s="170"/>
      <c r="X79" s="170"/>
      <c r="Y79" s="170"/>
      <c r="Z79" s="161"/>
    </row>
    <row r="80" spans="1:26" s="173" customFormat="1" ht="31" x14ac:dyDescent="0.4">
      <c r="A80" s="222"/>
      <c r="B80" s="160" t="s">
        <v>565</v>
      </c>
      <c r="C80" s="161" t="s">
        <v>294</v>
      </c>
      <c r="D80" s="170">
        <v>2</v>
      </c>
      <c r="E80" s="170">
        <v>2</v>
      </c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>
        <v>2</v>
      </c>
      <c r="S80" s="170">
        <v>2</v>
      </c>
      <c r="T80" s="170"/>
      <c r="U80" s="170"/>
      <c r="V80" s="170"/>
      <c r="W80" s="170"/>
      <c r="X80" s="170"/>
      <c r="Y80" s="170"/>
      <c r="Z80" s="161"/>
    </row>
    <row r="81" spans="1:26" s="173" customFormat="1" ht="21.5" x14ac:dyDescent="0.4">
      <c r="A81" s="222"/>
      <c r="B81" s="160" t="s">
        <v>567</v>
      </c>
      <c r="C81" s="161" t="s">
        <v>296</v>
      </c>
      <c r="D81" s="164">
        <v>2</v>
      </c>
      <c r="E81" s="170">
        <v>2</v>
      </c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>
        <v>2</v>
      </c>
      <c r="S81" s="170">
        <v>2</v>
      </c>
      <c r="T81" s="170"/>
      <c r="U81" s="170"/>
      <c r="V81" s="170"/>
      <c r="W81" s="170"/>
      <c r="X81" s="170"/>
      <c r="Y81" s="170"/>
      <c r="Z81" s="161"/>
    </row>
    <row r="82" spans="1:26" s="173" customFormat="1" ht="31" x14ac:dyDescent="0.4">
      <c r="A82" s="222"/>
      <c r="B82" s="160" t="s">
        <v>734</v>
      </c>
      <c r="C82" s="161" t="s">
        <v>297</v>
      </c>
      <c r="D82" s="164">
        <v>2</v>
      </c>
      <c r="E82" s="170">
        <v>2</v>
      </c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>
        <v>2</v>
      </c>
      <c r="Y82" s="170">
        <v>2</v>
      </c>
      <c r="Z82" s="161"/>
    </row>
    <row r="83" spans="1:26" s="173" customFormat="1" ht="15.5" x14ac:dyDescent="0.4">
      <c r="A83" s="207" t="s">
        <v>231</v>
      </c>
      <c r="B83" s="239"/>
      <c r="C83" s="170"/>
      <c r="D83" s="164">
        <f t="shared" ref="D83:Y83" si="4">SUM(D39:D82)</f>
        <v>112</v>
      </c>
      <c r="E83" s="164">
        <f t="shared" si="4"/>
        <v>112</v>
      </c>
      <c r="F83" s="164">
        <f t="shared" si="4"/>
        <v>8</v>
      </c>
      <c r="G83" s="164">
        <f t="shared" si="4"/>
        <v>8</v>
      </c>
      <c r="H83" s="164">
        <f t="shared" si="4"/>
        <v>14</v>
      </c>
      <c r="I83" s="164">
        <f t="shared" si="4"/>
        <v>14</v>
      </c>
      <c r="J83" s="164">
        <f t="shared" si="4"/>
        <v>19</v>
      </c>
      <c r="K83" s="164">
        <f t="shared" si="4"/>
        <v>19</v>
      </c>
      <c r="L83" s="164">
        <f t="shared" si="4"/>
        <v>15</v>
      </c>
      <c r="M83" s="164">
        <f t="shared" si="4"/>
        <v>15</v>
      </c>
      <c r="N83" s="164">
        <f t="shared" si="4"/>
        <v>26</v>
      </c>
      <c r="O83" s="164">
        <f t="shared" si="4"/>
        <v>26</v>
      </c>
      <c r="P83" s="164">
        <f t="shared" si="4"/>
        <v>22</v>
      </c>
      <c r="Q83" s="164">
        <f t="shared" si="4"/>
        <v>22</v>
      </c>
      <c r="R83" s="164">
        <f t="shared" si="4"/>
        <v>4</v>
      </c>
      <c r="S83" s="164">
        <f t="shared" si="4"/>
        <v>4</v>
      </c>
      <c r="T83" s="164">
        <f t="shared" si="4"/>
        <v>2</v>
      </c>
      <c r="U83" s="164">
        <f t="shared" si="4"/>
        <v>2</v>
      </c>
      <c r="V83" s="164">
        <f t="shared" si="4"/>
        <v>0</v>
      </c>
      <c r="W83" s="164">
        <f t="shared" si="4"/>
        <v>0</v>
      </c>
      <c r="X83" s="164">
        <f t="shared" si="4"/>
        <v>2</v>
      </c>
      <c r="Y83" s="164">
        <f t="shared" si="4"/>
        <v>2</v>
      </c>
      <c r="Z83" s="161"/>
    </row>
    <row r="84" spans="1:26" s="173" customFormat="1" ht="21.5" x14ac:dyDescent="0.4">
      <c r="A84" s="264" t="s">
        <v>877</v>
      </c>
      <c r="B84" s="160" t="s">
        <v>536</v>
      </c>
      <c r="C84" s="161" t="s">
        <v>375</v>
      </c>
      <c r="D84" s="164">
        <v>4</v>
      </c>
      <c r="E84" s="170">
        <v>4</v>
      </c>
      <c r="F84" s="170"/>
      <c r="G84" s="170"/>
      <c r="H84" s="170"/>
      <c r="I84" s="170"/>
      <c r="J84" s="170">
        <v>2</v>
      </c>
      <c r="K84" s="170">
        <v>2</v>
      </c>
      <c r="L84" s="170">
        <v>2</v>
      </c>
      <c r="M84" s="170">
        <v>2</v>
      </c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1"/>
    </row>
    <row r="85" spans="1:26" s="173" customFormat="1" ht="21.5" x14ac:dyDescent="0.4">
      <c r="A85" s="264"/>
      <c r="B85" s="165" t="s">
        <v>797</v>
      </c>
      <c r="C85" s="161" t="s">
        <v>803</v>
      </c>
      <c r="D85" s="164">
        <v>2</v>
      </c>
      <c r="E85" s="170">
        <v>2</v>
      </c>
      <c r="F85" s="170"/>
      <c r="G85" s="170"/>
      <c r="H85" s="170"/>
      <c r="I85" s="170"/>
      <c r="J85" s="170"/>
      <c r="K85" s="170"/>
      <c r="L85" s="170">
        <v>2</v>
      </c>
      <c r="M85" s="170">
        <v>2</v>
      </c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1"/>
    </row>
    <row r="86" spans="1:26" s="173" customFormat="1" ht="21" customHeight="1" x14ac:dyDescent="0.4">
      <c r="A86" s="264"/>
      <c r="B86" s="160" t="s">
        <v>568</v>
      </c>
      <c r="C86" s="161" t="s">
        <v>299</v>
      </c>
      <c r="D86" s="162">
        <v>2</v>
      </c>
      <c r="E86" s="170">
        <v>2</v>
      </c>
      <c r="F86" s="163"/>
      <c r="G86" s="162"/>
      <c r="H86" s="163"/>
      <c r="I86" s="162"/>
      <c r="J86" s="162"/>
      <c r="K86" s="162"/>
      <c r="L86" s="163"/>
      <c r="M86" s="162"/>
      <c r="N86" s="162"/>
      <c r="O86" s="162"/>
      <c r="P86" s="163"/>
      <c r="Q86" s="162"/>
      <c r="R86" s="162">
        <v>2</v>
      </c>
      <c r="S86" s="162">
        <v>2</v>
      </c>
      <c r="T86" s="163"/>
      <c r="U86" s="162"/>
      <c r="V86" s="170"/>
      <c r="W86" s="170"/>
      <c r="X86" s="162"/>
      <c r="Y86" s="162"/>
      <c r="Z86" s="161"/>
    </row>
    <row r="87" spans="1:26" s="173" customFormat="1" ht="21.5" x14ac:dyDescent="0.4">
      <c r="A87" s="264"/>
      <c r="B87" s="160" t="s">
        <v>569</v>
      </c>
      <c r="C87" s="161" t="s">
        <v>300</v>
      </c>
      <c r="D87" s="162">
        <v>2</v>
      </c>
      <c r="E87" s="170">
        <v>2</v>
      </c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>
        <v>2</v>
      </c>
      <c r="S87" s="170">
        <v>2</v>
      </c>
      <c r="T87" s="170"/>
      <c r="U87" s="170"/>
      <c r="V87" s="170"/>
      <c r="W87" s="170"/>
      <c r="X87" s="170"/>
      <c r="Y87" s="170"/>
      <c r="Z87" s="161"/>
    </row>
    <row r="88" spans="1:26" s="173" customFormat="1" ht="43" x14ac:dyDescent="0.4">
      <c r="A88" s="264"/>
      <c r="B88" s="160" t="s">
        <v>570</v>
      </c>
      <c r="C88" s="161" t="s">
        <v>301</v>
      </c>
      <c r="D88" s="162">
        <v>2</v>
      </c>
      <c r="E88" s="170">
        <v>2</v>
      </c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>
        <v>2</v>
      </c>
      <c r="S88" s="170">
        <v>2</v>
      </c>
      <c r="T88" s="170"/>
      <c r="U88" s="170"/>
      <c r="V88" s="170"/>
      <c r="W88" s="170"/>
      <c r="X88" s="170"/>
      <c r="Y88" s="170"/>
      <c r="Z88" s="161"/>
    </row>
    <row r="89" spans="1:26" s="173" customFormat="1" ht="27.75" customHeight="1" x14ac:dyDescent="0.4">
      <c r="A89" s="264"/>
      <c r="B89" s="160" t="s">
        <v>571</v>
      </c>
      <c r="C89" s="161" t="s">
        <v>302</v>
      </c>
      <c r="D89" s="162">
        <v>2</v>
      </c>
      <c r="E89" s="170">
        <v>2</v>
      </c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>
        <v>2</v>
      </c>
      <c r="S89" s="170">
        <v>2</v>
      </c>
      <c r="T89" s="170"/>
      <c r="U89" s="170"/>
      <c r="V89" s="170"/>
      <c r="W89" s="170"/>
      <c r="X89" s="170"/>
      <c r="Y89" s="170"/>
      <c r="Z89" s="161"/>
    </row>
    <row r="90" spans="1:26" s="173" customFormat="1" ht="27.75" customHeight="1" x14ac:dyDescent="0.4">
      <c r="A90" s="264"/>
      <c r="B90" s="160" t="s">
        <v>572</v>
      </c>
      <c r="C90" s="161" t="s">
        <v>303</v>
      </c>
      <c r="D90" s="162">
        <v>2</v>
      </c>
      <c r="E90" s="170">
        <v>2</v>
      </c>
      <c r="F90" s="170"/>
      <c r="G90" s="170"/>
      <c r="H90" s="163"/>
      <c r="I90" s="162"/>
      <c r="J90" s="170"/>
      <c r="K90" s="170"/>
      <c r="L90" s="170"/>
      <c r="M90" s="170"/>
      <c r="N90" s="170"/>
      <c r="O90" s="170"/>
      <c r="P90" s="170"/>
      <c r="Q90" s="170"/>
      <c r="R90" s="170">
        <v>2</v>
      </c>
      <c r="S90" s="170">
        <v>2</v>
      </c>
      <c r="T90" s="170"/>
      <c r="U90" s="170"/>
      <c r="V90" s="170"/>
      <c r="W90" s="170"/>
      <c r="X90" s="170"/>
      <c r="Y90" s="170"/>
      <c r="Z90" s="161"/>
    </row>
    <row r="91" spans="1:26" s="173" customFormat="1" ht="21.5" x14ac:dyDescent="0.4">
      <c r="A91" s="264"/>
      <c r="B91" s="160" t="s">
        <v>573</v>
      </c>
      <c r="C91" s="161" t="s">
        <v>304</v>
      </c>
      <c r="D91" s="162">
        <v>2</v>
      </c>
      <c r="E91" s="170">
        <v>2</v>
      </c>
      <c r="F91" s="170"/>
      <c r="G91" s="170"/>
      <c r="H91" s="163"/>
      <c r="I91" s="162"/>
      <c r="J91" s="170"/>
      <c r="K91" s="170"/>
      <c r="L91" s="170"/>
      <c r="M91" s="170"/>
      <c r="N91" s="170"/>
      <c r="O91" s="170"/>
      <c r="P91" s="170"/>
      <c r="Q91" s="170"/>
      <c r="R91" s="170">
        <v>2</v>
      </c>
      <c r="S91" s="170">
        <v>2</v>
      </c>
      <c r="T91" s="170"/>
      <c r="U91" s="170"/>
      <c r="V91" s="170"/>
      <c r="W91" s="170"/>
      <c r="X91" s="170"/>
      <c r="Y91" s="170"/>
      <c r="Z91" s="161"/>
    </row>
    <row r="92" spans="1:26" s="173" customFormat="1" ht="21.5" x14ac:dyDescent="0.4">
      <c r="A92" s="264"/>
      <c r="B92" s="165" t="s">
        <v>305</v>
      </c>
      <c r="C92" s="161" t="s">
        <v>256</v>
      </c>
      <c r="D92" s="162">
        <v>2</v>
      </c>
      <c r="E92" s="170">
        <v>2</v>
      </c>
      <c r="F92" s="170"/>
      <c r="G92" s="170"/>
      <c r="H92" s="163"/>
      <c r="I92" s="162"/>
      <c r="J92" s="170"/>
      <c r="K92" s="170"/>
      <c r="L92" s="170"/>
      <c r="M92" s="170"/>
      <c r="N92" s="170"/>
      <c r="O92" s="170"/>
      <c r="P92" s="170"/>
      <c r="Q92" s="170"/>
      <c r="R92" s="170">
        <v>2</v>
      </c>
      <c r="S92" s="170">
        <v>2</v>
      </c>
      <c r="T92" s="170"/>
      <c r="U92" s="170"/>
      <c r="V92" s="170"/>
      <c r="W92" s="170"/>
      <c r="X92" s="170"/>
      <c r="Y92" s="170"/>
      <c r="Z92" s="161"/>
    </row>
    <row r="93" spans="1:26" s="173" customFormat="1" ht="31" x14ac:dyDescent="0.4">
      <c r="A93" s="264"/>
      <c r="B93" s="160" t="s">
        <v>532</v>
      </c>
      <c r="C93" s="161" t="s">
        <v>367</v>
      </c>
      <c r="D93" s="162">
        <v>2</v>
      </c>
      <c r="E93" s="170">
        <v>2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>
        <v>2</v>
      </c>
      <c r="S93" s="170">
        <v>2</v>
      </c>
      <c r="T93" s="170"/>
      <c r="U93" s="170"/>
      <c r="V93" s="170"/>
      <c r="W93" s="170"/>
      <c r="X93" s="170"/>
      <c r="Y93" s="170"/>
      <c r="Z93" s="161"/>
    </row>
    <row r="94" spans="1:26" s="173" customFormat="1" ht="21.5" x14ac:dyDescent="0.4">
      <c r="A94" s="264"/>
      <c r="B94" s="165" t="s">
        <v>681</v>
      </c>
      <c r="C94" s="161" t="s">
        <v>682</v>
      </c>
      <c r="D94" s="164">
        <v>2</v>
      </c>
      <c r="E94" s="170">
        <v>2</v>
      </c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>
        <v>2</v>
      </c>
      <c r="S94" s="170">
        <v>2</v>
      </c>
      <c r="T94" s="170"/>
      <c r="U94" s="170"/>
      <c r="V94" s="170"/>
      <c r="W94" s="170"/>
      <c r="X94" s="170"/>
      <c r="Y94" s="170"/>
      <c r="Z94" s="161"/>
    </row>
    <row r="95" spans="1:26" s="173" customFormat="1" ht="21.5" x14ac:dyDescent="0.4">
      <c r="A95" s="264"/>
      <c r="B95" s="160" t="s">
        <v>798</v>
      </c>
      <c r="C95" s="161" t="s">
        <v>271</v>
      </c>
      <c r="D95" s="164">
        <v>2</v>
      </c>
      <c r="E95" s="170">
        <v>2</v>
      </c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>
        <v>2</v>
      </c>
      <c r="S95" s="170">
        <v>2</v>
      </c>
      <c r="T95" s="170"/>
      <c r="U95" s="170"/>
      <c r="V95" s="170"/>
      <c r="W95" s="170"/>
      <c r="X95" s="170"/>
      <c r="Y95" s="170"/>
      <c r="Z95" s="161"/>
    </row>
    <row r="96" spans="1:26" s="173" customFormat="1" ht="21.5" x14ac:dyDescent="0.4">
      <c r="A96" s="264"/>
      <c r="B96" s="165" t="s">
        <v>306</v>
      </c>
      <c r="C96" s="161" t="s">
        <v>307</v>
      </c>
      <c r="D96" s="164">
        <v>6</v>
      </c>
      <c r="E96" s="170">
        <v>27</v>
      </c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>
        <v>6</v>
      </c>
      <c r="U96" s="170">
        <v>27</v>
      </c>
      <c r="V96" s="170"/>
      <c r="W96" s="170"/>
      <c r="X96" s="170"/>
      <c r="Y96" s="170"/>
      <c r="Z96" s="161"/>
    </row>
    <row r="97" spans="1:26" s="173" customFormat="1" ht="21.5" x14ac:dyDescent="0.4">
      <c r="A97" s="264"/>
      <c r="B97" s="160" t="s">
        <v>574</v>
      </c>
      <c r="C97" s="161" t="s">
        <v>308</v>
      </c>
      <c r="D97" s="162">
        <v>2</v>
      </c>
      <c r="E97" s="170">
        <v>2</v>
      </c>
      <c r="F97" s="163"/>
      <c r="G97" s="162"/>
      <c r="H97" s="163"/>
      <c r="I97" s="162"/>
      <c r="J97" s="162"/>
      <c r="K97" s="162"/>
      <c r="L97" s="163"/>
      <c r="M97" s="162"/>
      <c r="N97" s="162"/>
      <c r="O97" s="162"/>
      <c r="P97" s="163"/>
      <c r="Q97" s="162"/>
      <c r="R97" s="162"/>
      <c r="S97" s="162"/>
      <c r="T97" s="163">
        <v>2</v>
      </c>
      <c r="U97" s="162">
        <v>2</v>
      </c>
      <c r="V97" s="170"/>
      <c r="W97" s="170"/>
      <c r="X97" s="170"/>
      <c r="Y97" s="170"/>
      <c r="Z97" s="161"/>
    </row>
    <row r="98" spans="1:26" s="173" customFormat="1" ht="21.5" x14ac:dyDescent="0.4">
      <c r="A98" s="264"/>
      <c r="B98" s="160" t="s">
        <v>575</v>
      </c>
      <c r="C98" s="161" t="s">
        <v>309</v>
      </c>
      <c r="D98" s="162">
        <v>2</v>
      </c>
      <c r="E98" s="170">
        <v>2</v>
      </c>
      <c r="F98" s="163"/>
      <c r="G98" s="162"/>
      <c r="H98" s="163"/>
      <c r="I98" s="162"/>
      <c r="J98" s="162"/>
      <c r="K98" s="162"/>
      <c r="L98" s="163"/>
      <c r="M98" s="162"/>
      <c r="N98" s="162"/>
      <c r="O98" s="162"/>
      <c r="P98" s="163"/>
      <c r="Q98" s="162"/>
      <c r="R98" s="162"/>
      <c r="S98" s="162"/>
      <c r="T98" s="163">
        <v>2</v>
      </c>
      <c r="U98" s="162">
        <v>2</v>
      </c>
      <c r="V98" s="170"/>
      <c r="W98" s="170"/>
      <c r="X98" s="170"/>
      <c r="Y98" s="170"/>
      <c r="Z98" s="161"/>
    </row>
    <row r="99" spans="1:26" s="173" customFormat="1" ht="31" x14ac:dyDescent="0.4">
      <c r="A99" s="264"/>
      <c r="B99" s="160" t="s">
        <v>576</v>
      </c>
      <c r="C99" s="161" t="s">
        <v>807</v>
      </c>
      <c r="D99" s="162">
        <v>2</v>
      </c>
      <c r="E99" s="170">
        <v>2</v>
      </c>
      <c r="F99" s="163"/>
      <c r="G99" s="162"/>
      <c r="H99" s="163"/>
      <c r="I99" s="162"/>
      <c r="J99" s="162"/>
      <c r="K99" s="162"/>
      <c r="L99" s="163"/>
      <c r="M99" s="162"/>
      <c r="N99" s="162"/>
      <c r="O99" s="162"/>
      <c r="P99" s="163"/>
      <c r="Q99" s="162"/>
      <c r="R99" s="162"/>
      <c r="S99" s="162"/>
      <c r="T99" s="163">
        <v>2</v>
      </c>
      <c r="U99" s="162">
        <v>2</v>
      </c>
      <c r="V99" s="170"/>
      <c r="W99" s="170"/>
      <c r="X99" s="170"/>
      <c r="Y99" s="170"/>
      <c r="Z99" s="161"/>
    </row>
    <row r="100" spans="1:26" s="173" customFormat="1" ht="21.5" x14ac:dyDescent="0.4">
      <c r="A100" s="264"/>
      <c r="B100" s="160" t="s">
        <v>577</v>
      </c>
      <c r="C100" s="161" t="s">
        <v>310</v>
      </c>
      <c r="D100" s="162">
        <v>2</v>
      </c>
      <c r="E100" s="170">
        <v>2</v>
      </c>
      <c r="F100" s="163"/>
      <c r="G100" s="162"/>
      <c r="H100" s="163"/>
      <c r="I100" s="162"/>
      <c r="J100" s="162"/>
      <c r="K100" s="162"/>
      <c r="L100" s="163"/>
      <c r="M100" s="162"/>
      <c r="N100" s="162"/>
      <c r="O100" s="162"/>
      <c r="P100" s="163"/>
      <c r="Q100" s="162"/>
      <c r="R100" s="162"/>
      <c r="S100" s="162"/>
      <c r="T100" s="163">
        <v>2</v>
      </c>
      <c r="U100" s="162">
        <v>2</v>
      </c>
      <c r="V100" s="170"/>
      <c r="W100" s="170"/>
      <c r="X100" s="170"/>
      <c r="Y100" s="170"/>
      <c r="Z100" s="161"/>
    </row>
    <row r="101" spans="1:26" s="173" customFormat="1" ht="31" x14ac:dyDescent="0.4">
      <c r="A101" s="264"/>
      <c r="B101" s="160" t="s">
        <v>578</v>
      </c>
      <c r="C101" s="161" t="s">
        <v>311</v>
      </c>
      <c r="D101" s="162">
        <v>2</v>
      </c>
      <c r="E101" s="170">
        <v>2</v>
      </c>
      <c r="F101" s="170"/>
      <c r="G101" s="170"/>
      <c r="H101" s="163"/>
      <c r="I101" s="162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>
        <v>2</v>
      </c>
      <c r="U101" s="170">
        <v>2</v>
      </c>
      <c r="V101" s="170"/>
      <c r="W101" s="170"/>
      <c r="X101" s="170"/>
      <c r="Y101" s="170"/>
      <c r="Z101" s="161"/>
    </row>
    <row r="102" spans="1:26" s="173" customFormat="1" ht="21.5" x14ac:dyDescent="0.4">
      <c r="A102" s="264"/>
      <c r="B102" s="160" t="s">
        <v>735</v>
      </c>
      <c r="C102" s="161" t="s">
        <v>312</v>
      </c>
      <c r="D102" s="162">
        <v>2</v>
      </c>
      <c r="E102" s="170">
        <v>2</v>
      </c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>
        <v>2</v>
      </c>
      <c r="U102" s="170">
        <v>2</v>
      </c>
      <c r="V102" s="170"/>
      <c r="W102" s="170"/>
      <c r="X102" s="170"/>
      <c r="Y102" s="170"/>
      <c r="Z102" s="161"/>
    </row>
    <row r="103" spans="1:26" s="173" customFormat="1" ht="21.5" x14ac:dyDescent="0.4">
      <c r="A103" s="264"/>
      <c r="B103" s="160" t="s">
        <v>579</v>
      </c>
      <c r="C103" s="161" t="s">
        <v>313</v>
      </c>
      <c r="D103" s="162">
        <v>2</v>
      </c>
      <c r="E103" s="170">
        <v>2</v>
      </c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>
        <v>2</v>
      </c>
      <c r="U103" s="170">
        <v>2</v>
      </c>
      <c r="V103" s="170"/>
      <c r="W103" s="170"/>
      <c r="X103" s="170"/>
      <c r="Y103" s="170"/>
      <c r="Z103" s="161"/>
    </row>
    <row r="104" spans="1:26" s="173" customFormat="1" ht="21.5" x14ac:dyDescent="0.4">
      <c r="A104" s="264"/>
      <c r="B104" s="160" t="s">
        <v>580</v>
      </c>
      <c r="C104" s="161" t="s">
        <v>314</v>
      </c>
      <c r="D104" s="162">
        <v>2</v>
      </c>
      <c r="E104" s="170">
        <v>2</v>
      </c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>
        <v>2</v>
      </c>
      <c r="U104" s="170">
        <v>2</v>
      </c>
      <c r="V104" s="170"/>
      <c r="W104" s="170"/>
      <c r="X104" s="170"/>
      <c r="Y104" s="170"/>
      <c r="Z104" s="161"/>
    </row>
    <row r="105" spans="1:26" s="173" customFormat="1" ht="21.5" x14ac:dyDescent="0.4">
      <c r="A105" s="264"/>
      <c r="B105" s="165" t="s">
        <v>315</v>
      </c>
      <c r="C105" s="161" t="s">
        <v>316</v>
      </c>
      <c r="D105" s="162">
        <v>2</v>
      </c>
      <c r="E105" s="170">
        <v>2</v>
      </c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>
        <v>2</v>
      </c>
      <c r="U105" s="170">
        <v>2</v>
      </c>
      <c r="V105" s="170"/>
      <c r="W105" s="170"/>
      <c r="X105" s="170"/>
      <c r="Y105" s="170"/>
      <c r="Z105" s="161"/>
    </row>
    <row r="106" spans="1:26" s="173" customFormat="1" ht="31.5" customHeight="1" x14ac:dyDescent="0.4">
      <c r="A106" s="264"/>
      <c r="B106" s="165" t="s">
        <v>683</v>
      </c>
      <c r="C106" s="161" t="s">
        <v>684</v>
      </c>
      <c r="D106" s="162">
        <v>2</v>
      </c>
      <c r="E106" s="170">
        <v>2</v>
      </c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>
        <v>2</v>
      </c>
      <c r="U106" s="170">
        <v>2</v>
      </c>
      <c r="V106" s="170"/>
      <c r="W106" s="170"/>
      <c r="X106" s="170"/>
      <c r="Y106" s="170"/>
      <c r="Z106" s="161"/>
    </row>
    <row r="107" spans="1:26" s="173" customFormat="1" ht="21.5" x14ac:dyDescent="0.4">
      <c r="A107" s="264"/>
      <c r="B107" s="165" t="s">
        <v>317</v>
      </c>
      <c r="C107" s="161" t="s">
        <v>318</v>
      </c>
      <c r="D107" s="164">
        <v>6</v>
      </c>
      <c r="E107" s="164">
        <v>27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>
        <v>6</v>
      </c>
      <c r="W107" s="164">
        <v>27</v>
      </c>
      <c r="X107" s="170"/>
      <c r="Y107" s="170"/>
      <c r="Z107" s="161"/>
    </row>
    <row r="108" spans="1:26" s="173" customFormat="1" ht="21.5" x14ac:dyDescent="0.4">
      <c r="A108" s="264"/>
      <c r="B108" s="165" t="s">
        <v>685</v>
      </c>
      <c r="C108" s="161" t="s">
        <v>686</v>
      </c>
      <c r="D108" s="164">
        <v>2</v>
      </c>
      <c r="E108" s="170">
        <v>2</v>
      </c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>
        <v>2</v>
      </c>
      <c r="W108" s="164">
        <v>2</v>
      </c>
      <c r="X108" s="170"/>
      <c r="Y108" s="170"/>
      <c r="Z108" s="161"/>
    </row>
    <row r="109" spans="1:26" s="173" customFormat="1" ht="21.5" x14ac:dyDescent="0.4">
      <c r="A109" s="264"/>
      <c r="B109" s="160" t="s">
        <v>581</v>
      </c>
      <c r="C109" s="161" t="s">
        <v>319</v>
      </c>
      <c r="D109" s="162">
        <v>2</v>
      </c>
      <c r="E109" s="170">
        <v>2</v>
      </c>
      <c r="F109" s="163"/>
      <c r="G109" s="162"/>
      <c r="H109" s="163"/>
      <c r="I109" s="162"/>
      <c r="J109" s="162"/>
      <c r="K109" s="162"/>
      <c r="L109" s="163"/>
      <c r="M109" s="162"/>
      <c r="N109" s="162"/>
      <c r="O109" s="162"/>
      <c r="P109" s="163"/>
      <c r="Q109" s="162"/>
      <c r="R109" s="162"/>
      <c r="S109" s="162"/>
      <c r="T109" s="163"/>
      <c r="U109" s="162"/>
      <c r="V109" s="162">
        <v>2</v>
      </c>
      <c r="W109" s="162">
        <v>2</v>
      </c>
      <c r="X109" s="162"/>
      <c r="Y109" s="162"/>
      <c r="Z109" s="161"/>
    </row>
    <row r="110" spans="1:26" s="173" customFormat="1" ht="21.5" x14ac:dyDescent="0.4">
      <c r="A110" s="264"/>
      <c r="B110" s="160" t="s">
        <v>582</v>
      </c>
      <c r="C110" s="161" t="s">
        <v>320</v>
      </c>
      <c r="D110" s="162">
        <v>2</v>
      </c>
      <c r="E110" s="170">
        <v>2</v>
      </c>
      <c r="F110" s="163"/>
      <c r="G110" s="162"/>
      <c r="H110" s="163"/>
      <c r="I110" s="162"/>
      <c r="J110" s="162"/>
      <c r="K110" s="162"/>
      <c r="L110" s="163"/>
      <c r="M110" s="162"/>
      <c r="N110" s="162"/>
      <c r="O110" s="162"/>
      <c r="P110" s="163"/>
      <c r="Q110" s="162"/>
      <c r="R110" s="162"/>
      <c r="S110" s="162"/>
      <c r="T110" s="163"/>
      <c r="U110" s="162"/>
      <c r="V110" s="162">
        <v>2</v>
      </c>
      <c r="W110" s="162">
        <v>2</v>
      </c>
      <c r="X110" s="162"/>
      <c r="Y110" s="162"/>
      <c r="Z110" s="161"/>
    </row>
    <row r="111" spans="1:26" s="173" customFormat="1" ht="21.5" x14ac:dyDescent="0.4">
      <c r="A111" s="264"/>
      <c r="B111" s="160" t="s">
        <v>583</v>
      </c>
      <c r="C111" s="161" t="s">
        <v>321</v>
      </c>
      <c r="D111" s="162">
        <v>2</v>
      </c>
      <c r="E111" s="170">
        <v>2</v>
      </c>
      <c r="F111" s="163"/>
      <c r="G111" s="162"/>
      <c r="H111" s="163"/>
      <c r="I111" s="162"/>
      <c r="J111" s="162"/>
      <c r="K111" s="162"/>
      <c r="L111" s="163"/>
      <c r="M111" s="162"/>
      <c r="N111" s="162"/>
      <c r="O111" s="162"/>
      <c r="P111" s="163"/>
      <c r="Q111" s="162"/>
      <c r="R111" s="162"/>
      <c r="S111" s="162"/>
      <c r="T111" s="163"/>
      <c r="U111" s="162"/>
      <c r="V111" s="162">
        <v>2</v>
      </c>
      <c r="W111" s="162">
        <v>2</v>
      </c>
      <c r="X111" s="162"/>
      <c r="Y111" s="162"/>
      <c r="Z111" s="161"/>
    </row>
    <row r="112" spans="1:26" s="10" customFormat="1" ht="21.5" x14ac:dyDescent="0.4">
      <c r="A112" s="264"/>
      <c r="B112" s="24" t="s">
        <v>584</v>
      </c>
      <c r="C112" s="25" t="s">
        <v>322</v>
      </c>
      <c r="D112" s="37">
        <v>2</v>
      </c>
      <c r="E112" s="22">
        <v>2</v>
      </c>
      <c r="F112" s="22"/>
      <c r="G112" s="22"/>
      <c r="H112" s="49"/>
      <c r="I112" s="3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>
        <v>2</v>
      </c>
      <c r="W112" s="22">
        <v>2</v>
      </c>
      <c r="X112" s="37"/>
      <c r="Y112" s="37"/>
      <c r="Z112" s="25"/>
    </row>
    <row r="113" spans="1:26" s="10" customFormat="1" ht="31" x14ac:dyDescent="0.4">
      <c r="A113" s="264"/>
      <c r="B113" s="24" t="s">
        <v>585</v>
      </c>
      <c r="C113" s="25" t="s">
        <v>323</v>
      </c>
      <c r="D113" s="37">
        <v>2</v>
      </c>
      <c r="E113" s="22">
        <v>2</v>
      </c>
      <c r="F113" s="22"/>
      <c r="G113" s="22"/>
      <c r="H113" s="49"/>
      <c r="I113" s="37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>
        <v>2</v>
      </c>
      <c r="W113" s="22">
        <v>2</v>
      </c>
      <c r="X113" s="37"/>
      <c r="Y113" s="37"/>
      <c r="Z113" s="25"/>
    </row>
    <row r="114" spans="1:26" s="10" customFormat="1" ht="21.5" x14ac:dyDescent="0.4">
      <c r="A114" s="264"/>
      <c r="B114" s="24" t="s">
        <v>586</v>
      </c>
      <c r="C114" s="25" t="s">
        <v>324</v>
      </c>
      <c r="D114" s="37">
        <v>2</v>
      </c>
      <c r="E114" s="22">
        <v>2</v>
      </c>
      <c r="F114" s="22"/>
      <c r="G114" s="22"/>
      <c r="H114" s="49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</row>
    <row r="115" spans="1:26" s="10" customFormat="1" ht="21.5" x14ac:dyDescent="0.4">
      <c r="A115" s="264"/>
      <c r="B115" s="34" t="s">
        <v>687</v>
      </c>
      <c r="C115" s="25" t="s">
        <v>688</v>
      </c>
      <c r="D115" s="37">
        <v>2</v>
      </c>
      <c r="E115" s="22">
        <v>2</v>
      </c>
      <c r="F115" s="49"/>
      <c r="G115" s="37"/>
      <c r="H115" s="49"/>
      <c r="I115" s="37"/>
      <c r="J115" s="37"/>
      <c r="K115" s="37"/>
      <c r="L115" s="49"/>
      <c r="M115" s="37"/>
      <c r="N115" s="37"/>
      <c r="O115" s="37"/>
      <c r="P115" s="49"/>
      <c r="Q115" s="37"/>
      <c r="R115" s="37"/>
      <c r="S115" s="37"/>
      <c r="T115" s="49"/>
      <c r="U115" s="37"/>
      <c r="V115" s="37">
        <v>2</v>
      </c>
      <c r="W115" s="37">
        <v>2</v>
      </c>
      <c r="X115" s="37"/>
      <c r="Y115" s="37"/>
      <c r="Z115" s="25"/>
    </row>
    <row r="116" spans="1:26" s="10" customFormat="1" ht="21.5" x14ac:dyDescent="0.4">
      <c r="A116" s="264"/>
      <c r="B116" s="24" t="s">
        <v>587</v>
      </c>
      <c r="C116" s="25" t="s">
        <v>326</v>
      </c>
      <c r="D116" s="37">
        <v>2</v>
      </c>
      <c r="E116" s="22">
        <v>2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</row>
    <row r="117" spans="1:26" s="10" customFormat="1" ht="21.5" x14ac:dyDescent="0.4">
      <c r="A117" s="264"/>
      <c r="B117" s="24" t="s">
        <v>588</v>
      </c>
      <c r="C117" s="25" t="s">
        <v>327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37"/>
      <c r="Y117" s="37"/>
      <c r="Z117" s="25"/>
    </row>
    <row r="118" spans="1:26" s="10" customFormat="1" ht="21.5" x14ac:dyDescent="0.4">
      <c r="A118" s="264"/>
      <c r="B118" s="24" t="s">
        <v>589</v>
      </c>
      <c r="C118" s="25" t="s">
        <v>328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37"/>
      <c r="Y118" s="37"/>
      <c r="Z118" s="25"/>
    </row>
    <row r="119" spans="1:26" s="10" customFormat="1" ht="21.5" x14ac:dyDescent="0.4">
      <c r="A119" s="264"/>
      <c r="B119" s="24" t="s">
        <v>590</v>
      </c>
      <c r="C119" s="25" t="s">
        <v>329</v>
      </c>
      <c r="D119" s="37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22"/>
      <c r="Y119" s="22"/>
      <c r="Z119" s="25"/>
    </row>
    <row r="120" spans="1:26" s="10" customFormat="1" ht="21.5" x14ac:dyDescent="0.4">
      <c r="A120" s="264"/>
      <c r="B120" s="24" t="s">
        <v>591</v>
      </c>
      <c r="C120" s="25" t="s">
        <v>330</v>
      </c>
      <c r="D120" s="37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</row>
    <row r="121" spans="1:26" s="10" customFormat="1" ht="21.5" x14ac:dyDescent="0.4">
      <c r="A121" s="264"/>
      <c r="B121" s="34" t="s">
        <v>120</v>
      </c>
      <c r="C121" s="25" t="s">
        <v>251</v>
      </c>
      <c r="D121" s="28">
        <v>2</v>
      </c>
      <c r="E121" s="22">
        <v>2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>
        <v>2</v>
      </c>
      <c r="W121" s="22">
        <v>2</v>
      </c>
      <c r="X121" s="22"/>
      <c r="Y121" s="22"/>
      <c r="Z121" s="25"/>
    </row>
    <row r="122" spans="1:26" s="10" customFormat="1" ht="21.5" x14ac:dyDescent="0.4">
      <c r="A122" s="264"/>
      <c r="B122" s="34" t="s">
        <v>749</v>
      </c>
      <c r="C122" s="25" t="s">
        <v>706</v>
      </c>
      <c r="D122" s="28">
        <v>2</v>
      </c>
      <c r="E122" s="22">
        <v>2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>
        <v>2</v>
      </c>
      <c r="W122" s="22">
        <v>2</v>
      </c>
      <c r="X122" s="22"/>
      <c r="Y122" s="22"/>
      <c r="Z122" s="25"/>
    </row>
    <row r="123" spans="1:26" s="10" customFormat="1" ht="21.5" x14ac:dyDescent="0.4">
      <c r="A123" s="264"/>
      <c r="B123" s="34" t="s">
        <v>331</v>
      </c>
      <c r="C123" s="25" t="s">
        <v>332</v>
      </c>
      <c r="D123" s="28">
        <v>6</v>
      </c>
      <c r="E123" s="28">
        <v>27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>
        <v>6</v>
      </c>
      <c r="Y123" s="28">
        <v>27</v>
      </c>
      <c r="Z123" s="25"/>
    </row>
    <row r="124" spans="1:26" s="10" customFormat="1" ht="21.5" x14ac:dyDescent="0.4">
      <c r="A124" s="264"/>
      <c r="B124" s="43" t="s">
        <v>689</v>
      </c>
      <c r="C124" s="123" t="s">
        <v>690</v>
      </c>
      <c r="D124" s="28">
        <v>2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>
        <v>2</v>
      </c>
      <c r="Y124" s="28">
        <v>2</v>
      </c>
      <c r="Z124" s="25"/>
    </row>
    <row r="125" spans="1:26" s="10" customFormat="1" ht="21.5" x14ac:dyDescent="0.4">
      <c r="A125" s="264"/>
      <c r="B125" s="24" t="s">
        <v>592</v>
      </c>
      <c r="C125" s="25" t="s">
        <v>333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</row>
    <row r="126" spans="1:26" s="10" customFormat="1" ht="31" x14ac:dyDescent="0.4">
      <c r="A126" s="264"/>
      <c r="B126" s="24" t="s">
        <v>542</v>
      </c>
      <c r="C126" s="25" t="s">
        <v>272</v>
      </c>
      <c r="D126" s="28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</row>
    <row r="127" spans="1:26" s="10" customFormat="1" ht="21.5" x14ac:dyDescent="0.4">
      <c r="A127" s="264"/>
      <c r="B127" s="165" t="s">
        <v>810</v>
      </c>
      <c r="C127" s="25" t="s">
        <v>334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</row>
    <row r="128" spans="1:26" s="10" customFormat="1" ht="30" customHeight="1" x14ac:dyDescent="0.4">
      <c r="A128" s="264"/>
      <c r="B128" s="24" t="s">
        <v>593</v>
      </c>
      <c r="C128" s="25" t="s">
        <v>335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</row>
    <row r="129" spans="1:26" s="10" customFormat="1" ht="21.5" x14ac:dyDescent="0.4">
      <c r="A129" s="264"/>
      <c r="B129" s="24" t="s">
        <v>594</v>
      </c>
      <c r="C129" s="25" t="s">
        <v>336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</row>
    <row r="130" spans="1:26" s="10" customFormat="1" ht="21.5" x14ac:dyDescent="0.4">
      <c r="A130" s="264"/>
      <c r="B130" s="24" t="s">
        <v>595</v>
      </c>
      <c r="C130" s="25" t="s">
        <v>337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</row>
    <row r="131" spans="1:26" s="10" customFormat="1" ht="31" x14ac:dyDescent="0.4">
      <c r="A131" s="264"/>
      <c r="B131" s="24" t="s">
        <v>596</v>
      </c>
      <c r="C131" s="25" t="s">
        <v>338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</row>
    <row r="132" spans="1:26" s="10" customFormat="1" ht="21.5" x14ac:dyDescent="0.4">
      <c r="A132" s="264"/>
      <c r="B132" s="24" t="s">
        <v>597</v>
      </c>
      <c r="C132" s="25" t="s">
        <v>339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</row>
    <row r="133" spans="1:26" s="10" customFormat="1" ht="21.5" x14ac:dyDescent="0.4">
      <c r="A133" s="264"/>
      <c r="B133" s="24" t="s">
        <v>598</v>
      </c>
      <c r="C133" s="25" t="s">
        <v>340</v>
      </c>
      <c r="D133" s="37">
        <v>2</v>
      </c>
      <c r="E133" s="22">
        <v>2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>
        <v>2</v>
      </c>
      <c r="Y133" s="22">
        <v>2</v>
      </c>
      <c r="Z133" s="25"/>
    </row>
    <row r="134" spans="1:26" s="10" customFormat="1" ht="21.5" x14ac:dyDescent="0.4">
      <c r="A134" s="264"/>
      <c r="B134" s="24" t="s">
        <v>599</v>
      </c>
      <c r="C134" s="25" t="s">
        <v>341</v>
      </c>
      <c r="D134" s="37">
        <v>2</v>
      </c>
      <c r="E134" s="22">
        <v>2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>
        <v>2</v>
      </c>
      <c r="Y134" s="22">
        <v>2</v>
      </c>
      <c r="Z134" s="25"/>
    </row>
    <row r="135" spans="1:26" s="10" customFormat="1" ht="21.5" x14ac:dyDescent="0.4">
      <c r="A135" s="264"/>
      <c r="B135" s="34" t="s">
        <v>751</v>
      </c>
      <c r="C135" s="25" t="s">
        <v>759</v>
      </c>
      <c r="D135" s="37">
        <v>1</v>
      </c>
      <c r="E135" s="22">
        <v>1</v>
      </c>
      <c r="F135" s="267">
        <v>1</v>
      </c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9"/>
      <c r="Z135" s="25"/>
    </row>
    <row r="136" spans="1:26" s="10" customFormat="1" ht="21.5" x14ac:dyDescent="0.4">
      <c r="A136" s="264"/>
      <c r="B136" s="34" t="s">
        <v>752</v>
      </c>
      <c r="C136" s="25" t="s">
        <v>760</v>
      </c>
      <c r="D136" s="37">
        <v>1</v>
      </c>
      <c r="E136" s="22">
        <v>1</v>
      </c>
      <c r="F136" s="267">
        <v>1</v>
      </c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9"/>
      <c r="Z136" s="25"/>
    </row>
    <row r="137" spans="1:26" s="10" customFormat="1" ht="21.5" x14ac:dyDescent="0.4">
      <c r="A137" s="264"/>
      <c r="B137" s="34" t="s">
        <v>753</v>
      </c>
      <c r="C137" s="25" t="s">
        <v>761</v>
      </c>
      <c r="D137" s="37">
        <v>1</v>
      </c>
      <c r="E137" s="22">
        <v>1</v>
      </c>
      <c r="F137" s="267">
        <v>1</v>
      </c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9"/>
      <c r="Z137" s="25"/>
    </row>
    <row r="138" spans="1:26" s="10" customFormat="1" ht="21.5" x14ac:dyDescent="0.4">
      <c r="A138" s="264"/>
      <c r="B138" s="34" t="s">
        <v>754</v>
      </c>
      <c r="C138" s="25" t="s">
        <v>755</v>
      </c>
      <c r="D138" s="37">
        <v>1</v>
      </c>
      <c r="E138" s="37">
        <v>1</v>
      </c>
      <c r="F138" s="267">
        <v>1</v>
      </c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9"/>
      <c r="Z138" s="25"/>
    </row>
    <row r="139" spans="1:26" s="10" customFormat="1" x14ac:dyDescent="0.4">
      <c r="A139" s="212" t="s">
        <v>342</v>
      </c>
      <c r="B139" s="212"/>
      <c r="C139" s="212"/>
      <c r="D139" s="45">
        <v>44</v>
      </c>
      <c r="E139" s="45">
        <v>44</v>
      </c>
      <c r="F139" s="37">
        <v>0</v>
      </c>
      <c r="G139" s="37">
        <v>0</v>
      </c>
      <c r="H139" s="37">
        <v>0</v>
      </c>
      <c r="I139" s="37">
        <v>0</v>
      </c>
      <c r="J139" s="37">
        <v>2</v>
      </c>
      <c r="K139" s="37">
        <v>2</v>
      </c>
      <c r="L139" s="37">
        <v>4</v>
      </c>
      <c r="M139" s="37">
        <v>4</v>
      </c>
      <c r="N139" s="37">
        <v>0</v>
      </c>
      <c r="O139" s="37">
        <v>0</v>
      </c>
      <c r="P139" s="37">
        <v>0</v>
      </c>
      <c r="Q139" s="37">
        <v>0</v>
      </c>
      <c r="R139" s="37">
        <v>6</v>
      </c>
      <c r="S139" s="37">
        <v>6</v>
      </c>
      <c r="T139" s="37">
        <v>10</v>
      </c>
      <c r="U139" s="37">
        <v>10</v>
      </c>
      <c r="V139" s="37">
        <v>12</v>
      </c>
      <c r="W139" s="37">
        <v>12</v>
      </c>
      <c r="X139" s="37">
        <v>10</v>
      </c>
      <c r="Y139" s="37">
        <v>10</v>
      </c>
      <c r="Z139" s="45">
        <f>SUM(F139,H139,J139,L139,N139,P139,R139,T139,V139,X139)</f>
        <v>44</v>
      </c>
    </row>
    <row r="140" spans="1:26" s="10" customFormat="1" x14ac:dyDescent="0.4">
      <c r="A140" s="257" t="s">
        <v>257</v>
      </c>
      <c r="B140" s="259" t="s">
        <v>258</v>
      </c>
      <c r="C140" s="259"/>
      <c r="D140" s="46">
        <f>SUM(D14,D17,D32,D38,D83)</f>
        <v>176</v>
      </c>
      <c r="E140" s="47"/>
      <c r="F140" s="46">
        <f>SUM(F14,F17,F32,F38,F83)</f>
        <v>28</v>
      </c>
      <c r="G140" s="46"/>
      <c r="H140" s="46">
        <f>SUM(H14,H17,H32,H38,H83)</f>
        <v>28</v>
      </c>
      <c r="I140" s="46"/>
      <c r="J140" s="46">
        <f>SUM(J14,J17,J32,J38,J83)</f>
        <v>26</v>
      </c>
      <c r="K140" s="46"/>
      <c r="L140" s="46">
        <f>SUM(L14,L17,L32,L38,L83)</f>
        <v>24</v>
      </c>
      <c r="M140" s="46"/>
      <c r="N140" s="46">
        <f>SUM(N14,N17,N32,N38,N83)</f>
        <v>27</v>
      </c>
      <c r="O140" s="46"/>
      <c r="P140" s="46">
        <f>SUM(P14,P17,P32,P38,P83)</f>
        <v>27</v>
      </c>
      <c r="Q140" s="46"/>
      <c r="R140" s="46">
        <f>SUM(R14,R17,R32,R38,R83)</f>
        <v>10</v>
      </c>
      <c r="S140" s="46"/>
      <c r="T140" s="46">
        <f>SUM(T14,T17,T32,T38,T83)</f>
        <v>2</v>
      </c>
      <c r="U140" s="46"/>
      <c r="V140" s="46">
        <f>SUM(V14,V17,V32,V38,V83)</f>
        <v>1</v>
      </c>
      <c r="W140" s="46"/>
      <c r="X140" s="46">
        <f>SUM(X14,X17,X32,X38,X83)</f>
        <v>3</v>
      </c>
      <c r="Y140" s="46"/>
      <c r="Z140" s="45">
        <f>SUM(F140:Y140)</f>
        <v>176</v>
      </c>
    </row>
    <row r="141" spans="1:26" s="10" customFormat="1" x14ac:dyDescent="0.4">
      <c r="A141" s="257"/>
      <c r="B141" s="259" t="s">
        <v>259</v>
      </c>
      <c r="C141" s="259"/>
      <c r="D141" s="46">
        <f>D139</f>
        <v>44</v>
      </c>
      <c r="E141" s="47"/>
      <c r="F141" s="46">
        <f>F139</f>
        <v>0</v>
      </c>
      <c r="G141" s="46"/>
      <c r="H141" s="46">
        <f>H139</f>
        <v>0</v>
      </c>
      <c r="I141" s="46"/>
      <c r="J141" s="46">
        <f>J139</f>
        <v>2</v>
      </c>
      <c r="K141" s="46"/>
      <c r="L141" s="46">
        <f>L139</f>
        <v>4</v>
      </c>
      <c r="M141" s="46"/>
      <c r="N141" s="46">
        <f>N139</f>
        <v>0</v>
      </c>
      <c r="O141" s="46"/>
      <c r="P141" s="46">
        <f>P139</f>
        <v>0</v>
      </c>
      <c r="Q141" s="46"/>
      <c r="R141" s="46">
        <f>R139</f>
        <v>6</v>
      </c>
      <c r="S141" s="46"/>
      <c r="T141" s="46">
        <f>T139</f>
        <v>10</v>
      </c>
      <c r="U141" s="46"/>
      <c r="V141" s="46">
        <f>V139</f>
        <v>12</v>
      </c>
      <c r="W141" s="46"/>
      <c r="X141" s="46">
        <f>X139</f>
        <v>10</v>
      </c>
      <c r="Y141" s="46"/>
      <c r="Z141" s="45">
        <f>SUM(F141:Y141)</f>
        <v>44</v>
      </c>
    </row>
    <row r="142" spans="1:26" s="10" customFormat="1" x14ac:dyDescent="0.4">
      <c r="A142" s="257"/>
      <c r="B142" s="259" t="s">
        <v>260</v>
      </c>
      <c r="C142" s="259"/>
      <c r="D142" s="46">
        <f>SUM(D140:D141)</f>
        <v>220</v>
      </c>
      <c r="E142" s="47"/>
      <c r="F142" s="46">
        <f>SUM(F140:F141)</f>
        <v>28</v>
      </c>
      <c r="G142" s="46"/>
      <c r="H142" s="46">
        <f>SUM(H140:H141)</f>
        <v>28</v>
      </c>
      <c r="I142" s="46"/>
      <c r="J142" s="46">
        <f>SUM(J140:J141)</f>
        <v>28</v>
      </c>
      <c r="K142" s="46"/>
      <c r="L142" s="46">
        <f>SUM(L140:L141)</f>
        <v>28</v>
      </c>
      <c r="M142" s="46"/>
      <c r="N142" s="46">
        <f>SUM(N140:N141)</f>
        <v>27</v>
      </c>
      <c r="O142" s="46"/>
      <c r="P142" s="46">
        <f>SUM(P140:P141)</f>
        <v>27</v>
      </c>
      <c r="Q142" s="46"/>
      <c r="R142" s="46">
        <f>SUM(R140:R141)</f>
        <v>16</v>
      </c>
      <c r="S142" s="46"/>
      <c r="T142" s="46">
        <f>SUM(T140:T141)</f>
        <v>12</v>
      </c>
      <c r="U142" s="46"/>
      <c r="V142" s="46">
        <f>SUM(V140:V141)</f>
        <v>13</v>
      </c>
      <c r="W142" s="46"/>
      <c r="X142" s="46">
        <f>SUM(X140:X141)</f>
        <v>13</v>
      </c>
      <c r="Y142" s="46"/>
      <c r="Z142" s="45">
        <f>SUM(F142:Y142)</f>
        <v>220</v>
      </c>
    </row>
    <row r="143" spans="1:26" s="10" customFormat="1" x14ac:dyDescent="0.4">
      <c r="A143" s="257"/>
      <c r="B143" s="259" t="s">
        <v>261</v>
      </c>
      <c r="C143" s="259"/>
      <c r="D143" s="47"/>
      <c r="E143" s="46">
        <f>SUM(E14,E17,E32,E38,E83,E139)</f>
        <v>228</v>
      </c>
      <c r="F143" s="46"/>
      <c r="G143" s="46">
        <f>SUM(G14,G17,G32,G38,G83,G139)</f>
        <v>29</v>
      </c>
      <c r="H143" s="46"/>
      <c r="I143" s="46">
        <f>SUM(I14,I17,I32,I38,I83,I139)</f>
        <v>29</v>
      </c>
      <c r="J143" s="46"/>
      <c r="K143" s="46">
        <f>SUM(K14,K17,K32,K38,K83,K139)</f>
        <v>30</v>
      </c>
      <c r="L143" s="46"/>
      <c r="M143" s="46">
        <f>SUM(M14,M17,M32,M38,M83,M139)</f>
        <v>30</v>
      </c>
      <c r="N143" s="46"/>
      <c r="O143" s="46">
        <f>SUM(O14,O17,O32,O38,O83,O139)</f>
        <v>28</v>
      </c>
      <c r="P143" s="46"/>
      <c r="Q143" s="46">
        <f>SUM(Q14,Q17,Q32,Q38,Q83,Q139)</f>
        <v>28</v>
      </c>
      <c r="R143" s="46"/>
      <c r="S143" s="46">
        <f>SUM(S14,S17,S32,S38,S83,S139)</f>
        <v>16</v>
      </c>
      <c r="T143" s="46"/>
      <c r="U143" s="46">
        <f>SUM(U14,U17,U32,U38,U83,U139)</f>
        <v>12</v>
      </c>
      <c r="V143" s="46"/>
      <c r="W143" s="46">
        <f>SUM(W14,W17,W32,W38,W83,W139)</f>
        <v>13</v>
      </c>
      <c r="X143" s="46"/>
      <c r="Y143" s="46">
        <f>SUM(Y14,Y17,Y32,Y38,Y83,Y139)</f>
        <v>13</v>
      </c>
      <c r="Z143" s="45">
        <f>SUM(F143:Y143)</f>
        <v>228</v>
      </c>
    </row>
    <row r="144" spans="1:26" s="10" customFormat="1" ht="15.75" customHeight="1" x14ac:dyDescent="0.4">
      <c r="A144" s="200" t="s">
        <v>799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</row>
    <row r="145" spans="1:28" s="10" customFormat="1" ht="15.75" customHeight="1" x14ac:dyDescent="0.4">
      <c r="A145" s="200" t="s">
        <v>736</v>
      </c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</row>
    <row r="146" spans="1:28" s="10" customFormat="1" ht="15.65" customHeight="1" x14ac:dyDescent="0.4">
      <c r="A146" s="197" t="s">
        <v>737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</row>
    <row r="147" spans="1:28" s="10" customFormat="1" ht="15.65" customHeight="1" x14ac:dyDescent="0.4">
      <c r="A147" s="197" t="s">
        <v>672</v>
      </c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276"/>
      <c r="P147" s="276"/>
      <c r="Q147" s="276"/>
      <c r="R147" s="276"/>
      <c r="S147" s="276"/>
      <c r="T147" s="276"/>
      <c r="U147" s="276"/>
      <c r="V147" s="276"/>
      <c r="W147" s="276"/>
      <c r="X147" s="276"/>
      <c r="Y147" s="276"/>
      <c r="Z147" s="276"/>
    </row>
    <row r="148" spans="1:28" s="10" customFormat="1" ht="15.65" customHeight="1" x14ac:dyDescent="0.4">
      <c r="A148" s="197" t="s">
        <v>673</v>
      </c>
      <c r="B148" s="276"/>
      <c r="C148" s="276"/>
      <c r="D148" s="276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  <c r="Q148" s="276"/>
      <c r="R148" s="276"/>
      <c r="S148" s="276"/>
      <c r="T148" s="276"/>
      <c r="U148" s="276"/>
      <c r="V148" s="276"/>
      <c r="W148" s="276"/>
      <c r="X148" s="276"/>
      <c r="Y148" s="276"/>
      <c r="Z148" s="276"/>
    </row>
    <row r="149" spans="1:28" s="10" customFormat="1" x14ac:dyDescent="0.4">
      <c r="A149" s="203" t="s">
        <v>674</v>
      </c>
      <c r="B149" s="198"/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</row>
    <row r="150" spans="1:28" s="10" customFormat="1" x14ac:dyDescent="0.4">
      <c r="A150" s="203" t="s">
        <v>709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</row>
    <row r="151" spans="1:28" s="10" customFormat="1" x14ac:dyDescent="0.4">
      <c r="A151" s="203" t="s">
        <v>708</v>
      </c>
      <c r="B151" s="198"/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</row>
    <row r="152" spans="1:28" s="10" customFormat="1" x14ac:dyDescent="0.4">
      <c r="A152" s="197" t="s">
        <v>707</v>
      </c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76"/>
      <c r="W152" s="276"/>
      <c r="X152" s="276"/>
      <c r="Y152" s="276"/>
      <c r="Z152" s="276"/>
    </row>
    <row r="153" spans="1:28" s="10" customFormat="1" ht="20.5" customHeight="1" x14ac:dyDescent="0.4">
      <c r="A153" s="275" t="s">
        <v>380</v>
      </c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</row>
    <row r="154" spans="1:28" x14ac:dyDescent="0.4">
      <c r="A154" s="271" t="s">
        <v>641</v>
      </c>
      <c r="B154" s="271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</row>
    <row r="155" spans="1:28" x14ac:dyDescent="0.4">
      <c r="A155" s="272" t="s">
        <v>639</v>
      </c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  <c r="AB155" s="272"/>
    </row>
    <row r="156" spans="1:28" x14ac:dyDescent="0.4">
      <c r="A156" s="272" t="s">
        <v>640</v>
      </c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  <c r="AB156" s="272"/>
    </row>
    <row r="157" spans="1:28" x14ac:dyDescent="0.4">
      <c r="A157" s="260" t="s">
        <v>662</v>
      </c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</row>
    <row r="158" spans="1:28" x14ac:dyDescent="0.4">
      <c r="A158" s="273" t="s">
        <v>783</v>
      </c>
      <c r="B158" s="273"/>
      <c r="C158" s="273"/>
      <c r="D158" s="273"/>
      <c r="E158" s="273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</row>
    <row r="159" spans="1:28" x14ac:dyDescent="0.4">
      <c r="A159" s="274" t="s">
        <v>667</v>
      </c>
      <c r="B159" s="274"/>
      <c r="C159" s="274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</row>
    <row r="160" spans="1:28" x14ac:dyDescent="0.4">
      <c r="A160" s="270" t="s">
        <v>668</v>
      </c>
      <c r="B160" s="270"/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</row>
    <row r="161" spans="1:28" x14ac:dyDescent="0.4">
      <c r="A161" s="260" t="s">
        <v>784</v>
      </c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</row>
    <row r="162" spans="1:28" x14ac:dyDescent="0.4">
      <c r="A162" s="260" t="s">
        <v>785</v>
      </c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</row>
    <row r="163" spans="1:28" x14ac:dyDescent="0.4">
      <c r="A163" s="260" t="s">
        <v>786</v>
      </c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</row>
    <row r="164" spans="1:28" x14ac:dyDescent="0.4">
      <c r="A164" s="260" t="s">
        <v>800</v>
      </c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</row>
    <row r="165" spans="1:28" x14ac:dyDescent="0.4">
      <c r="A165" s="260" t="s">
        <v>801</v>
      </c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</row>
    <row r="166" spans="1:28" x14ac:dyDescent="0.4">
      <c r="A166" s="260" t="s">
        <v>804</v>
      </c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</row>
    <row r="167" spans="1:28" x14ac:dyDescent="0.4">
      <c r="A167" s="242" t="s">
        <v>878</v>
      </c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  <c r="Z167" s="242"/>
      <c r="AA167" s="242"/>
      <c r="AB167" s="242"/>
    </row>
    <row r="168" spans="1:28" x14ac:dyDescent="0.4">
      <c r="A168" s="242" t="s">
        <v>893</v>
      </c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</row>
    <row r="169" spans="1:28" x14ac:dyDescent="0.4">
      <c r="A169" s="242" t="s">
        <v>892</v>
      </c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</row>
  </sheetData>
  <mergeCells count="74">
    <mergeCell ref="B4:Z4"/>
    <mergeCell ref="A164:AB164"/>
    <mergeCell ref="A165:AB165"/>
    <mergeCell ref="A166:AB166"/>
    <mergeCell ref="A153:Z153"/>
    <mergeCell ref="A151:Z151"/>
    <mergeCell ref="A152:Z152"/>
    <mergeCell ref="A145:Z145"/>
    <mergeCell ref="A146:Z146"/>
    <mergeCell ref="A147:Z147"/>
    <mergeCell ref="A148:Z148"/>
    <mergeCell ref="A149:Z149"/>
    <mergeCell ref="A150:Z150"/>
    <mergeCell ref="A161:AB161"/>
    <mergeCell ref="A162:AB162"/>
    <mergeCell ref="A163:AB163"/>
    <mergeCell ref="F138:Y138"/>
    <mergeCell ref="A160:AB160"/>
    <mergeCell ref="A144:Z144"/>
    <mergeCell ref="B143:C143"/>
    <mergeCell ref="F135:Y135"/>
    <mergeCell ref="F136:Y136"/>
    <mergeCell ref="F137:Y137"/>
    <mergeCell ref="A157:AB157"/>
    <mergeCell ref="A154:AB154"/>
    <mergeCell ref="A155:AB155"/>
    <mergeCell ref="A156:AB156"/>
    <mergeCell ref="A158:AB158"/>
    <mergeCell ref="A159:AB159"/>
    <mergeCell ref="B141:C141"/>
    <mergeCell ref="A38:B38"/>
    <mergeCell ref="B140:C140"/>
    <mergeCell ref="A10:A13"/>
    <mergeCell ref="A18:A31"/>
    <mergeCell ref="A140:A143"/>
    <mergeCell ref="A84:A138"/>
    <mergeCell ref="A139:C139"/>
    <mergeCell ref="A33:A37"/>
    <mergeCell ref="A39:A82"/>
    <mergeCell ref="A83:B83"/>
    <mergeCell ref="B142:C142"/>
    <mergeCell ref="A14:B14"/>
    <mergeCell ref="A15:A16"/>
    <mergeCell ref="A17:B17"/>
    <mergeCell ref="A32:B32"/>
    <mergeCell ref="N8:O8"/>
    <mergeCell ref="A6:Z6"/>
    <mergeCell ref="D7:D9"/>
    <mergeCell ref="E7:E9"/>
    <mergeCell ref="V8:W8"/>
    <mergeCell ref="R7:U7"/>
    <mergeCell ref="F7:I7"/>
    <mergeCell ref="J7:M7"/>
    <mergeCell ref="N7:Q7"/>
    <mergeCell ref="X8:Y8"/>
    <mergeCell ref="T8:U8"/>
    <mergeCell ref="R8:S8"/>
    <mergeCell ref="P8:Q8"/>
    <mergeCell ref="A5:Z5"/>
    <mergeCell ref="A167:AB167"/>
    <mergeCell ref="A168:AB168"/>
    <mergeCell ref="A169:AB169"/>
    <mergeCell ref="A1:Z1"/>
    <mergeCell ref="A2:Z2"/>
    <mergeCell ref="A3:Z3"/>
    <mergeCell ref="A7:A9"/>
    <mergeCell ref="B7:B9"/>
    <mergeCell ref="C7:C9"/>
    <mergeCell ref="V7:Y7"/>
    <mergeCell ref="Z7:Z9"/>
    <mergeCell ref="F8:G8"/>
    <mergeCell ref="H8:I8"/>
    <mergeCell ref="J8:K8"/>
    <mergeCell ref="L8:M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E172"/>
  <sheetViews>
    <sheetView zoomScale="70" zoomScaleNormal="70" workbookViewId="0">
      <pane xSplit="5" ySplit="9" topLeftCell="F16" activePane="bottomRight" state="frozen"/>
      <selection pane="topRight" activeCell="F1" sqref="F1"/>
      <selection pane="bottomLeft" activeCell="A9" sqref="A9"/>
      <selection pane="bottomRight" activeCell="A6" sqref="A6:Z6"/>
    </sheetView>
  </sheetViews>
  <sheetFormatPr defaultColWidth="9" defaultRowHeight="17" x14ac:dyDescent="0.4"/>
  <cols>
    <col min="1" max="1" width="9.6328125" customWidth="1"/>
    <col min="2" max="2" width="26.453125" customWidth="1"/>
    <col min="3" max="3" width="24.453125" customWidth="1"/>
    <col min="4" max="4" width="4.90625" bestFit="1" customWidth="1"/>
    <col min="5" max="5" width="4.90625" customWidth="1"/>
    <col min="6" max="10" width="3.90625" customWidth="1"/>
    <col min="11" max="11" width="4" customWidth="1"/>
    <col min="12" max="25" width="3.90625" customWidth="1"/>
    <col min="26" max="26" width="8.6328125" customWidth="1"/>
    <col min="27" max="30" width="0" hidden="1" customWidth="1"/>
    <col min="31" max="31" width="14.6328125" customWidth="1"/>
  </cols>
  <sheetData>
    <row r="1" spans="1:26" ht="19.5" x14ac:dyDescent="0.45">
      <c r="A1" s="111"/>
    </row>
    <row r="2" spans="1:26" s="10" customFormat="1" ht="21.75" customHeight="1" x14ac:dyDescent="0.4">
      <c r="A2" s="300" t="s">
        <v>344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s="10" customFormat="1" ht="24.75" customHeight="1" x14ac:dyDescent="0.4">
      <c r="A3" s="301" t="s">
        <v>671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</row>
    <row r="4" spans="1:26" s="10" customFormat="1" ht="24.75" customHeight="1" x14ac:dyDescent="0.4">
      <c r="A4" s="278" t="s">
        <v>618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</row>
    <row r="5" spans="1:26" s="10" customFormat="1" ht="24.75" customHeight="1" x14ac:dyDescent="0.4">
      <c r="A5" s="278" t="s">
        <v>897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</row>
    <row r="6" spans="1:26" s="10" customFormat="1" ht="21" customHeight="1" x14ac:dyDescent="0.4">
      <c r="A6" s="280" t="s">
        <v>898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</row>
    <row r="7" spans="1:26" s="10" customFormat="1" ht="45" customHeight="1" x14ac:dyDescent="0.4">
      <c r="A7" s="302" t="s">
        <v>33</v>
      </c>
      <c r="B7" s="305" t="s">
        <v>604</v>
      </c>
      <c r="C7" s="308" t="s">
        <v>345</v>
      </c>
      <c r="D7" s="291" t="s">
        <v>346</v>
      </c>
      <c r="E7" s="291" t="s">
        <v>347</v>
      </c>
      <c r="F7" s="282" t="s">
        <v>606</v>
      </c>
      <c r="G7" s="283"/>
      <c r="H7" s="283"/>
      <c r="I7" s="284"/>
      <c r="J7" s="282" t="s">
        <v>607</v>
      </c>
      <c r="K7" s="283"/>
      <c r="L7" s="283"/>
      <c r="M7" s="284"/>
      <c r="N7" s="282" t="s">
        <v>608</v>
      </c>
      <c r="O7" s="283"/>
      <c r="P7" s="283"/>
      <c r="Q7" s="284"/>
      <c r="R7" s="285" t="s">
        <v>609</v>
      </c>
      <c r="S7" s="286"/>
      <c r="T7" s="286"/>
      <c r="U7" s="287"/>
      <c r="V7" s="282" t="s">
        <v>610</v>
      </c>
      <c r="W7" s="283"/>
      <c r="X7" s="283"/>
      <c r="Y7" s="284"/>
      <c r="Z7" s="311" t="s">
        <v>348</v>
      </c>
    </row>
    <row r="8" spans="1:26" s="10" customFormat="1" ht="15.75" customHeight="1" x14ac:dyDescent="0.4">
      <c r="A8" s="303"/>
      <c r="B8" s="306"/>
      <c r="C8" s="309"/>
      <c r="D8" s="292"/>
      <c r="E8" s="292"/>
      <c r="F8" s="289" t="s">
        <v>349</v>
      </c>
      <c r="G8" s="290"/>
      <c r="H8" s="289" t="s">
        <v>350</v>
      </c>
      <c r="I8" s="290"/>
      <c r="J8" s="289" t="s">
        <v>349</v>
      </c>
      <c r="K8" s="290"/>
      <c r="L8" s="267" t="s">
        <v>350</v>
      </c>
      <c r="M8" s="269"/>
      <c r="N8" s="289" t="s">
        <v>349</v>
      </c>
      <c r="O8" s="290"/>
      <c r="P8" s="289" t="s">
        <v>350</v>
      </c>
      <c r="Q8" s="290"/>
      <c r="R8" s="267" t="s">
        <v>349</v>
      </c>
      <c r="S8" s="269"/>
      <c r="T8" s="267" t="s">
        <v>350</v>
      </c>
      <c r="U8" s="269"/>
      <c r="V8" s="289" t="s">
        <v>349</v>
      </c>
      <c r="W8" s="290"/>
      <c r="X8" s="267" t="s">
        <v>350</v>
      </c>
      <c r="Y8" s="269"/>
      <c r="Z8" s="312"/>
    </row>
    <row r="9" spans="1:26" s="10" customFormat="1" ht="76.5" customHeight="1" x14ac:dyDescent="0.4">
      <c r="A9" s="304"/>
      <c r="B9" s="307"/>
      <c r="C9" s="310"/>
      <c r="D9" s="293"/>
      <c r="E9" s="293"/>
      <c r="F9" s="100" t="s">
        <v>351</v>
      </c>
      <c r="G9" s="100" t="s">
        <v>352</v>
      </c>
      <c r="H9" s="100" t="s">
        <v>351</v>
      </c>
      <c r="I9" s="100" t="s">
        <v>352</v>
      </c>
      <c r="J9" s="100" t="s">
        <v>351</v>
      </c>
      <c r="K9" s="100" t="s">
        <v>352</v>
      </c>
      <c r="L9" s="23" t="s">
        <v>351</v>
      </c>
      <c r="M9" s="23" t="s">
        <v>352</v>
      </c>
      <c r="N9" s="100" t="s">
        <v>351</v>
      </c>
      <c r="O9" s="100" t="s">
        <v>352</v>
      </c>
      <c r="P9" s="100" t="s">
        <v>351</v>
      </c>
      <c r="Q9" s="100" t="s">
        <v>352</v>
      </c>
      <c r="R9" s="23" t="s">
        <v>351</v>
      </c>
      <c r="S9" s="23" t="s">
        <v>352</v>
      </c>
      <c r="T9" s="23" t="s">
        <v>351</v>
      </c>
      <c r="U9" s="23" t="s">
        <v>352</v>
      </c>
      <c r="V9" s="100" t="s">
        <v>351</v>
      </c>
      <c r="W9" s="100" t="s">
        <v>352</v>
      </c>
      <c r="X9" s="23" t="s">
        <v>351</v>
      </c>
      <c r="Y9" s="23" t="s">
        <v>352</v>
      </c>
      <c r="Z9" s="313"/>
    </row>
    <row r="10" spans="1:26" s="10" customFormat="1" ht="34.5" customHeight="1" x14ac:dyDescent="0.4">
      <c r="A10" s="288" t="s">
        <v>353</v>
      </c>
      <c r="B10" s="38" t="s">
        <v>611</v>
      </c>
      <c r="C10" s="39" t="s">
        <v>354</v>
      </c>
      <c r="D10" s="41">
        <v>2</v>
      </c>
      <c r="E10" s="41">
        <v>2</v>
      </c>
      <c r="F10" s="95">
        <v>1</v>
      </c>
      <c r="G10" s="96">
        <v>1</v>
      </c>
      <c r="H10" s="95">
        <v>1</v>
      </c>
      <c r="I10" s="96">
        <v>1</v>
      </c>
      <c r="J10" s="95"/>
      <c r="K10" s="96"/>
      <c r="L10" s="22"/>
      <c r="M10" s="22"/>
      <c r="N10" s="95"/>
      <c r="O10" s="96"/>
      <c r="P10" s="41"/>
      <c r="Q10" s="41"/>
      <c r="R10" s="26"/>
      <c r="S10" s="27"/>
      <c r="T10" s="22"/>
      <c r="U10" s="22"/>
      <c r="V10" s="96"/>
      <c r="W10" s="96"/>
      <c r="X10" s="27"/>
      <c r="Y10" s="27"/>
      <c r="Z10" s="39"/>
    </row>
    <row r="11" spans="1:26" s="10" customFormat="1" ht="35.25" customHeight="1" x14ac:dyDescent="0.4">
      <c r="A11" s="288"/>
      <c r="B11" s="38" t="s">
        <v>508</v>
      </c>
      <c r="C11" s="39" t="s">
        <v>225</v>
      </c>
      <c r="D11" s="44">
        <v>2</v>
      </c>
      <c r="E11" s="41">
        <v>2</v>
      </c>
      <c r="F11" s="41">
        <v>2</v>
      </c>
      <c r="G11" s="41">
        <v>2</v>
      </c>
      <c r="H11" s="41"/>
      <c r="I11" s="41"/>
      <c r="J11" s="41"/>
      <c r="K11" s="41"/>
      <c r="L11" s="22"/>
      <c r="M11" s="22"/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31.5" customHeight="1" x14ac:dyDescent="0.4">
      <c r="A12" s="288"/>
      <c r="B12" s="38" t="s">
        <v>509</v>
      </c>
      <c r="C12" s="101" t="s">
        <v>355</v>
      </c>
      <c r="D12" s="44">
        <v>0</v>
      </c>
      <c r="E12" s="41">
        <v>2</v>
      </c>
      <c r="F12" s="41"/>
      <c r="G12" s="41"/>
      <c r="H12" s="41"/>
      <c r="I12" s="41"/>
      <c r="J12" s="41">
        <v>0</v>
      </c>
      <c r="K12" s="41">
        <v>1</v>
      </c>
      <c r="L12" s="22">
        <v>0</v>
      </c>
      <c r="M12" s="22">
        <v>1</v>
      </c>
      <c r="N12" s="41"/>
      <c r="O12" s="41"/>
      <c r="P12" s="41"/>
      <c r="Q12" s="41"/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42.75" customHeight="1" x14ac:dyDescent="0.4">
      <c r="A13" s="288"/>
      <c r="B13" s="38" t="s">
        <v>510</v>
      </c>
      <c r="C13" s="39" t="s">
        <v>356</v>
      </c>
      <c r="D13" s="44">
        <v>0</v>
      </c>
      <c r="E13" s="41">
        <v>6</v>
      </c>
      <c r="F13" s="41">
        <v>0</v>
      </c>
      <c r="G13" s="41">
        <v>1</v>
      </c>
      <c r="H13" s="41">
        <v>0</v>
      </c>
      <c r="I13" s="41">
        <v>1</v>
      </c>
      <c r="J13" s="41">
        <v>0</v>
      </c>
      <c r="K13" s="41">
        <v>1</v>
      </c>
      <c r="L13" s="22">
        <v>0</v>
      </c>
      <c r="M13" s="22">
        <v>1</v>
      </c>
      <c r="N13" s="41">
        <v>0</v>
      </c>
      <c r="O13" s="41">
        <v>1</v>
      </c>
      <c r="P13" s="41">
        <v>0</v>
      </c>
      <c r="Q13" s="41">
        <v>1</v>
      </c>
      <c r="R13" s="22"/>
      <c r="S13" s="22"/>
      <c r="T13" s="22"/>
      <c r="U13" s="22"/>
      <c r="V13" s="41"/>
      <c r="W13" s="41"/>
      <c r="X13" s="22"/>
      <c r="Y13" s="22"/>
      <c r="Z13" s="39"/>
    </row>
    <row r="14" spans="1:26" s="10" customFormat="1" ht="15.5" x14ac:dyDescent="0.4">
      <c r="A14" s="294" t="s">
        <v>266</v>
      </c>
      <c r="B14" s="295"/>
      <c r="C14" s="41"/>
      <c r="D14" s="44">
        <f t="shared" ref="D14:Y14" si="0">SUM(D10:D13)</f>
        <v>4</v>
      </c>
      <c r="E14" s="44">
        <f t="shared" si="0"/>
        <v>12</v>
      </c>
      <c r="F14" s="44">
        <f t="shared" si="0"/>
        <v>3</v>
      </c>
      <c r="G14" s="44">
        <f t="shared" si="0"/>
        <v>4</v>
      </c>
      <c r="H14" s="44">
        <f t="shared" si="0"/>
        <v>1</v>
      </c>
      <c r="I14" s="44">
        <f t="shared" si="0"/>
        <v>2</v>
      </c>
      <c r="J14" s="44">
        <f t="shared" si="0"/>
        <v>0</v>
      </c>
      <c r="K14" s="44">
        <f t="shared" si="0"/>
        <v>2</v>
      </c>
      <c r="L14" s="28">
        <f t="shared" si="0"/>
        <v>0</v>
      </c>
      <c r="M14" s="28">
        <f t="shared" si="0"/>
        <v>2</v>
      </c>
      <c r="N14" s="44">
        <f t="shared" si="0"/>
        <v>0</v>
      </c>
      <c r="O14" s="44">
        <f t="shared" si="0"/>
        <v>1</v>
      </c>
      <c r="P14" s="44">
        <f t="shared" si="0"/>
        <v>0</v>
      </c>
      <c r="Q14" s="44">
        <f t="shared" si="0"/>
        <v>1</v>
      </c>
      <c r="R14" s="28">
        <f t="shared" si="0"/>
        <v>0</v>
      </c>
      <c r="S14" s="28">
        <f t="shared" si="0"/>
        <v>0</v>
      </c>
      <c r="T14" s="28">
        <f t="shared" si="0"/>
        <v>0</v>
      </c>
      <c r="U14" s="28">
        <f t="shared" si="0"/>
        <v>0</v>
      </c>
      <c r="V14" s="44">
        <f t="shared" si="0"/>
        <v>0</v>
      </c>
      <c r="W14" s="44">
        <f t="shared" si="0"/>
        <v>0</v>
      </c>
      <c r="X14" s="28">
        <f t="shared" si="0"/>
        <v>0</v>
      </c>
      <c r="Y14" s="28">
        <f t="shared" si="0"/>
        <v>0</v>
      </c>
      <c r="Z14" s="101"/>
    </row>
    <row r="15" spans="1:26" s="10" customFormat="1" ht="24.75" customHeight="1" x14ac:dyDescent="0.4">
      <c r="A15" s="296" t="s">
        <v>357</v>
      </c>
      <c r="B15" s="102" t="s">
        <v>358</v>
      </c>
      <c r="C15" s="103" t="s">
        <v>359</v>
      </c>
      <c r="D15" s="41">
        <v>2</v>
      </c>
      <c r="E15" s="41">
        <v>2</v>
      </c>
      <c r="F15" s="41"/>
      <c r="G15" s="41"/>
      <c r="H15" s="41"/>
      <c r="I15" s="41"/>
      <c r="J15" s="41"/>
      <c r="K15" s="41"/>
      <c r="L15" s="22"/>
      <c r="M15" s="22"/>
      <c r="N15" s="41"/>
      <c r="O15" s="41"/>
      <c r="P15" s="41"/>
      <c r="Q15" s="41"/>
      <c r="R15" s="22"/>
      <c r="S15" s="22"/>
      <c r="T15" s="22"/>
      <c r="U15" s="22"/>
      <c r="V15" s="41">
        <v>1</v>
      </c>
      <c r="W15" s="41">
        <v>1</v>
      </c>
      <c r="X15" s="22">
        <v>1</v>
      </c>
      <c r="Y15" s="22">
        <v>1</v>
      </c>
      <c r="Z15" s="101"/>
    </row>
    <row r="16" spans="1:26" s="10" customFormat="1" ht="29.25" customHeight="1" x14ac:dyDescent="0.4">
      <c r="A16" s="297"/>
      <c r="B16" s="102" t="s">
        <v>612</v>
      </c>
      <c r="C16" s="103" t="s">
        <v>360</v>
      </c>
      <c r="D16" s="41">
        <v>2</v>
      </c>
      <c r="E16" s="41">
        <v>2</v>
      </c>
      <c r="F16" s="41">
        <v>2</v>
      </c>
      <c r="G16" s="41">
        <v>2</v>
      </c>
      <c r="H16" s="41"/>
      <c r="I16" s="41"/>
      <c r="J16" s="41"/>
      <c r="K16" s="41"/>
      <c r="L16" s="22"/>
      <c r="M16" s="22"/>
      <c r="N16" s="41"/>
      <c r="O16" s="41"/>
      <c r="P16" s="41"/>
      <c r="Q16" s="41"/>
      <c r="R16" s="22"/>
      <c r="S16" s="22"/>
      <c r="T16" s="22"/>
      <c r="U16" s="22"/>
      <c r="V16" s="41"/>
      <c r="W16" s="41"/>
      <c r="X16" s="22"/>
      <c r="Y16" s="22"/>
      <c r="Z16" s="39"/>
    </row>
    <row r="17" spans="1:26" s="10" customFormat="1" ht="15.5" x14ac:dyDescent="0.4">
      <c r="A17" s="294" t="s">
        <v>361</v>
      </c>
      <c r="B17" s="295"/>
      <c r="C17" s="41"/>
      <c r="D17" s="41">
        <f>SUM(D15:D16)</f>
        <v>4</v>
      </c>
      <c r="E17" s="41">
        <f>SUM(E15:E16)</f>
        <v>4</v>
      </c>
      <c r="F17" s="41">
        <v>2</v>
      </c>
      <c r="G17" s="41">
        <v>2</v>
      </c>
      <c r="H17" s="41">
        <f t="shared" ref="H17:Y17" si="1">SUM(H15)</f>
        <v>0</v>
      </c>
      <c r="I17" s="41">
        <f t="shared" si="1"/>
        <v>0</v>
      </c>
      <c r="J17" s="41">
        <f t="shared" si="1"/>
        <v>0</v>
      </c>
      <c r="K17" s="41">
        <f t="shared" si="1"/>
        <v>0</v>
      </c>
      <c r="L17" s="22">
        <f t="shared" si="1"/>
        <v>0</v>
      </c>
      <c r="M17" s="22">
        <f t="shared" si="1"/>
        <v>0</v>
      </c>
      <c r="N17" s="41">
        <f t="shared" si="1"/>
        <v>0</v>
      </c>
      <c r="O17" s="41">
        <f t="shared" si="1"/>
        <v>0</v>
      </c>
      <c r="P17" s="41">
        <f t="shared" si="1"/>
        <v>0</v>
      </c>
      <c r="Q17" s="41">
        <f t="shared" si="1"/>
        <v>0</v>
      </c>
      <c r="R17" s="22">
        <f t="shared" si="1"/>
        <v>0</v>
      </c>
      <c r="S17" s="22">
        <f t="shared" si="1"/>
        <v>0</v>
      </c>
      <c r="T17" s="22">
        <f t="shared" si="1"/>
        <v>0</v>
      </c>
      <c r="U17" s="22">
        <f t="shared" si="1"/>
        <v>0</v>
      </c>
      <c r="V17" s="41">
        <f t="shared" si="1"/>
        <v>1</v>
      </c>
      <c r="W17" s="41">
        <f t="shared" si="1"/>
        <v>1</v>
      </c>
      <c r="X17" s="22">
        <f t="shared" si="1"/>
        <v>1</v>
      </c>
      <c r="Y17" s="22">
        <f t="shared" si="1"/>
        <v>1</v>
      </c>
      <c r="Z17" s="39"/>
    </row>
    <row r="18" spans="1:26" s="10" customFormat="1" ht="21.5" x14ac:dyDescent="0.4">
      <c r="A18" s="288" t="s">
        <v>630</v>
      </c>
      <c r="B18" s="104" t="s">
        <v>613</v>
      </c>
      <c r="C18" s="103" t="s">
        <v>232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22">
        <v>2</v>
      </c>
      <c r="M18" s="22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1.5" x14ac:dyDescent="0.4">
      <c r="A19" s="288"/>
      <c r="B19" s="104" t="s">
        <v>512</v>
      </c>
      <c r="C19" s="101" t="s">
        <v>233</v>
      </c>
      <c r="D19" s="96">
        <v>8</v>
      </c>
      <c r="E19" s="96">
        <v>8</v>
      </c>
      <c r="F19" s="41">
        <v>2</v>
      </c>
      <c r="G19" s="41">
        <v>2</v>
      </c>
      <c r="H19" s="41">
        <v>2</v>
      </c>
      <c r="I19" s="41">
        <v>2</v>
      </c>
      <c r="J19" s="41">
        <v>2</v>
      </c>
      <c r="K19" s="41">
        <v>2</v>
      </c>
      <c r="L19" s="22">
        <v>2</v>
      </c>
      <c r="M19" s="22">
        <v>2</v>
      </c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1.5" x14ac:dyDescent="0.4">
      <c r="A20" s="288"/>
      <c r="B20" s="38" t="s">
        <v>513</v>
      </c>
      <c r="C20" s="101" t="s">
        <v>234</v>
      </c>
      <c r="D20" s="96">
        <v>4</v>
      </c>
      <c r="E20" s="96">
        <v>4</v>
      </c>
      <c r="F20" s="41">
        <v>2</v>
      </c>
      <c r="G20" s="41">
        <v>2</v>
      </c>
      <c r="H20" s="41">
        <v>2</v>
      </c>
      <c r="I20" s="41">
        <v>2</v>
      </c>
      <c r="J20" s="41"/>
      <c r="K20" s="41"/>
      <c r="L20" s="22"/>
      <c r="M20" s="22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1.5" x14ac:dyDescent="0.4">
      <c r="A21" s="288"/>
      <c r="B21" s="38" t="s">
        <v>514</v>
      </c>
      <c r="C21" s="103" t="s">
        <v>235</v>
      </c>
      <c r="D21" s="21">
        <v>2</v>
      </c>
      <c r="E21" s="21">
        <v>2</v>
      </c>
      <c r="F21" s="21">
        <v>2</v>
      </c>
      <c r="G21" s="21">
        <v>2</v>
      </c>
      <c r="H21" s="41"/>
      <c r="I21" s="41"/>
      <c r="J21" s="41"/>
      <c r="K21" s="41"/>
      <c r="L21" s="22"/>
      <c r="M21" s="22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1.5" x14ac:dyDescent="0.4">
      <c r="A22" s="288"/>
      <c r="B22" s="38" t="s">
        <v>515</v>
      </c>
      <c r="C22" s="103" t="s">
        <v>236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22"/>
      <c r="M22" s="22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1.5" x14ac:dyDescent="0.4">
      <c r="A23" s="288"/>
      <c r="B23" s="38" t="s">
        <v>516</v>
      </c>
      <c r="C23" s="39" t="s">
        <v>237</v>
      </c>
      <c r="D23" s="21">
        <v>2</v>
      </c>
      <c r="E23" s="21">
        <v>2</v>
      </c>
      <c r="F23" s="21"/>
      <c r="G23" s="41"/>
      <c r="H23" s="41">
        <v>2</v>
      </c>
      <c r="I23" s="41">
        <v>2</v>
      </c>
      <c r="J23" s="41"/>
      <c r="K23" s="41"/>
      <c r="L23" s="22"/>
      <c r="M23" s="22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1.5" x14ac:dyDescent="0.4">
      <c r="A24" s="288"/>
      <c r="B24" s="38" t="s">
        <v>517</v>
      </c>
      <c r="C24" s="39" t="s">
        <v>238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22"/>
      <c r="M24" s="22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1.5" x14ac:dyDescent="0.4">
      <c r="A25" s="288"/>
      <c r="B25" s="38" t="s">
        <v>518</v>
      </c>
      <c r="C25" s="39" t="s">
        <v>239</v>
      </c>
      <c r="D25" s="21">
        <v>2</v>
      </c>
      <c r="E25" s="21">
        <v>2</v>
      </c>
      <c r="F25" s="21">
        <v>2</v>
      </c>
      <c r="G25" s="41">
        <v>2</v>
      </c>
      <c r="H25" s="41"/>
      <c r="I25" s="41"/>
      <c r="J25" s="41"/>
      <c r="K25" s="41"/>
      <c r="L25" s="22"/>
      <c r="M25" s="22"/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1.5" x14ac:dyDescent="0.4">
      <c r="A26" s="288"/>
      <c r="B26" s="38" t="s">
        <v>519</v>
      </c>
      <c r="C26" s="105" t="s">
        <v>240</v>
      </c>
      <c r="D26" s="21">
        <v>2</v>
      </c>
      <c r="E26" s="21">
        <v>2</v>
      </c>
      <c r="F26" s="21"/>
      <c r="G26" s="41"/>
      <c r="H26" s="41"/>
      <c r="I26" s="41"/>
      <c r="J26" s="41"/>
      <c r="K26" s="41"/>
      <c r="L26" s="22">
        <v>2</v>
      </c>
      <c r="M26" s="22">
        <v>2</v>
      </c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1.5" x14ac:dyDescent="0.35">
      <c r="A27" s="288"/>
      <c r="B27" s="38" t="s">
        <v>520</v>
      </c>
      <c r="C27" s="106" t="s">
        <v>241</v>
      </c>
      <c r="D27" s="21">
        <v>2</v>
      </c>
      <c r="E27" s="21">
        <v>2</v>
      </c>
      <c r="F27" s="21">
        <v>2</v>
      </c>
      <c r="G27" s="41">
        <v>2</v>
      </c>
      <c r="H27" s="41"/>
      <c r="I27" s="41"/>
      <c r="J27" s="41"/>
      <c r="K27" s="41"/>
      <c r="L27" s="22"/>
      <c r="M27" s="22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1.5" x14ac:dyDescent="0.4">
      <c r="A28" s="288"/>
      <c r="B28" s="43" t="s">
        <v>242</v>
      </c>
      <c r="C28" s="107" t="s">
        <v>243</v>
      </c>
      <c r="D28" s="21">
        <v>2</v>
      </c>
      <c r="E28" s="21">
        <v>2</v>
      </c>
      <c r="F28" s="21"/>
      <c r="G28" s="41"/>
      <c r="H28" s="41">
        <v>2</v>
      </c>
      <c r="I28" s="41">
        <v>2</v>
      </c>
      <c r="J28" s="98"/>
      <c r="K28" s="41"/>
      <c r="L28" s="22"/>
      <c r="M28" s="22"/>
      <c r="N28" s="41"/>
      <c r="O28" s="41"/>
      <c r="P28" s="41"/>
      <c r="Q28" s="41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1.5" x14ac:dyDescent="0.35">
      <c r="A29" s="288"/>
      <c r="B29" s="38" t="s">
        <v>521</v>
      </c>
      <c r="C29" s="106" t="s">
        <v>244</v>
      </c>
      <c r="D29" s="21">
        <v>2</v>
      </c>
      <c r="E29" s="21">
        <v>2</v>
      </c>
      <c r="F29" s="108"/>
      <c r="G29" s="94"/>
      <c r="H29" s="94"/>
      <c r="I29" s="94"/>
      <c r="J29" s="94">
        <v>2</v>
      </c>
      <c r="K29" s="94">
        <v>2</v>
      </c>
      <c r="L29" s="116"/>
      <c r="M29" s="116"/>
      <c r="N29" s="94"/>
      <c r="O29" s="94"/>
      <c r="P29" s="94"/>
      <c r="Q29" s="94"/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21.5" x14ac:dyDescent="0.4">
      <c r="A30" s="288"/>
      <c r="B30" s="38" t="s">
        <v>522</v>
      </c>
      <c r="C30" s="39" t="s">
        <v>245</v>
      </c>
      <c r="D30" s="44">
        <v>6</v>
      </c>
      <c r="E30" s="41">
        <v>6</v>
      </c>
      <c r="F30" s="41">
        <v>1</v>
      </c>
      <c r="G30" s="41">
        <v>1</v>
      </c>
      <c r="H30" s="41">
        <v>1</v>
      </c>
      <c r="I30" s="41">
        <v>1</v>
      </c>
      <c r="J30" s="41">
        <v>1</v>
      </c>
      <c r="K30" s="41">
        <v>1</v>
      </c>
      <c r="L30" s="22">
        <v>1</v>
      </c>
      <c r="M30" s="22">
        <v>1</v>
      </c>
      <c r="N30" s="41">
        <v>1</v>
      </c>
      <c r="O30" s="41">
        <v>1</v>
      </c>
      <c r="P30" s="41">
        <v>1</v>
      </c>
      <c r="Q30" s="94">
        <v>1</v>
      </c>
      <c r="R30" s="22"/>
      <c r="S30" s="22"/>
      <c r="T30" s="22"/>
      <c r="U30" s="22"/>
      <c r="V30" s="41"/>
      <c r="W30" s="41"/>
      <c r="X30" s="22"/>
      <c r="Y30" s="22"/>
      <c r="Z30" s="39"/>
    </row>
    <row r="31" spans="1:26" s="10" customFormat="1" ht="15.5" x14ac:dyDescent="0.4">
      <c r="A31" s="294" t="s">
        <v>231</v>
      </c>
      <c r="B31" s="295"/>
      <c r="C31" s="103"/>
      <c r="D31" s="41">
        <f t="shared" ref="D31:Y31" si="2">SUM(D18:D30)</f>
        <v>44</v>
      </c>
      <c r="E31" s="41">
        <f t="shared" si="2"/>
        <v>44</v>
      </c>
      <c r="F31" s="41">
        <f t="shared" si="2"/>
        <v>15</v>
      </c>
      <c r="G31" s="41">
        <f t="shared" si="2"/>
        <v>15</v>
      </c>
      <c r="H31" s="41">
        <f t="shared" si="2"/>
        <v>13</v>
      </c>
      <c r="I31" s="41">
        <f t="shared" si="2"/>
        <v>13</v>
      </c>
      <c r="J31" s="41">
        <f t="shared" si="2"/>
        <v>7</v>
      </c>
      <c r="K31" s="41">
        <f t="shared" si="2"/>
        <v>7</v>
      </c>
      <c r="L31" s="22">
        <f t="shared" si="2"/>
        <v>7</v>
      </c>
      <c r="M31" s="22">
        <f t="shared" si="2"/>
        <v>7</v>
      </c>
      <c r="N31" s="41">
        <f t="shared" si="2"/>
        <v>1</v>
      </c>
      <c r="O31" s="41">
        <f t="shared" si="2"/>
        <v>1</v>
      </c>
      <c r="P31" s="41">
        <f t="shared" si="2"/>
        <v>1</v>
      </c>
      <c r="Q31" s="41">
        <f t="shared" si="2"/>
        <v>1</v>
      </c>
      <c r="R31" s="22">
        <f t="shared" si="2"/>
        <v>0</v>
      </c>
      <c r="S31" s="22">
        <f t="shared" si="2"/>
        <v>0</v>
      </c>
      <c r="T31" s="22">
        <f t="shared" si="2"/>
        <v>0</v>
      </c>
      <c r="U31" s="22">
        <f t="shared" si="2"/>
        <v>0</v>
      </c>
      <c r="V31" s="41">
        <f t="shared" si="2"/>
        <v>0</v>
      </c>
      <c r="W31" s="41">
        <f t="shared" si="2"/>
        <v>0</v>
      </c>
      <c r="X31" s="22">
        <f t="shared" si="2"/>
        <v>0</v>
      </c>
      <c r="Y31" s="22">
        <f t="shared" si="2"/>
        <v>0</v>
      </c>
      <c r="Z31" s="39"/>
    </row>
    <row r="32" spans="1:26" s="10" customFormat="1" ht="43" x14ac:dyDescent="0.35">
      <c r="A32" s="288" t="s">
        <v>246</v>
      </c>
      <c r="B32" s="109" t="s">
        <v>614</v>
      </c>
      <c r="C32" s="106" t="s">
        <v>247</v>
      </c>
      <c r="D32" s="41">
        <v>2</v>
      </c>
      <c r="E32" s="41">
        <v>2</v>
      </c>
      <c r="F32" s="95"/>
      <c r="G32" s="96"/>
      <c r="H32" s="95"/>
      <c r="I32" s="96"/>
      <c r="J32" s="95"/>
      <c r="K32" s="96"/>
      <c r="L32" s="118"/>
      <c r="M32" s="119"/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3" x14ac:dyDescent="0.35">
      <c r="A33" s="288"/>
      <c r="B33" s="109" t="s">
        <v>615</v>
      </c>
      <c r="C33" s="106" t="s">
        <v>248</v>
      </c>
      <c r="D33" s="41">
        <v>4</v>
      </c>
      <c r="E33" s="41">
        <v>4</v>
      </c>
      <c r="F33" s="95"/>
      <c r="G33" s="96"/>
      <c r="H33" s="95"/>
      <c r="I33" s="96"/>
      <c r="J33" s="95"/>
      <c r="K33" s="96"/>
      <c r="L33" s="26">
        <v>2</v>
      </c>
      <c r="M33" s="27">
        <v>2</v>
      </c>
      <c r="N33" s="95"/>
      <c r="O33" s="96"/>
      <c r="P33" s="95"/>
      <c r="Q33" s="96"/>
      <c r="R33" s="26">
        <v>2</v>
      </c>
      <c r="S33" s="27">
        <v>2</v>
      </c>
      <c r="T33" s="26"/>
      <c r="U33" s="27"/>
      <c r="V33" s="96"/>
      <c r="W33" s="96"/>
      <c r="X33" s="27"/>
      <c r="Y33" s="27"/>
      <c r="Z33" s="39"/>
    </row>
    <row r="34" spans="1:26" s="10" customFormat="1" ht="43" x14ac:dyDescent="0.35">
      <c r="A34" s="288"/>
      <c r="B34" s="109" t="s">
        <v>616</v>
      </c>
      <c r="C34" s="106" t="s">
        <v>249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26"/>
      <c r="M34" s="27"/>
      <c r="N34" s="95"/>
      <c r="O34" s="96"/>
      <c r="P34" s="95">
        <v>2</v>
      </c>
      <c r="Q34" s="96">
        <v>2</v>
      </c>
      <c r="R34" s="26"/>
      <c r="S34" s="27"/>
      <c r="T34" s="26"/>
      <c r="U34" s="27"/>
      <c r="V34" s="96"/>
      <c r="W34" s="96"/>
      <c r="X34" s="27"/>
      <c r="Y34" s="27"/>
      <c r="Z34" s="39"/>
    </row>
    <row r="35" spans="1:26" s="10" customFormat="1" ht="43" x14ac:dyDescent="0.35">
      <c r="A35" s="288"/>
      <c r="B35" s="109" t="s">
        <v>617</v>
      </c>
      <c r="C35" s="106" t="s">
        <v>267</v>
      </c>
      <c r="D35" s="21">
        <v>2</v>
      </c>
      <c r="E35" s="21">
        <v>2</v>
      </c>
      <c r="F35" s="95"/>
      <c r="G35" s="96"/>
      <c r="H35" s="95"/>
      <c r="I35" s="96"/>
      <c r="J35" s="95"/>
      <c r="K35" s="96"/>
      <c r="L35" s="26"/>
      <c r="M35" s="27"/>
      <c r="N35" s="95"/>
      <c r="O35" s="96"/>
      <c r="P35" s="95"/>
      <c r="Q35" s="96"/>
      <c r="R35" s="26">
        <v>2</v>
      </c>
      <c r="S35" s="27">
        <v>2</v>
      </c>
      <c r="T35" s="26"/>
      <c r="U35" s="27"/>
      <c r="V35" s="96"/>
      <c r="W35" s="96"/>
      <c r="X35" s="27"/>
      <c r="Y35" s="27"/>
      <c r="Z35" s="39"/>
    </row>
    <row r="36" spans="1:26" s="10" customFormat="1" ht="15.5" x14ac:dyDescent="0.4">
      <c r="A36" s="294" t="s">
        <v>231</v>
      </c>
      <c r="B36" s="295"/>
      <c r="C36" s="41"/>
      <c r="D36" s="41">
        <f t="shared" ref="D36:Y36" si="3">SUM(D32:D35)</f>
        <v>10</v>
      </c>
      <c r="E36" s="41">
        <f t="shared" si="3"/>
        <v>10</v>
      </c>
      <c r="F36" s="41">
        <f t="shared" si="3"/>
        <v>0</v>
      </c>
      <c r="G36" s="41">
        <f t="shared" si="3"/>
        <v>0</v>
      </c>
      <c r="H36" s="41">
        <f t="shared" si="3"/>
        <v>0</v>
      </c>
      <c r="I36" s="41">
        <f t="shared" si="3"/>
        <v>0</v>
      </c>
      <c r="J36" s="41">
        <f t="shared" si="3"/>
        <v>0</v>
      </c>
      <c r="K36" s="41">
        <f t="shared" si="3"/>
        <v>0</v>
      </c>
      <c r="L36" s="22">
        <f t="shared" si="3"/>
        <v>2</v>
      </c>
      <c r="M36" s="22">
        <f t="shared" si="3"/>
        <v>2</v>
      </c>
      <c r="N36" s="41">
        <f t="shared" si="3"/>
        <v>0</v>
      </c>
      <c r="O36" s="41">
        <f t="shared" si="3"/>
        <v>0</v>
      </c>
      <c r="P36" s="41">
        <f t="shared" si="3"/>
        <v>2</v>
      </c>
      <c r="Q36" s="41">
        <f t="shared" si="3"/>
        <v>2</v>
      </c>
      <c r="R36" s="22">
        <f t="shared" si="3"/>
        <v>6</v>
      </c>
      <c r="S36" s="22">
        <f t="shared" si="3"/>
        <v>6</v>
      </c>
      <c r="T36" s="22">
        <f t="shared" si="3"/>
        <v>0</v>
      </c>
      <c r="U36" s="22">
        <f t="shared" si="3"/>
        <v>0</v>
      </c>
      <c r="V36" s="41">
        <f t="shared" si="3"/>
        <v>0</v>
      </c>
      <c r="W36" s="41">
        <f t="shared" si="3"/>
        <v>0</v>
      </c>
      <c r="X36" s="22">
        <f t="shared" si="3"/>
        <v>0</v>
      </c>
      <c r="Y36" s="22">
        <f t="shared" si="3"/>
        <v>0</v>
      </c>
      <c r="Z36" s="39"/>
    </row>
    <row r="37" spans="1:26" s="10" customFormat="1" ht="52.5" customHeight="1" x14ac:dyDescent="0.4">
      <c r="A37" s="94" t="s">
        <v>663</v>
      </c>
      <c r="B37" s="38" t="s">
        <v>527</v>
      </c>
      <c r="C37" s="39" t="s">
        <v>362</v>
      </c>
      <c r="D37" s="41">
        <v>2</v>
      </c>
      <c r="E37" s="41">
        <v>2</v>
      </c>
      <c r="F37" s="41"/>
      <c r="G37" s="41"/>
      <c r="H37" s="41"/>
      <c r="I37" s="41"/>
      <c r="J37" s="41"/>
      <c r="K37" s="41"/>
      <c r="L37" s="22"/>
      <c r="M37" s="22"/>
      <c r="N37" s="41"/>
      <c r="O37" s="41"/>
      <c r="P37" s="41">
        <v>2</v>
      </c>
      <c r="Q37" s="41">
        <v>2</v>
      </c>
      <c r="R37" s="22"/>
      <c r="S37" s="22"/>
      <c r="T37" s="22"/>
      <c r="U37" s="22"/>
      <c r="V37" s="41"/>
      <c r="W37" s="41"/>
      <c r="X37" s="22"/>
      <c r="Y37" s="22"/>
      <c r="Z37" s="39"/>
    </row>
    <row r="38" spans="1:26" s="10" customFormat="1" ht="15.5" x14ac:dyDescent="0.4">
      <c r="A38" s="294" t="s">
        <v>298</v>
      </c>
      <c r="B38" s="295"/>
      <c r="C38" s="41"/>
      <c r="D38" s="41">
        <v>2</v>
      </c>
      <c r="E38" s="41">
        <v>2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22">
        <v>0</v>
      </c>
      <c r="M38" s="22">
        <v>0</v>
      </c>
      <c r="N38" s="41">
        <v>0</v>
      </c>
      <c r="O38" s="41">
        <v>0</v>
      </c>
      <c r="P38" s="41">
        <v>2</v>
      </c>
      <c r="Q38" s="41">
        <v>2</v>
      </c>
      <c r="R38" s="22">
        <v>0</v>
      </c>
      <c r="S38" s="22">
        <v>0</v>
      </c>
      <c r="T38" s="22">
        <v>0</v>
      </c>
      <c r="U38" s="22">
        <v>0</v>
      </c>
      <c r="V38" s="41">
        <v>0</v>
      </c>
      <c r="W38" s="41">
        <v>0</v>
      </c>
      <c r="X38" s="22">
        <v>0</v>
      </c>
      <c r="Y38" s="22">
        <v>0</v>
      </c>
      <c r="Z38" s="39"/>
    </row>
    <row r="39" spans="1:26" s="10" customFormat="1" ht="32.25" customHeight="1" x14ac:dyDescent="0.4">
      <c r="A39" s="288" t="s">
        <v>738</v>
      </c>
      <c r="B39" s="38" t="s">
        <v>739</v>
      </c>
      <c r="C39" s="39" t="s">
        <v>363</v>
      </c>
      <c r="D39" s="44">
        <v>4</v>
      </c>
      <c r="E39" s="41">
        <v>4</v>
      </c>
      <c r="F39" s="41">
        <v>2</v>
      </c>
      <c r="G39" s="41">
        <v>2</v>
      </c>
      <c r="H39" s="41">
        <v>2</v>
      </c>
      <c r="I39" s="41">
        <v>2</v>
      </c>
      <c r="J39" s="41"/>
      <c r="K39" s="41"/>
      <c r="L39" s="22"/>
      <c r="M39" s="22"/>
      <c r="N39" s="41"/>
      <c r="O39" s="41"/>
      <c r="P39" s="41"/>
      <c r="Q39" s="41"/>
      <c r="R39" s="22"/>
      <c r="S39" s="22"/>
      <c r="T39" s="22"/>
      <c r="U39" s="22"/>
      <c r="V39" s="41"/>
      <c r="W39" s="41"/>
      <c r="X39" s="22"/>
      <c r="Y39" s="22"/>
      <c r="Z39" s="39"/>
    </row>
    <row r="40" spans="1:26" s="10" customFormat="1" ht="19.5" customHeight="1" x14ac:dyDescent="0.4">
      <c r="A40" s="288"/>
      <c r="B40" s="38" t="s">
        <v>529</v>
      </c>
      <c r="C40" s="39" t="s">
        <v>364</v>
      </c>
      <c r="D40" s="44">
        <v>2</v>
      </c>
      <c r="E40" s="41">
        <v>2</v>
      </c>
      <c r="F40" s="41"/>
      <c r="G40" s="41"/>
      <c r="H40" s="41">
        <v>2</v>
      </c>
      <c r="I40" s="41">
        <v>2</v>
      </c>
      <c r="J40" s="41"/>
      <c r="K40" s="41"/>
      <c r="L40" s="22"/>
      <c r="M40" s="22"/>
      <c r="N40" s="41"/>
      <c r="O40" s="41"/>
      <c r="P40" s="41"/>
      <c r="Q40" s="41"/>
      <c r="R40" s="22"/>
      <c r="S40" s="22"/>
      <c r="T40" s="22"/>
      <c r="U40" s="22"/>
      <c r="V40" s="41"/>
      <c r="W40" s="41"/>
      <c r="X40" s="22"/>
      <c r="Y40" s="22"/>
      <c r="Z40" s="39"/>
    </row>
    <row r="41" spans="1:26" s="10" customFormat="1" ht="31.5" customHeight="1" x14ac:dyDescent="0.4">
      <c r="A41" s="288"/>
      <c r="B41" s="38" t="s">
        <v>530</v>
      </c>
      <c r="C41" s="39" t="s">
        <v>365</v>
      </c>
      <c r="D41" s="44">
        <v>4</v>
      </c>
      <c r="E41" s="41">
        <v>4</v>
      </c>
      <c r="F41" s="41">
        <v>2</v>
      </c>
      <c r="G41" s="41">
        <v>2</v>
      </c>
      <c r="H41" s="41">
        <v>2</v>
      </c>
      <c r="I41" s="41">
        <v>2</v>
      </c>
      <c r="J41" s="41"/>
      <c r="K41" s="41"/>
      <c r="L41" s="22"/>
      <c r="M41" s="22"/>
      <c r="N41" s="41"/>
      <c r="O41" s="41"/>
      <c r="P41" s="41"/>
      <c r="Q41" s="41"/>
      <c r="R41" s="22"/>
      <c r="S41" s="22"/>
      <c r="T41" s="22"/>
      <c r="U41" s="22"/>
      <c r="V41" s="41"/>
      <c r="W41" s="41"/>
      <c r="X41" s="22"/>
      <c r="Y41" s="22"/>
      <c r="Z41" s="39"/>
    </row>
    <row r="42" spans="1:26" s="10" customFormat="1" ht="20.25" customHeight="1" x14ac:dyDescent="0.4">
      <c r="A42" s="288"/>
      <c r="B42" s="38" t="s">
        <v>531</v>
      </c>
      <c r="C42" s="39" t="s">
        <v>366</v>
      </c>
      <c r="D42" s="41">
        <v>4</v>
      </c>
      <c r="E42" s="41">
        <v>4</v>
      </c>
      <c r="F42" s="41">
        <v>2</v>
      </c>
      <c r="G42" s="41">
        <v>2</v>
      </c>
      <c r="H42" s="41">
        <v>2</v>
      </c>
      <c r="I42" s="41">
        <v>2</v>
      </c>
      <c r="J42" s="41"/>
      <c r="K42" s="41"/>
      <c r="L42" s="22"/>
      <c r="M42" s="22"/>
      <c r="N42" s="41"/>
      <c r="O42" s="41"/>
      <c r="P42" s="41"/>
      <c r="Q42" s="41"/>
      <c r="R42" s="22"/>
      <c r="S42" s="22"/>
      <c r="T42" s="22"/>
      <c r="U42" s="22"/>
      <c r="V42" s="41"/>
      <c r="W42" s="41"/>
      <c r="X42" s="22"/>
      <c r="Y42" s="22"/>
      <c r="Z42" s="39"/>
    </row>
    <row r="43" spans="1:26" s="10" customFormat="1" ht="31" x14ac:dyDescent="0.4">
      <c r="A43" s="288"/>
      <c r="B43" s="38" t="s">
        <v>532</v>
      </c>
      <c r="C43" s="39" t="s">
        <v>367</v>
      </c>
      <c r="D43" s="40">
        <v>2</v>
      </c>
      <c r="E43" s="41">
        <v>2</v>
      </c>
      <c r="F43" s="41">
        <v>2</v>
      </c>
      <c r="G43" s="41">
        <v>2</v>
      </c>
      <c r="H43" s="41"/>
      <c r="I43" s="41"/>
      <c r="J43" s="41"/>
      <c r="K43" s="41"/>
      <c r="L43" s="22"/>
      <c r="M43" s="22"/>
      <c r="N43" s="41"/>
      <c r="O43" s="41"/>
      <c r="P43" s="41"/>
      <c r="Q43" s="41"/>
      <c r="R43" s="22"/>
      <c r="S43" s="22"/>
      <c r="T43" s="22"/>
      <c r="U43" s="22"/>
      <c r="V43" s="41"/>
      <c r="W43" s="41"/>
      <c r="X43" s="22"/>
      <c r="Y43" s="22"/>
      <c r="Z43" s="39"/>
    </row>
    <row r="44" spans="1:26" s="10" customFormat="1" ht="31" x14ac:dyDescent="0.4">
      <c r="A44" s="288"/>
      <c r="B44" s="43" t="s">
        <v>368</v>
      </c>
      <c r="C44" s="39" t="s">
        <v>369</v>
      </c>
      <c r="D44" s="44">
        <v>2</v>
      </c>
      <c r="E44" s="41">
        <v>2</v>
      </c>
      <c r="F44" s="41">
        <v>2</v>
      </c>
      <c r="G44" s="41">
        <v>2</v>
      </c>
      <c r="H44" s="41"/>
      <c r="I44" s="41"/>
      <c r="J44" s="41"/>
      <c r="K44" s="41"/>
      <c r="L44" s="22"/>
      <c r="M44" s="22"/>
      <c r="N44" s="41"/>
      <c r="O44" s="41"/>
      <c r="P44" s="41"/>
      <c r="Q44" s="41"/>
      <c r="R44" s="22"/>
      <c r="S44" s="22"/>
      <c r="T44" s="22"/>
      <c r="U44" s="22"/>
      <c r="V44" s="41"/>
      <c r="W44" s="41"/>
      <c r="X44" s="22"/>
      <c r="Y44" s="22"/>
      <c r="Z44" s="39"/>
    </row>
    <row r="45" spans="1:26" s="10" customFormat="1" ht="21.5" x14ac:dyDescent="0.4">
      <c r="A45" s="288"/>
      <c r="B45" s="38" t="s">
        <v>533</v>
      </c>
      <c r="C45" s="39" t="s">
        <v>370</v>
      </c>
      <c r="D45" s="44">
        <v>2</v>
      </c>
      <c r="E45" s="41">
        <v>2</v>
      </c>
      <c r="F45" s="41"/>
      <c r="G45" s="41"/>
      <c r="H45" s="41">
        <v>2</v>
      </c>
      <c r="I45" s="41">
        <v>2</v>
      </c>
      <c r="J45" s="41"/>
      <c r="K45" s="41"/>
      <c r="L45" s="22"/>
      <c r="M45" s="22"/>
      <c r="N45" s="41"/>
      <c r="O45" s="41"/>
      <c r="P45" s="41"/>
      <c r="Q45" s="41"/>
      <c r="R45" s="22"/>
      <c r="S45" s="22"/>
      <c r="T45" s="22"/>
      <c r="U45" s="22"/>
      <c r="V45" s="41"/>
      <c r="W45" s="41"/>
      <c r="X45" s="22"/>
      <c r="Y45" s="22"/>
      <c r="Z45" s="39"/>
    </row>
    <row r="46" spans="1:26" s="10" customFormat="1" ht="31" x14ac:dyDescent="0.4">
      <c r="A46" s="288"/>
      <c r="B46" s="43" t="s">
        <v>371</v>
      </c>
      <c r="C46" s="39" t="s">
        <v>372</v>
      </c>
      <c r="D46" s="44">
        <v>2</v>
      </c>
      <c r="E46" s="41">
        <v>2</v>
      </c>
      <c r="F46" s="41"/>
      <c r="G46" s="41"/>
      <c r="H46" s="41">
        <v>2</v>
      </c>
      <c r="I46" s="41">
        <v>2</v>
      </c>
      <c r="J46" s="41"/>
      <c r="K46" s="41"/>
      <c r="L46" s="22"/>
      <c r="M46" s="22"/>
      <c r="N46" s="41"/>
      <c r="O46" s="41"/>
      <c r="P46" s="41"/>
      <c r="Q46" s="41"/>
      <c r="R46" s="22"/>
      <c r="S46" s="22"/>
      <c r="T46" s="22"/>
      <c r="U46" s="22"/>
      <c r="V46" s="41"/>
      <c r="W46" s="41"/>
      <c r="X46" s="22"/>
      <c r="Y46" s="22"/>
      <c r="Z46" s="39"/>
    </row>
    <row r="47" spans="1:26" s="10" customFormat="1" ht="28.4" customHeight="1" x14ac:dyDescent="0.4">
      <c r="A47" s="288"/>
      <c r="B47" s="38" t="s">
        <v>534</v>
      </c>
      <c r="C47" s="39" t="s">
        <v>373</v>
      </c>
      <c r="D47" s="44">
        <v>4</v>
      </c>
      <c r="E47" s="41">
        <v>4</v>
      </c>
      <c r="F47" s="41"/>
      <c r="G47" s="41"/>
      <c r="H47" s="41"/>
      <c r="I47" s="41"/>
      <c r="J47" s="41">
        <v>2</v>
      </c>
      <c r="K47" s="41">
        <v>2</v>
      </c>
      <c r="L47" s="22">
        <v>2</v>
      </c>
      <c r="M47" s="22">
        <v>2</v>
      </c>
      <c r="N47" s="41"/>
      <c r="O47" s="41"/>
      <c r="P47" s="41"/>
      <c r="Q47" s="41"/>
      <c r="R47" s="22"/>
      <c r="S47" s="22"/>
      <c r="T47" s="22"/>
      <c r="U47" s="22"/>
      <c r="V47" s="41"/>
      <c r="W47" s="41"/>
      <c r="X47" s="22"/>
      <c r="Y47" s="22"/>
      <c r="Z47" s="39"/>
    </row>
    <row r="48" spans="1:26" s="10" customFormat="1" ht="27.65" customHeight="1" x14ac:dyDescent="0.4">
      <c r="A48" s="288"/>
      <c r="B48" s="38" t="s">
        <v>535</v>
      </c>
      <c r="C48" s="39" t="s">
        <v>374</v>
      </c>
      <c r="D48" s="44">
        <v>4</v>
      </c>
      <c r="E48" s="41">
        <v>4</v>
      </c>
      <c r="F48" s="41"/>
      <c r="G48" s="41"/>
      <c r="H48" s="41"/>
      <c r="I48" s="41"/>
      <c r="J48" s="41">
        <v>2</v>
      </c>
      <c r="K48" s="41">
        <v>2</v>
      </c>
      <c r="L48" s="22">
        <v>2</v>
      </c>
      <c r="M48" s="22">
        <v>2</v>
      </c>
      <c r="N48" s="41"/>
      <c r="O48" s="41"/>
      <c r="P48" s="41"/>
      <c r="Q48" s="41"/>
      <c r="R48" s="22"/>
      <c r="S48" s="22"/>
      <c r="T48" s="22"/>
      <c r="U48" s="22"/>
      <c r="V48" s="41"/>
      <c r="W48" s="41"/>
      <c r="X48" s="22"/>
      <c r="Y48" s="22"/>
      <c r="Z48" s="39"/>
    </row>
    <row r="49" spans="1:26" s="10" customFormat="1" ht="21.5" x14ac:dyDescent="0.4">
      <c r="A49" s="288"/>
      <c r="B49" s="38" t="s">
        <v>536</v>
      </c>
      <c r="C49" s="39" t="s">
        <v>375</v>
      </c>
      <c r="D49" s="44">
        <v>4</v>
      </c>
      <c r="E49" s="41">
        <v>4</v>
      </c>
      <c r="F49" s="41"/>
      <c r="G49" s="41"/>
      <c r="H49" s="41"/>
      <c r="I49" s="41"/>
      <c r="J49" s="41">
        <v>2</v>
      </c>
      <c r="K49" s="41">
        <v>2</v>
      </c>
      <c r="L49" s="22">
        <v>2</v>
      </c>
      <c r="M49" s="22">
        <v>2</v>
      </c>
      <c r="N49" s="41"/>
      <c r="O49" s="41"/>
      <c r="P49" s="41"/>
      <c r="Q49" s="41"/>
      <c r="R49" s="22"/>
      <c r="S49" s="22"/>
      <c r="T49" s="22"/>
      <c r="U49" s="22"/>
      <c r="V49" s="41"/>
      <c r="W49" s="41"/>
      <c r="X49" s="22"/>
      <c r="Y49" s="22"/>
      <c r="Z49" s="39"/>
    </row>
    <row r="50" spans="1:26" s="10" customFormat="1" ht="21.5" x14ac:dyDescent="0.4">
      <c r="A50" s="288"/>
      <c r="B50" s="38" t="s">
        <v>537</v>
      </c>
      <c r="C50" s="39" t="s">
        <v>376</v>
      </c>
      <c r="D50" s="44">
        <v>6</v>
      </c>
      <c r="E50" s="41">
        <v>6</v>
      </c>
      <c r="F50" s="41"/>
      <c r="G50" s="41"/>
      <c r="H50" s="41"/>
      <c r="I50" s="41"/>
      <c r="J50" s="41">
        <v>3</v>
      </c>
      <c r="K50" s="41">
        <v>3</v>
      </c>
      <c r="L50" s="22">
        <v>3</v>
      </c>
      <c r="M50" s="22">
        <v>3</v>
      </c>
      <c r="N50" s="41"/>
      <c r="O50" s="41"/>
      <c r="P50" s="41"/>
      <c r="Q50" s="41"/>
      <c r="R50" s="22"/>
      <c r="S50" s="22"/>
      <c r="T50" s="22"/>
      <c r="U50" s="22"/>
      <c r="V50" s="41"/>
      <c r="W50" s="41"/>
      <c r="X50" s="22"/>
      <c r="Y50" s="22"/>
      <c r="Z50" s="39"/>
    </row>
    <row r="51" spans="1:26" s="10" customFormat="1" ht="21.5" x14ac:dyDescent="0.4">
      <c r="A51" s="288"/>
      <c r="B51" s="38" t="s">
        <v>538</v>
      </c>
      <c r="C51" s="39" t="s">
        <v>377</v>
      </c>
      <c r="D51" s="44">
        <v>2</v>
      </c>
      <c r="E51" s="41">
        <v>2</v>
      </c>
      <c r="F51" s="41"/>
      <c r="G51" s="41"/>
      <c r="H51" s="41"/>
      <c r="I51" s="41"/>
      <c r="J51" s="41">
        <v>2</v>
      </c>
      <c r="K51" s="41">
        <v>2</v>
      </c>
      <c r="L51" s="22"/>
      <c r="M51" s="22"/>
      <c r="N51" s="41"/>
      <c r="O51" s="41"/>
      <c r="P51" s="41"/>
      <c r="Q51" s="41"/>
      <c r="R51" s="22"/>
      <c r="S51" s="22"/>
      <c r="T51" s="22"/>
      <c r="U51" s="22"/>
      <c r="V51" s="41"/>
      <c r="W51" s="41"/>
      <c r="X51" s="22"/>
      <c r="Y51" s="22"/>
      <c r="Z51" s="39"/>
    </row>
    <row r="52" spans="1:26" s="10" customFormat="1" ht="43" x14ac:dyDescent="0.4">
      <c r="A52" s="288"/>
      <c r="B52" s="38" t="s">
        <v>539</v>
      </c>
      <c r="C52" s="39" t="s">
        <v>378</v>
      </c>
      <c r="D52" s="44">
        <v>2</v>
      </c>
      <c r="E52" s="41">
        <v>2</v>
      </c>
      <c r="F52" s="41"/>
      <c r="G52" s="41"/>
      <c r="H52" s="41"/>
      <c r="I52" s="41"/>
      <c r="J52" s="41">
        <v>2</v>
      </c>
      <c r="K52" s="41">
        <v>2</v>
      </c>
      <c r="L52" s="22"/>
      <c r="M52" s="22"/>
      <c r="N52" s="41"/>
      <c r="O52" s="41"/>
      <c r="P52" s="41"/>
      <c r="Q52" s="41"/>
      <c r="R52" s="22"/>
      <c r="S52" s="22"/>
      <c r="T52" s="22"/>
      <c r="U52" s="22"/>
      <c r="V52" s="41"/>
      <c r="W52" s="41"/>
      <c r="X52" s="22"/>
      <c r="Y52" s="22"/>
      <c r="Z52" s="39"/>
    </row>
    <row r="53" spans="1:26" s="10" customFormat="1" ht="21.5" x14ac:dyDescent="0.4">
      <c r="A53" s="288"/>
      <c r="B53" s="43" t="s">
        <v>268</v>
      </c>
      <c r="C53" s="39" t="s">
        <v>269</v>
      </c>
      <c r="D53" s="44">
        <v>2</v>
      </c>
      <c r="E53" s="41">
        <v>2</v>
      </c>
      <c r="F53" s="41"/>
      <c r="G53" s="41"/>
      <c r="H53" s="41"/>
      <c r="I53" s="41"/>
      <c r="J53" s="41">
        <v>2</v>
      </c>
      <c r="K53" s="41">
        <v>2</v>
      </c>
      <c r="L53" s="22"/>
      <c r="M53" s="22"/>
      <c r="N53" s="41"/>
      <c r="O53" s="41"/>
      <c r="P53" s="41"/>
      <c r="Q53" s="41"/>
      <c r="R53" s="22"/>
      <c r="S53" s="22"/>
      <c r="T53" s="22"/>
      <c r="U53" s="22"/>
      <c r="V53" s="41"/>
      <c r="W53" s="41"/>
      <c r="X53" s="22"/>
      <c r="Y53" s="22"/>
      <c r="Z53" s="39"/>
    </row>
    <row r="54" spans="1:26" s="10" customFormat="1" ht="31.5" customHeight="1" x14ac:dyDescent="0.4">
      <c r="A54" s="288"/>
      <c r="B54" s="38" t="s">
        <v>540</v>
      </c>
      <c r="C54" s="39" t="s">
        <v>270</v>
      </c>
      <c r="D54" s="44">
        <v>2</v>
      </c>
      <c r="E54" s="41">
        <v>2</v>
      </c>
      <c r="F54" s="41"/>
      <c r="G54" s="41"/>
      <c r="H54" s="41"/>
      <c r="I54" s="41"/>
      <c r="J54" s="41">
        <v>2</v>
      </c>
      <c r="K54" s="41">
        <v>2</v>
      </c>
      <c r="L54" s="22"/>
      <c r="M54" s="22"/>
      <c r="N54" s="41"/>
      <c r="O54" s="41"/>
      <c r="P54" s="41"/>
      <c r="Q54" s="41"/>
      <c r="R54" s="22"/>
      <c r="S54" s="22"/>
      <c r="T54" s="22"/>
      <c r="U54" s="22"/>
      <c r="V54" s="41"/>
      <c r="W54" s="41"/>
      <c r="X54" s="22"/>
      <c r="Y54" s="22"/>
      <c r="Z54" s="39"/>
    </row>
    <row r="55" spans="1:26" s="10" customFormat="1" ht="21.5" x14ac:dyDescent="0.4">
      <c r="A55" s="288"/>
      <c r="B55" s="43" t="s">
        <v>632</v>
      </c>
      <c r="C55" s="39" t="s">
        <v>625</v>
      </c>
      <c r="D55" s="44">
        <v>2</v>
      </c>
      <c r="E55" s="41">
        <v>2</v>
      </c>
      <c r="F55" s="41"/>
      <c r="G55" s="41"/>
      <c r="H55" s="41"/>
      <c r="I55" s="41"/>
      <c r="J55" s="41">
        <v>2</v>
      </c>
      <c r="K55" s="41">
        <v>2</v>
      </c>
      <c r="L55" s="22"/>
      <c r="M55" s="22"/>
      <c r="N55" s="41"/>
      <c r="O55" s="41"/>
      <c r="P55" s="41"/>
      <c r="Q55" s="41"/>
      <c r="R55" s="22"/>
      <c r="S55" s="22"/>
      <c r="T55" s="22"/>
      <c r="U55" s="22"/>
      <c r="V55" s="41"/>
      <c r="W55" s="41"/>
      <c r="X55" s="22"/>
      <c r="Y55" s="22"/>
      <c r="Z55" s="39"/>
    </row>
    <row r="56" spans="1:26" s="10" customFormat="1" ht="48.75" customHeight="1" x14ac:dyDescent="0.4">
      <c r="A56" s="288"/>
      <c r="B56" s="38" t="s">
        <v>543</v>
      </c>
      <c r="C56" s="39" t="s">
        <v>273</v>
      </c>
      <c r="D56" s="44">
        <v>2</v>
      </c>
      <c r="E56" s="41">
        <v>2</v>
      </c>
      <c r="F56" s="41"/>
      <c r="G56" s="41"/>
      <c r="H56" s="41"/>
      <c r="I56" s="41"/>
      <c r="J56" s="41"/>
      <c r="K56" s="41"/>
      <c r="L56" s="22">
        <v>2</v>
      </c>
      <c r="M56" s="22">
        <v>2</v>
      </c>
      <c r="N56" s="41"/>
      <c r="O56" s="41"/>
      <c r="P56" s="41"/>
      <c r="Q56" s="41"/>
      <c r="R56" s="22"/>
      <c r="S56" s="22"/>
      <c r="T56" s="22"/>
      <c r="U56" s="22"/>
      <c r="V56" s="41"/>
      <c r="W56" s="41"/>
      <c r="X56" s="22"/>
      <c r="Y56" s="22"/>
      <c r="Z56" s="39"/>
    </row>
    <row r="57" spans="1:26" s="10" customFormat="1" ht="20.25" customHeight="1" x14ac:dyDescent="0.4">
      <c r="A57" s="288"/>
      <c r="B57" s="38" t="s">
        <v>544</v>
      </c>
      <c r="C57" s="39" t="s">
        <v>274</v>
      </c>
      <c r="D57" s="44">
        <v>2</v>
      </c>
      <c r="E57" s="41">
        <v>2</v>
      </c>
      <c r="F57" s="41"/>
      <c r="G57" s="41"/>
      <c r="H57" s="41"/>
      <c r="I57" s="41"/>
      <c r="J57" s="41"/>
      <c r="K57" s="41"/>
      <c r="L57" s="22">
        <v>2</v>
      </c>
      <c r="M57" s="22">
        <v>2</v>
      </c>
      <c r="N57" s="41"/>
      <c r="O57" s="41"/>
      <c r="P57" s="41"/>
      <c r="Q57" s="41"/>
      <c r="R57" s="22"/>
      <c r="S57" s="22"/>
      <c r="T57" s="22"/>
      <c r="U57" s="22"/>
      <c r="V57" s="41"/>
      <c r="W57" s="41"/>
      <c r="X57" s="22"/>
      <c r="Y57" s="22"/>
      <c r="Z57" s="39"/>
    </row>
    <row r="58" spans="1:26" s="10" customFormat="1" ht="21.5" x14ac:dyDescent="0.4">
      <c r="A58" s="288"/>
      <c r="B58" s="43" t="s">
        <v>633</v>
      </c>
      <c r="C58" s="39" t="s">
        <v>627</v>
      </c>
      <c r="D58" s="44">
        <v>2</v>
      </c>
      <c r="E58" s="41">
        <v>2</v>
      </c>
      <c r="F58" s="41"/>
      <c r="G58" s="41"/>
      <c r="H58" s="41"/>
      <c r="I58" s="41"/>
      <c r="J58" s="41"/>
      <c r="K58" s="41"/>
      <c r="L58" s="22">
        <v>2</v>
      </c>
      <c r="M58" s="22">
        <v>2</v>
      </c>
      <c r="N58" s="41"/>
      <c r="O58" s="41"/>
      <c r="P58" s="41"/>
      <c r="Q58" s="41"/>
      <c r="R58" s="22"/>
      <c r="S58" s="22"/>
      <c r="T58" s="22"/>
      <c r="U58" s="22"/>
      <c r="V58" s="41"/>
      <c r="W58" s="41"/>
      <c r="X58" s="22"/>
      <c r="Y58" s="22"/>
      <c r="Z58" s="39"/>
    </row>
    <row r="59" spans="1:26" s="10" customFormat="1" ht="21.5" x14ac:dyDescent="0.4">
      <c r="A59" s="288"/>
      <c r="B59" s="38" t="s">
        <v>546</v>
      </c>
      <c r="C59" s="39" t="s">
        <v>276</v>
      </c>
      <c r="D59" s="44">
        <v>4</v>
      </c>
      <c r="E59" s="41">
        <v>4</v>
      </c>
      <c r="F59" s="41"/>
      <c r="G59" s="41"/>
      <c r="H59" s="41"/>
      <c r="I59" s="41"/>
      <c r="J59" s="41"/>
      <c r="K59" s="41"/>
      <c r="L59" s="22"/>
      <c r="M59" s="22"/>
      <c r="N59" s="41">
        <v>2</v>
      </c>
      <c r="O59" s="41">
        <v>2</v>
      </c>
      <c r="P59" s="41">
        <v>2</v>
      </c>
      <c r="Q59" s="41">
        <v>2</v>
      </c>
      <c r="R59" s="22"/>
      <c r="S59" s="22"/>
      <c r="T59" s="22"/>
      <c r="U59" s="22"/>
      <c r="V59" s="41"/>
      <c r="W59" s="41"/>
      <c r="X59" s="22"/>
      <c r="Y59" s="22"/>
      <c r="Z59" s="39"/>
    </row>
    <row r="60" spans="1:26" s="10" customFormat="1" ht="30.75" customHeight="1" x14ac:dyDescent="0.4">
      <c r="A60" s="288"/>
      <c r="B60" s="38" t="s">
        <v>547</v>
      </c>
      <c r="C60" s="39" t="s">
        <v>277</v>
      </c>
      <c r="D60" s="44">
        <v>4</v>
      </c>
      <c r="E60" s="41">
        <v>4</v>
      </c>
      <c r="F60" s="41"/>
      <c r="G60" s="41"/>
      <c r="H60" s="41"/>
      <c r="I60" s="41"/>
      <c r="J60" s="41"/>
      <c r="K60" s="41"/>
      <c r="L60" s="22"/>
      <c r="M60" s="22"/>
      <c r="N60" s="41">
        <v>2</v>
      </c>
      <c r="O60" s="41">
        <v>2</v>
      </c>
      <c r="P60" s="41">
        <v>2</v>
      </c>
      <c r="Q60" s="41">
        <v>2</v>
      </c>
      <c r="R60" s="22"/>
      <c r="S60" s="22"/>
      <c r="T60" s="22"/>
      <c r="U60" s="22"/>
      <c r="V60" s="41"/>
      <c r="W60" s="41"/>
      <c r="X60" s="22"/>
      <c r="Y60" s="22"/>
      <c r="Z60" s="39"/>
    </row>
    <row r="61" spans="1:26" s="10" customFormat="1" ht="21.5" x14ac:dyDescent="0.4">
      <c r="A61" s="288"/>
      <c r="B61" s="38" t="s">
        <v>548</v>
      </c>
      <c r="C61" s="39" t="s">
        <v>278</v>
      </c>
      <c r="D61" s="44">
        <v>4</v>
      </c>
      <c r="E61" s="41">
        <v>4</v>
      </c>
      <c r="F61" s="41"/>
      <c r="G61" s="41"/>
      <c r="H61" s="41"/>
      <c r="I61" s="41"/>
      <c r="J61" s="41"/>
      <c r="K61" s="41"/>
      <c r="L61" s="22"/>
      <c r="M61" s="22"/>
      <c r="N61" s="41">
        <v>2</v>
      </c>
      <c r="O61" s="41">
        <v>2</v>
      </c>
      <c r="P61" s="41">
        <v>2</v>
      </c>
      <c r="Q61" s="41">
        <v>2</v>
      </c>
      <c r="R61" s="22"/>
      <c r="S61" s="22"/>
      <c r="T61" s="22"/>
      <c r="U61" s="22"/>
      <c r="V61" s="41"/>
      <c r="W61" s="41"/>
      <c r="X61" s="22"/>
      <c r="Y61" s="22"/>
      <c r="Z61" s="39"/>
    </row>
    <row r="62" spans="1:26" s="10" customFormat="1" ht="31.75" customHeight="1" x14ac:dyDescent="0.4">
      <c r="A62" s="288"/>
      <c r="B62" s="38" t="s">
        <v>549</v>
      </c>
      <c r="C62" s="39" t="s">
        <v>279</v>
      </c>
      <c r="D62" s="44">
        <v>4</v>
      </c>
      <c r="E62" s="41">
        <v>4</v>
      </c>
      <c r="F62" s="41"/>
      <c r="G62" s="41"/>
      <c r="H62" s="41"/>
      <c r="I62" s="41"/>
      <c r="J62" s="41"/>
      <c r="K62" s="41"/>
      <c r="L62" s="22"/>
      <c r="M62" s="22"/>
      <c r="N62" s="41">
        <v>2</v>
      </c>
      <c r="O62" s="41">
        <v>2</v>
      </c>
      <c r="P62" s="41">
        <v>2</v>
      </c>
      <c r="Q62" s="41">
        <v>2</v>
      </c>
      <c r="R62" s="22"/>
      <c r="S62" s="22"/>
      <c r="T62" s="22"/>
      <c r="U62" s="22"/>
      <c r="V62" s="41"/>
      <c r="W62" s="41"/>
      <c r="X62" s="22"/>
      <c r="Y62" s="22"/>
      <c r="Z62" s="39"/>
    </row>
    <row r="63" spans="1:26" s="10" customFormat="1" ht="40.5" customHeight="1" x14ac:dyDescent="0.4">
      <c r="A63" s="288"/>
      <c r="B63" s="38" t="s">
        <v>550</v>
      </c>
      <c r="C63" s="39" t="s">
        <v>280</v>
      </c>
      <c r="D63" s="44">
        <v>2</v>
      </c>
      <c r="E63" s="41">
        <v>2</v>
      </c>
      <c r="F63" s="41"/>
      <c r="G63" s="41"/>
      <c r="H63" s="41"/>
      <c r="I63" s="41"/>
      <c r="J63" s="41"/>
      <c r="K63" s="41"/>
      <c r="L63" s="22"/>
      <c r="M63" s="22"/>
      <c r="N63" s="41">
        <v>2</v>
      </c>
      <c r="O63" s="41">
        <v>2</v>
      </c>
      <c r="P63" s="41"/>
      <c r="Q63" s="41"/>
      <c r="R63" s="22"/>
      <c r="S63" s="22"/>
      <c r="T63" s="22"/>
      <c r="U63" s="22"/>
      <c r="V63" s="41"/>
      <c r="W63" s="41"/>
      <c r="X63" s="22"/>
      <c r="Y63" s="22"/>
      <c r="Z63" s="39"/>
    </row>
    <row r="64" spans="1:26" s="10" customFormat="1" ht="31" x14ac:dyDescent="0.4">
      <c r="A64" s="288"/>
      <c r="B64" s="38" t="s">
        <v>551</v>
      </c>
      <c r="C64" s="39" t="s">
        <v>281</v>
      </c>
      <c r="D64" s="41">
        <v>2</v>
      </c>
      <c r="E64" s="41">
        <v>2</v>
      </c>
      <c r="F64" s="41"/>
      <c r="G64" s="41"/>
      <c r="H64" s="41"/>
      <c r="I64" s="41"/>
      <c r="J64" s="41"/>
      <c r="K64" s="41"/>
      <c r="L64" s="22"/>
      <c r="M64" s="22"/>
      <c r="N64" s="41">
        <v>2</v>
      </c>
      <c r="O64" s="41">
        <v>2</v>
      </c>
      <c r="P64" s="41"/>
      <c r="Q64" s="41"/>
      <c r="R64" s="22"/>
      <c r="S64" s="22"/>
      <c r="T64" s="22"/>
      <c r="U64" s="22"/>
      <c r="V64" s="41"/>
      <c r="W64" s="41"/>
      <c r="X64" s="22"/>
      <c r="Y64" s="22"/>
      <c r="Z64" s="39"/>
    </row>
    <row r="65" spans="1:26" s="10" customFormat="1" ht="31" x14ac:dyDescent="0.4">
      <c r="A65" s="288"/>
      <c r="B65" s="38" t="s">
        <v>552</v>
      </c>
      <c r="C65" s="39" t="s">
        <v>282</v>
      </c>
      <c r="D65" s="44">
        <v>2</v>
      </c>
      <c r="E65" s="41">
        <v>2</v>
      </c>
      <c r="F65" s="95"/>
      <c r="G65" s="96"/>
      <c r="H65" s="95"/>
      <c r="I65" s="96"/>
      <c r="J65" s="95"/>
      <c r="K65" s="96"/>
      <c r="L65" s="26"/>
      <c r="M65" s="27"/>
      <c r="N65" s="95">
        <v>2</v>
      </c>
      <c r="O65" s="96">
        <v>2</v>
      </c>
      <c r="P65" s="41"/>
      <c r="Q65" s="41"/>
      <c r="R65" s="22"/>
      <c r="S65" s="22"/>
      <c r="T65" s="22"/>
      <c r="U65" s="22"/>
      <c r="V65" s="41"/>
      <c r="W65" s="41"/>
      <c r="X65" s="22"/>
      <c r="Y65" s="22"/>
      <c r="Z65" s="39"/>
    </row>
    <row r="66" spans="1:26" s="10" customFormat="1" ht="30" customHeight="1" x14ac:dyDescent="0.4">
      <c r="A66" s="288"/>
      <c r="B66" s="24" t="s">
        <v>776</v>
      </c>
      <c r="C66" s="25" t="s">
        <v>283</v>
      </c>
      <c r="D66" s="28">
        <v>4</v>
      </c>
      <c r="E66" s="22">
        <v>4</v>
      </c>
      <c r="F66" s="22"/>
      <c r="G66" s="22"/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>
        <v>2</v>
      </c>
      <c r="Q66" s="22">
        <v>2</v>
      </c>
      <c r="R66" s="22"/>
      <c r="S66" s="22"/>
      <c r="T66" s="22"/>
      <c r="U66" s="22"/>
      <c r="V66" s="41"/>
      <c r="W66" s="41"/>
      <c r="X66" s="22"/>
      <c r="Y66" s="22"/>
      <c r="Z66" s="39"/>
    </row>
    <row r="67" spans="1:26" s="10" customFormat="1" ht="43" x14ac:dyDescent="0.4">
      <c r="A67" s="288"/>
      <c r="B67" s="38" t="s">
        <v>554</v>
      </c>
      <c r="C67" s="39" t="s">
        <v>284</v>
      </c>
      <c r="D67" s="44">
        <v>2</v>
      </c>
      <c r="E67" s="41">
        <v>2</v>
      </c>
      <c r="F67" s="41"/>
      <c r="G67" s="41"/>
      <c r="H67" s="41"/>
      <c r="I67" s="41"/>
      <c r="J67" s="41"/>
      <c r="K67" s="41"/>
      <c r="L67" s="22"/>
      <c r="M67" s="22"/>
      <c r="N67" s="41">
        <v>2</v>
      </c>
      <c r="O67" s="41">
        <v>2</v>
      </c>
      <c r="P67" s="41"/>
      <c r="Q67" s="41"/>
      <c r="R67" s="22"/>
      <c r="S67" s="22"/>
      <c r="T67" s="22"/>
      <c r="U67" s="22"/>
      <c r="V67" s="41"/>
      <c r="W67" s="41"/>
      <c r="X67" s="22"/>
      <c r="Y67" s="22"/>
      <c r="Z67" s="39"/>
    </row>
    <row r="68" spans="1:26" s="10" customFormat="1" ht="21.5" x14ac:dyDescent="0.4">
      <c r="A68" s="288"/>
      <c r="B68" s="38" t="s">
        <v>555</v>
      </c>
      <c r="C68" s="39" t="s">
        <v>285</v>
      </c>
      <c r="D68" s="40">
        <v>2</v>
      </c>
      <c r="E68" s="41">
        <v>2</v>
      </c>
      <c r="F68" s="41"/>
      <c r="G68" s="41"/>
      <c r="H68" s="41"/>
      <c r="I68" s="41"/>
      <c r="J68" s="41"/>
      <c r="K68" s="41"/>
      <c r="L68" s="22"/>
      <c r="M68" s="22"/>
      <c r="N68" s="41">
        <v>2</v>
      </c>
      <c r="O68" s="41">
        <v>2</v>
      </c>
      <c r="P68" s="41"/>
      <c r="Q68" s="41"/>
      <c r="R68" s="22"/>
      <c r="S68" s="22"/>
      <c r="T68" s="22"/>
      <c r="U68" s="22"/>
      <c r="V68" s="41"/>
      <c r="W68" s="41"/>
      <c r="X68" s="22"/>
      <c r="Y68" s="22"/>
      <c r="Z68" s="39"/>
    </row>
    <row r="69" spans="1:26" s="10" customFormat="1" ht="21.5" x14ac:dyDescent="0.4">
      <c r="A69" s="288"/>
      <c r="B69" s="38" t="s">
        <v>556</v>
      </c>
      <c r="C69" s="39" t="s">
        <v>286</v>
      </c>
      <c r="D69" s="44">
        <v>2</v>
      </c>
      <c r="E69" s="41">
        <v>2</v>
      </c>
      <c r="F69" s="41"/>
      <c r="G69" s="41"/>
      <c r="H69" s="41"/>
      <c r="I69" s="41"/>
      <c r="J69" s="41"/>
      <c r="K69" s="41"/>
      <c r="L69" s="22"/>
      <c r="M69" s="22"/>
      <c r="N69" s="41">
        <v>2</v>
      </c>
      <c r="O69" s="41">
        <v>2</v>
      </c>
      <c r="P69" s="41"/>
      <c r="Q69" s="41"/>
      <c r="R69" s="22"/>
      <c r="S69" s="22"/>
      <c r="T69" s="22"/>
      <c r="U69" s="22"/>
      <c r="V69" s="41"/>
      <c r="W69" s="41"/>
      <c r="X69" s="22"/>
      <c r="Y69" s="22"/>
      <c r="Z69" s="39"/>
    </row>
    <row r="70" spans="1:26" s="10" customFormat="1" ht="21.5" x14ac:dyDescent="0.4">
      <c r="A70" s="288"/>
      <c r="B70" s="38" t="s">
        <v>557</v>
      </c>
      <c r="C70" s="39" t="s">
        <v>287</v>
      </c>
      <c r="D70" s="44">
        <v>2</v>
      </c>
      <c r="E70" s="41">
        <v>2</v>
      </c>
      <c r="F70" s="41"/>
      <c r="G70" s="41"/>
      <c r="H70" s="41"/>
      <c r="I70" s="41"/>
      <c r="J70" s="41"/>
      <c r="K70" s="41"/>
      <c r="L70" s="22"/>
      <c r="M70" s="22"/>
      <c r="N70" s="41">
        <v>2</v>
      </c>
      <c r="O70" s="41">
        <v>2</v>
      </c>
      <c r="P70" s="41"/>
      <c r="Q70" s="41"/>
      <c r="R70" s="22"/>
      <c r="S70" s="22"/>
      <c r="T70" s="22"/>
      <c r="U70" s="22"/>
      <c r="V70" s="41"/>
      <c r="W70" s="41"/>
      <c r="X70" s="22"/>
      <c r="Y70" s="22"/>
      <c r="Z70" s="39"/>
    </row>
    <row r="71" spans="1:26" s="10" customFormat="1" ht="21.75" customHeight="1" x14ac:dyDescent="0.4">
      <c r="A71" s="288"/>
      <c r="B71" s="38" t="s">
        <v>558</v>
      </c>
      <c r="C71" s="39" t="s">
        <v>288</v>
      </c>
      <c r="D71" s="44">
        <v>2</v>
      </c>
      <c r="E71" s="41">
        <v>2</v>
      </c>
      <c r="F71" s="41"/>
      <c r="G71" s="41"/>
      <c r="H71" s="41"/>
      <c r="I71" s="41"/>
      <c r="J71" s="41"/>
      <c r="K71" s="41"/>
      <c r="L71" s="22"/>
      <c r="M71" s="22"/>
      <c r="N71" s="41"/>
      <c r="O71" s="41"/>
      <c r="P71" s="41">
        <v>2</v>
      </c>
      <c r="Q71" s="41">
        <v>2</v>
      </c>
      <c r="R71" s="22"/>
      <c r="S71" s="22"/>
      <c r="T71" s="22"/>
      <c r="U71" s="22"/>
      <c r="V71" s="41"/>
      <c r="W71" s="41"/>
      <c r="X71" s="22"/>
      <c r="Y71" s="22"/>
      <c r="Z71" s="39"/>
    </row>
    <row r="72" spans="1:26" s="10" customFormat="1" ht="33.75" customHeight="1" x14ac:dyDescent="0.4">
      <c r="A72" s="288"/>
      <c r="B72" s="38" t="s">
        <v>559</v>
      </c>
      <c r="C72" s="39" t="s">
        <v>289</v>
      </c>
      <c r="D72" s="44">
        <v>2</v>
      </c>
      <c r="E72" s="41">
        <v>2</v>
      </c>
      <c r="F72" s="41"/>
      <c r="G72" s="41"/>
      <c r="H72" s="41"/>
      <c r="I72" s="41"/>
      <c r="J72" s="41"/>
      <c r="K72" s="41"/>
      <c r="L72" s="22"/>
      <c r="M72" s="22"/>
      <c r="N72" s="41"/>
      <c r="O72" s="41"/>
      <c r="P72" s="41">
        <v>2</v>
      </c>
      <c r="Q72" s="41">
        <v>2</v>
      </c>
      <c r="R72" s="22"/>
      <c r="S72" s="22"/>
      <c r="T72" s="22"/>
      <c r="U72" s="22"/>
      <c r="V72" s="41"/>
      <c r="W72" s="41"/>
      <c r="X72" s="22"/>
      <c r="Y72" s="22"/>
      <c r="Z72" s="39"/>
    </row>
    <row r="73" spans="1:26" s="10" customFormat="1" ht="43" x14ac:dyDescent="0.4">
      <c r="A73" s="288"/>
      <c r="B73" s="38" t="s">
        <v>560</v>
      </c>
      <c r="C73" s="39" t="s">
        <v>290</v>
      </c>
      <c r="D73" s="41">
        <v>2</v>
      </c>
      <c r="E73" s="41">
        <v>2</v>
      </c>
      <c r="F73" s="41"/>
      <c r="G73" s="41"/>
      <c r="H73" s="41"/>
      <c r="I73" s="41"/>
      <c r="J73" s="41"/>
      <c r="K73" s="41"/>
      <c r="L73" s="22"/>
      <c r="M73" s="22"/>
      <c r="N73" s="41"/>
      <c r="O73" s="41"/>
      <c r="P73" s="41">
        <v>2</v>
      </c>
      <c r="Q73" s="41">
        <v>2</v>
      </c>
      <c r="R73" s="22"/>
      <c r="S73" s="22"/>
      <c r="T73" s="22"/>
      <c r="U73" s="22"/>
      <c r="V73" s="41"/>
      <c r="W73" s="41"/>
      <c r="X73" s="22"/>
      <c r="Y73" s="22"/>
      <c r="Z73" s="39"/>
    </row>
    <row r="74" spans="1:26" s="10" customFormat="1" ht="21.5" x14ac:dyDescent="0.4">
      <c r="A74" s="288"/>
      <c r="B74" s="38" t="s">
        <v>561</v>
      </c>
      <c r="C74" s="39" t="s">
        <v>291</v>
      </c>
      <c r="D74" s="41">
        <v>2</v>
      </c>
      <c r="E74" s="41">
        <v>2</v>
      </c>
      <c r="F74" s="41"/>
      <c r="G74" s="41"/>
      <c r="H74" s="41"/>
      <c r="I74" s="41"/>
      <c r="J74" s="41"/>
      <c r="K74" s="41"/>
      <c r="L74" s="22"/>
      <c r="M74" s="22"/>
      <c r="N74" s="41"/>
      <c r="O74" s="41"/>
      <c r="P74" s="41">
        <v>2</v>
      </c>
      <c r="Q74" s="41">
        <v>2</v>
      </c>
      <c r="R74" s="22"/>
      <c r="S74" s="22"/>
      <c r="T74" s="22"/>
      <c r="U74" s="22"/>
      <c r="V74" s="41"/>
      <c r="W74" s="41"/>
      <c r="X74" s="22"/>
      <c r="Y74" s="22"/>
      <c r="Z74" s="39"/>
    </row>
    <row r="75" spans="1:26" s="10" customFormat="1" ht="21.5" x14ac:dyDescent="0.4">
      <c r="A75" s="288"/>
      <c r="B75" s="34" t="s">
        <v>713</v>
      </c>
      <c r="C75" s="25" t="s">
        <v>714</v>
      </c>
      <c r="D75" s="28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41"/>
      <c r="W75" s="41"/>
      <c r="X75" s="22"/>
      <c r="Y75" s="22"/>
      <c r="Z75" s="39"/>
    </row>
    <row r="76" spans="1:26" s="10" customFormat="1" ht="33" customHeight="1" x14ac:dyDescent="0.4">
      <c r="A76" s="288"/>
      <c r="B76" s="24" t="s">
        <v>762</v>
      </c>
      <c r="C76" s="25" t="s">
        <v>763</v>
      </c>
      <c r="D76" s="28">
        <v>2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>
        <v>2</v>
      </c>
      <c r="Q76" s="22">
        <v>2</v>
      </c>
      <c r="R76" s="22"/>
      <c r="S76" s="22"/>
      <c r="T76" s="22"/>
      <c r="U76" s="22"/>
      <c r="V76" s="41"/>
      <c r="W76" s="41"/>
      <c r="X76" s="22"/>
      <c r="Y76" s="22"/>
      <c r="Z76" s="39"/>
    </row>
    <row r="77" spans="1:26" s="173" customFormat="1" ht="21.5" x14ac:dyDescent="0.4">
      <c r="A77" s="288"/>
      <c r="B77" s="165" t="s">
        <v>715</v>
      </c>
      <c r="C77" s="161" t="s">
        <v>716</v>
      </c>
      <c r="D77" s="164">
        <v>2</v>
      </c>
      <c r="E77" s="170">
        <v>2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>
        <v>2</v>
      </c>
      <c r="U77" s="170">
        <v>2</v>
      </c>
      <c r="V77" s="170"/>
      <c r="W77" s="170"/>
      <c r="X77" s="170"/>
      <c r="Y77" s="170"/>
      <c r="Z77" s="161"/>
    </row>
    <row r="78" spans="1:26" s="10" customFormat="1" ht="31" x14ac:dyDescent="0.4">
      <c r="A78" s="288"/>
      <c r="B78" s="38" t="s">
        <v>564</v>
      </c>
      <c r="C78" s="39" t="s">
        <v>293</v>
      </c>
      <c r="D78" s="41">
        <v>2</v>
      </c>
      <c r="E78" s="41">
        <v>2</v>
      </c>
      <c r="F78" s="41"/>
      <c r="G78" s="41"/>
      <c r="H78" s="41"/>
      <c r="I78" s="41"/>
      <c r="J78" s="41"/>
      <c r="K78" s="41"/>
      <c r="L78" s="22"/>
      <c r="M78" s="22"/>
      <c r="N78" s="41"/>
      <c r="O78" s="41"/>
      <c r="P78" s="41"/>
      <c r="Q78" s="41"/>
      <c r="R78" s="22">
        <v>2</v>
      </c>
      <c r="S78" s="22">
        <v>2</v>
      </c>
      <c r="T78" s="22"/>
      <c r="U78" s="22"/>
      <c r="V78" s="41"/>
      <c r="W78" s="41"/>
      <c r="X78" s="22"/>
      <c r="Y78" s="22"/>
      <c r="Z78" s="39"/>
    </row>
    <row r="79" spans="1:26" s="10" customFormat="1" ht="31" x14ac:dyDescent="0.4">
      <c r="A79" s="288"/>
      <c r="B79" s="38" t="s">
        <v>565</v>
      </c>
      <c r="C79" s="39" t="s">
        <v>294</v>
      </c>
      <c r="D79" s="41">
        <v>2</v>
      </c>
      <c r="E79" s="41">
        <v>2</v>
      </c>
      <c r="F79" s="41"/>
      <c r="G79" s="41"/>
      <c r="H79" s="41"/>
      <c r="I79" s="41"/>
      <c r="J79" s="41"/>
      <c r="K79" s="41"/>
      <c r="L79" s="22"/>
      <c r="M79" s="22"/>
      <c r="N79" s="41"/>
      <c r="O79" s="41"/>
      <c r="P79" s="41"/>
      <c r="Q79" s="41"/>
      <c r="R79" s="22">
        <v>2</v>
      </c>
      <c r="S79" s="22">
        <v>2</v>
      </c>
      <c r="T79" s="22"/>
      <c r="U79" s="22"/>
      <c r="V79" s="41"/>
      <c r="W79" s="41"/>
      <c r="X79" s="22"/>
      <c r="Y79" s="22"/>
      <c r="Z79" s="39"/>
    </row>
    <row r="80" spans="1:26" s="10" customFormat="1" ht="31" x14ac:dyDescent="0.4">
      <c r="A80" s="288"/>
      <c r="B80" s="38" t="s">
        <v>566</v>
      </c>
      <c r="C80" s="39" t="s">
        <v>295</v>
      </c>
      <c r="D80" s="44">
        <v>2</v>
      </c>
      <c r="E80" s="41">
        <v>2</v>
      </c>
      <c r="F80" s="41"/>
      <c r="G80" s="41"/>
      <c r="H80" s="41"/>
      <c r="I80" s="41"/>
      <c r="J80" s="41"/>
      <c r="K80" s="41"/>
      <c r="L80" s="22"/>
      <c r="M80" s="22"/>
      <c r="N80" s="41"/>
      <c r="O80" s="41"/>
      <c r="P80" s="41"/>
      <c r="Q80" s="41"/>
      <c r="R80" s="22">
        <v>2</v>
      </c>
      <c r="S80" s="22">
        <v>2</v>
      </c>
      <c r="T80" s="22"/>
      <c r="U80" s="22"/>
      <c r="V80" s="41"/>
      <c r="W80" s="41"/>
      <c r="X80" s="22"/>
      <c r="Y80" s="22"/>
      <c r="Z80" s="39"/>
    </row>
    <row r="81" spans="1:26" s="10" customFormat="1" ht="33" customHeight="1" x14ac:dyDescent="0.4">
      <c r="A81" s="288"/>
      <c r="B81" s="38" t="s">
        <v>567</v>
      </c>
      <c r="C81" s="39" t="s">
        <v>296</v>
      </c>
      <c r="D81" s="44">
        <v>2</v>
      </c>
      <c r="E81" s="41">
        <v>2</v>
      </c>
      <c r="F81" s="41"/>
      <c r="G81" s="41"/>
      <c r="H81" s="41"/>
      <c r="I81" s="41"/>
      <c r="J81" s="41"/>
      <c r="K81" s="41"/>
      <c r="L81" s="22"/>
      <c r="M81" s="22"/>
      <c r="N81" s="41"/>
      <c r="O81" s="41"/>
      <c r="P81" s="41"/>
      <c r="Q81" s="41"/>
      <c r="R81" s="22">
        <v>2</v>
      </c>
      <c r="S81" s="22">
        <v>2</v>
      </c>
      <c r="T81" s="22"/>
      <c r="U81" s="22"/>
      <c r="V81" s="41"/>
      <c r="W81" s="41"/>
      <c r="X81" s="22"/>
      <c r="Y81" s="22"/>
      <c r="Z81" s="39"/>
    </row>
    <row r="82" spans="1:26" s="10" customFormat="1" ht="36" customHeight="1" x14ac:dyDescent="0.4">
      <c r="A82" s="288"/>
      <c r="B82" s="38" t="s">
        <v>734</v>
      </c>
      <c r="C82" s="39" t="s">
        <v>297</v>
      </c>
      <c r="D82" s="44">
        <v>2</v>
      </c>
      <c r="E82" s="41">
        <v>2</v>
      </c>
      <c r="F82" s="41"/>
      <c r="G82" s="41"/>
      <c r="H82" s="41"/>
      <c r="I82" s="41"/>
      <c r="J82" s="41"/>
      <c r="K82" s="41"/>
      <c r="L82" s="22"/>
      <c r="M82" s="22"/>
      <c r="N82" s="41"/>
      <c r="O82" s="41"/>
      <c r="P82" s="41"/>
      <c r="Q82" s="41"/>
      <c r="R82" s="22"/>
      <c r="S82" s="22"/>
      <c r="T82" s="22"/>
      <c r="U82" s="22"/>
      <c r="V82" s="41"/>
      <c r="W82" s="41"/>
      <c r="X82" s="22">
        <v>2</v>
      </c>
      <c r="Y82" s="22">
        <v>2</v>
      </c>
      <c r="Z82" s="39"/>
    </row>
    <row r="83" spans="1:26" s="10" customFormat="1" ht="15.5" x14ac:dyDescent="0.4">
      <c r="A83" s="294" t="s">
        <v>231</v>
      </c>
      <c r="B83" s="295"/>
      <c r="C83" s="41"/>
      <c r="D83" s="44">
        <f t="shared" ref="D83:Y83" si="4">SUM(D39:D82)</f>
        <v>114</v>
      </c>
      <c r="E83" s="44">
        <f t="shared" si="4"/>
        <v>114</v>
      </c>
      <c r="F83" s="44">
        <f t="shared" si="4"/>
        <v>10</v>
      </c>
      <c r="G83" s="44">
        <f t="shared" si="4"/>
        <v>10</v>
      </c>
      <c r="H83" s="44">
        <f t="shared" si="4"/>
        <v>12</v>
      </c>
      <c r="I83" s="44">
        <f t="shared" si="4"/>
        <v>12</v>
      </c>
      <c r="J83" s="44">
        <f t="shared" si="4"/>
        <v>19</v>
      </c>
      <c r="K83" s="44">
        <f t="shared" si="4"/>
        <v>19</v>
      </c>
      <c r="L83" s="28">
        <f t="shared" si="4"/>
        <v>15</v>
      </c>
      <c r="M83" s="28">
        <f t="shared" si="4"/>
        <v>15</v>
      </c>
      <c r="N83" s="44">
        <f t="shared" si="4"/>
        <v>24</v>
      </c>
      <c r="O83" s="44">
        <f t="shared" si="4"/>
        <v>24</v>
      </c>
      <c r="P83" s="44">
        <f t="shared" si="4"/>
        <v>22</v>
      </c>
      <c r="Q83" s="44">
        <f t="shared" si="4"/>
        <v>22</v>
      </c>
      <c r="R83" s="28">
        <f t="shared" si="4"/>
        <v>8</v>
      </c>
      <c r="S83" s="28">
        <f t="shared" si="4"/>
        <v>8</v>
      </c>
      <c r="T83" s="28">
        <f t="shared" si="4"/>
        <v>2</v>
      </c>
      <c r="U83" s="28">
        <f t="shared" si="4"/>
        <v>2</v>
      </c>
      <c r="V83" s="44">
        <f t="shared" si="4"/>
        <v>0</v>
      </c>
      <c r="W83" s="44">
        <f t="shared" si="4"/>
        <v>0</v>
      </c>
      <c r="X83" s="28">
        <f t="shared" si="4"/>
        <v>2</v>
      </c>
      <c r="Y83" s="28">
        <f t="shared" si="4"/>
        <v>2</v>
      </c>
      <c r="Z83" s="39"/>
    </row>
    <row r="84" spans="1:26" s="10" customFormat="1" ht="34.5" customHeight="1" x14ac:dyDescent="0.4">
      <c r="A84" s="314" t="s">
        <v>740</v>
      </c>
      <c r="B84" s="43" t="s">
        <v>120</v>
      </c>
      <c r="C84" s="39" t="s">
        <v>251</v>
      </c>
      <c r="D84" s="44">
        <v>2</v>
      </c>
      <c r="E84" s="41">
        <v>2</v>
      </c>
      <c r="F84" s="41"/>
      <c r="G84" s="41"/>
      <c r="H84" s="41"/>
      <c r="I84" s="41"/>
      <c r="J84" s="41"/>
      <c r="K84" s="41"/>
      <c r="L84" s="22">
        <v>2</v>
      </c>
      <c r="M84" s="22">
        <v>2</v>
      </c>
      <c r="N84" s="41"/>
      <c r="O84" s="41"/>
      <c r="P84" s="41"/>
      <c r="Q84" s="41"/>
      <c r="R84" s="22"/>
      <c r="S84" s="22"/>
      <c r="T84" s="22"/>
      <c r="U84" s="22"/>
      <c r="V84" s="41"/>
      <c r="W84" s="41"/>
      <c r="X84" s="22"/>
      <c r="Y84" s="22"/>
      <c r="Z84" s="39"/>
    </row>
    <row r="85" spans="1:26" s="10" customFormat="1" ht="34.5" customHeight="1" x14ac:dyDescent="0.4">
      <c r="A85" s="314"/>
      <c r="B85" s="43" t="s">
        <v>631</v>
      </c>
      <c r="C85" s="39" t="s">
        <v>272</v>
      </c>
      <c r="D85" s="44">
        <v>2</v>
      </c>
      <c r="E85" s="41">
        <v>2</v>
      </c>
      <c r="F85" s="41"/>
      <c r="G85" s="41"/>
      <c r="H85" s="41"/>
      <c r="I85" s="41"/>
      <c r="J85" s="41"/>
      <c r="K85" s="41"/>
      <c r="L85" s="22">
        <v>2</v>
      </c>
      <c r="M85" s="22">
        <v>2</v>
      </c>
      <c r="N85" s="41"/>
      <c r="O85" s="41"/>
      <c r="P85" s="41"/>
      <c r="Q85" s="41"/>
      <c r="R85" s="22"/>
      <c r="S85" s="22"/>
      <c r="T85" s="22"/>
      <c r="U85" s="22"/>
      <c r="V85" s="41"/>
      <c r="W85" s="41"/>
      <c r="X85" s="22"/>
      <c r="Y85" s="22"/>
      <c r="Z85" s="39"/>
    </row>
    <row r="86" spans="1:26" s="10" customFormat="1" ht="34.5" customHeight="1" x14ac:dyDescent="0.4">
      <c r="A86" s="314"/>
      <c r="B86" s="38" t="s">
        <v>568</v>
      </c>
      <c r="C86" s="39" t="s">
        <v>299</v>
      </c>
      <c r="D86" s="40">
        <v>2</v>
      </c>
      <c r="E86" s="41">
        <v>2</v>
      </c>
      <c r="F86" s="42"/>
      <c r="G86" s="40"/>
      <c r="H86" s="42"/>
      <c r="I86" s="40"/>
      <c r="J86" s="40"/>
      <c r="K86" s="40"/>
      <c r="L86" s="49"/>
      <c r="M86" s="37"/>
      <c r="N86" s="40"/>
      <c r="O86" s="40"/>
      <c r="P86" s="42"/>
      <c r="Q86" s="40"/>
      <c r="R86" s="37">
        <v>2</v>
      </c>
      <c r="S86" s="37">
        <v>2</v>
      </c>
      <c r="T86" s="49"/>
      <c r="U86" s="37"/>
      <c r="V86" s="41"/>
      <c r="W86" s="41"/>
      <c r="X86" s="37"/>
      <c r="Y86" s="37"/>
      <c r="Z86" s="39"/>
    </row>
    <row r="87" spans="1:26" s="10" customFormat="1" ht="21.5" x14ac:dyDescent="0.4">
      <c r="A87" s="315"/>
      <c r="B87" s="38" t="s">
        <v>569</v>
      </c>
      <c r="C87" s="39" t="s">
        <v>300</v>
      </c>
      <c r="D87" s="40">
        <v>2</v>
      </c>
      <c r="E87" s="41">
        <v>2</v>
      </c>
      <c r="F87" s="41"/>
      <c r="G87" s="41"/>
      <c r="H87" s="41"/>
      <c r="I87" s="41"/>
      <c r="J87" s="41"/>
      <c r="K87" s="41"/>
      <c r="L87" s="22"/>
      <c r="M87" s="22"/>
      <c r="N87" s="41"/>
      <c r="O87" s="41"/>
      <c r="P87" s="41"/>
      <c r="Q87" s="41"/>
      <c r="R87" s="22">
        <v>2</v>
      </c>
      <c r="S87" s="22">
        <v>2</v>
      </c>
      <c r="T87" s="22"/>
      <c r="U87" s="22"/>
      <c r="V87" s="41"/>
      <c r="W87" s="41"/>
      <c r="X87" s="22"/>
      <c r="Y87" s="22"/>
      <c r="Z87" s="39"/>
    </row>
    <row r="88" spans="1:26" s="10" customFormat="1" ht="43" x14ac:dyDescent="0.4">
      <c r="A88" s="315"/>
      <c r="B88" s="38" t="s">
        <v>570</v>
      </c>
      <c r="C88" s="39" t="s">
        <v>301</v>
      </c>
      <c r="D88" s="40">
        <v>2</v>
      </c>
      <c r="E88" s="41">
        <v>2</v>
      </c>
      <c r="F88" s="41"/>
      <c r="G88" s="41"/>
      <c r="H88" s="41"/>
      <c r="I88" s="41"/>
      <c r="J88" s="41"/>
      <c r="K88" s="41"/>
      <c r="L88" s="22"/>
      <c r="M88" s="22"/>
      <c r="N88" s="41"/>
      <c r="O88" s="41"/>
      <c r="P88" s="41"/>
      <c r="Q88" s="41"/>
      <c r="R88" s="22">
        <v>2</v>
      </c>
      <c r="S88" s="22">
        <v>2</v>
      </c>
      <c r="T88" s="22"/>
      <c r="U88" s="22"/>
      <c r="V88" s="41"/>
      <c r="W88" s="41"/>
      <c r="X88" s="22"/>
      <c r="Y88" s="22"/>
      <c r="Z88" s="39"/>
    </row>
    <row r="89" spans="1:26" s="10" customFormat="1" ht="31" x14ac:dyDescent="0.4">
      <c r="A89" s="315"/>
      <c r="B89" s="38" t="s">
        <v>571</v>
      </c>
      <c r="C89" s="39" t="s">
        <v>302</v>
      </c>
      <c r="D89" s="40">
        <v>2</v>
      </c>
      <c r="E89" s="41">
        <v>2</v>
      </c>
      <c r="F89" s="41"/>
      <c r="G89" s="41"/>
      <c r="H89" s="41"/>
      <c r="I89" s="41"/>
      <c r="J89" s="41"/>
      <c r="K89" s="41"/>
      <c r="L89" s="22"/>
      <c r="M89" s="22"/>
      <c r="N89" s="41"/>
      <c r="O89" s="41"/>
      <c r="P89" s="41"/>
      <c r="Q89" s="41"/>
      <c r="R89" s="22">
        <v>2</v>
      </c>
      <c r="S89" s="22">
        <v>2</v>
      </c>
      <c r="T89" s="22"/>
      <c r="U89" s="22"/>
      <c r="V89" s="41"/>
      <c r="W89" s="41"/>
      <c r="X89" s="22"/>
      <c r="Y89" s="22"/>
      <c r="Z89" s="39"/>
    </row>
    <row r="90" spans="1:26" s="10" customFormat="1" ht="31" x14ac:dyDescent="0.4">
      <c r="A90" s="315"/>
      <c r="B90" s="38" t="s">
        <v>572</v>
      </c>
      <c r="C90" s="39" t="s">
        <v>303</v>
      </c>
      <c r="D90" s="40">
        <v>2</v>
      </c>
      <c r="E90" s="41">
        <v>2</v>
      </c>
      <c r="F90" s="41"/>
      <c r="G90" s="41"/>
      <c r="H90" s="42"/>
      <c r="I90" s="40"/>
      <c r="J90" s="41"/>
      <c r="K90" s="41"/>
      <c r="L90" s="22"/>
      <c r="M90" s="22"/>
      <c r="N90" s="41"/>
      <c r="O90" s="41"/>
      <c r="P90" s="41"/>
      <c r="Q90" s="41"/>
      <c r="R90" s="22">
        <v>2</v>
      </c>
      <c r="S90" s="22">
        <v>2</v>
      </c>
      <c r="T90" s="22"/>
      <c r="U90" s="22"/>
      <c r="V90" s="41"/>
      <c r="W90" s="41"/>
      <c r="X90" s="22"/>
      <c r="Y90" s="22"/>
      <c r="Z90" s="39"/>
    </row>
    <row r="91" spans="1:26" s="10" customFormat="1" ht="21.5" x14ac:dyDescent="0.4">
      <c r="A91" s="315"/>
      <c r="B91" s="38" t="s">
        <v>573</v>
      </c>
      <c r="C91" s="39" t="s">
        <v>304</v>
      </c>
      <c r="D91" s="40">
        <v>2</v>
      </c>
      <c r="E91" s="41">
        <v>2</v>
      </c>
      <c r="F91" s="41"/>
      <c r="G91" s="41"/>
      <c r="H91" s="42"/>
      <c r="I91" s="40"/>
      <c r="J91" s="41"/>
      <c r="K91" s="41"/>
      <c r="L91" s="22"/>
      <c r="M91" s="22"/>
      <c r="N91" s="41"/>
      <c r="O91" s="41"/>
      <c r="P91" s="41"/>
      <c r="Q91" s="41"/>
      <c r="R91" s="22">
        <v>2</v>
      </c>
      <c r="S91" s="22">
        <v>2</v>
      </c>
      <c r="T91" s="22"/>
      <c r="U91" s="22"/>
      <c r="V91" s="41"/>
      <c r="W91" s="41"/>
      <c r="X91" s="22"/>
      <c r="Y91" s="22"/>
      <c r="Z91" s="39"/>
    </row>
    <row r="92" spans="1:26" s="10" customFormat="1" ht="21.5" x14ac:dyDescent="0.4">
      <c r="A92" s="315"/>
      <c r="B92" s="43" t="s">
        <v>305</v>
      </c>
      <c r="C92" s="39" t="s">
        <v>256</v>
      </c>
      <c r="D92" s="40">
        <v>2</v>
      </c>
      <c r="E92" s="41">
        <v>2</v>
      </c>
      <c r="F92" s="41"/>
      <c r="G92" s="41"/>
      <c r="H92" s="42"/>
      <c r="I92" s="40"/>
      <c r="J92" s="41"/>
      <c r="K92" s="41"/>
      <c r="L92" s="22"/>
      <c r="M92" s="22"/>
      <c r="N92" s="41"/>
      <c r="O92" s="41"/>
      <c r="P92" s="41"/>
      <c r="Q92" s="41"/>
      <c r="R92" s="22">
        <v>2</v>
      </c>
      <c r="S92" s="22">
        <v>2</v>
      </c>
      <c r="T92" s="22"/>
      <c r="U92" s="22"/>
      <c r="V92" s="41"/>
      <c r="W92" s="41"/>
      <c r="X92" s="22"/>
      <c r="Y92" s="22"/>
      <c r="Z92" s="39"/>
    </row>
    <row r="93" spans="1:26" s="10" customFormat="1" ht="21.5" x14ac:dyDescent="0.4">
      <c r="A93" s="315"/>
      <c r="B93" s="43" t="s">
        <v>634</v>
      </c>
      <c r="C93" s="39" t="s">
        <v>629</v>
      </c>
      <c r="D93" s="44">
        <v>2</v>
      </c>
      <c r="E93" s="41">
        <v>2</v>
      </c>
      <c r="F93" s="41"/>
      <c r="G93" s="41"/>
      <c r="H93" s="41"/>
      <c r="I93" s="41"/>
      <c r="J93" s="41"/>
      <c r="K93" s="41"/>
      <c r="L93" s="22"/>
      <c r="M93" s="22"/>
      <c r="N93" s="41"/>
      <c r="O93" s="41"/>
      <c r="P93" s="41"/>
      <c r="Q93" s="41"/>
      <c r="R93" s="22">
        <v>2</v>
      </c>
      <c r="S93" s="22">
        <v>2</v>
      </c>
      <c r="T93" s="22"/>
      <c r="U93" s="22"/>
      <c r="V93" s="41"/>
      <c r="W93" s="41"/>
      <c r="X93" s="22"/>
      <c r="Y93" s="22"/>
      <c r="Z93" s="39"/>
    </row>
    <row r="94" spans="1:26" s="10" customFormat="1" ht="21.5" x14ac:dyDescent="0.4">
      <c r="A94" s="315"/>
      <c r="B94" s="43" t="s">
        <v>651</v>
      </c>
      <c r="C94" s="39" t="s">
        <v>654</v>
      </c>
      <c r="D94" s="44">
        <v>2</v>
      </c>
      <c r="E94" s="41">
        <v>2</v>
      </c>
      <c r="F94" s="41"/>
      <c r="G94" s="41"/>
      <c r="H94" s="41"/>
      <c r="I94" s="41"/>
      <c r="J94" s="41"/>
      <c r="K94" s="41"/>
      <c r="L94" s="22"/>
      <c r="M94" s="22"/>
      <c r="N94" s="41"/>
      <c r="O94" s="41"/>
      <c r="P94" s="41"/>
      <c r="Q94" s="41"/>
      <c r="R94" s="22">
        <v>2</v>
      </c>
      <c r="S94" s="22">
        <v>2</v>
      </c>
      <c r="T94" s="22"/>
      <c r="U94" s="22"/>
      <c r="V94" s="41"/>
      <c r="W94" s="41"/>
      <c r="X94" s="22"/>
      <c r="Y94" s="22"/>
      <c r="Z94" s="39"/>
    </row>
    <row r="95" spans="1:26" s="10" customFormat="1" ht="21.5" x14ac:dyDescent="0.4">
      <c r="A95" s="315"/>
      <c r="B95" s="43" t="s">
        <v>655</v>
      </c>
      <c r="C95" s="39" t="s">
        <v>656</v>
      </c>
      <c r="D95" s="44">
        <v>2</v>
      </c>
      <c r="E95" s="41">
        <v>2</v>
      </c>
      <c r="F95" s="41"/>
      <c r="G95" s="41"/>
      <c r="H95" s="41"/>
      <c r="I95" s="41"/>
      <c r="J95" s="41"/>
      <c r="K95" s="41"/>
      <c r="L95" s="22"/>
      <c r="M95" s="22"/>
      <c r="N95" s="41"/>
      <c r="O95" s="41"/>
      <c r="P95" s="41"/>
      <c r="Q95" s="41"/>
      <c r="R95" s="22">
        <v>2</v>
      </c>
      <c r="S95" s="22">
        <v>2</v>
      </c>
      <c r="T95" s="22"/>
      <c r="U95" s="22"/>
      <c r="V95" s="41"/>
      <c r="W95" s="41"/>
      <c r="X95" s="22"/>
      <c r="Y95" s="22"/>
      <c r="Z95" s="39"/>
    </row>
    <row r="96" spans="1:26" s="10" customFormat="1" ht="21.5" x14ac:dyDescent="0.4">
      <c r="A96" s="315"/>
      <c r="B96" s="38" t="s">
        <v>541</v>
      </c>
      <c r="C96" s="39" t="s">
        <v>271</v>
      </c>
      <c r="D96" s="44">
        <v>2</v>
      </c>
      <c r="E96" s="41">
        <v>2</v>
      </c>
      <c r="F96" s="41"/>
      <c r="G96" s="41"/>
      <c r="H96" s="41"/>
      <c r="I96" s="41"/>
      <c r="J96" s="41"/>
      <c r="K96" s="41"/>
      <c r="L96" s="22"/>
      <c r="M96" s="22"/>
      <c r="N96" s="41"/>
      <c r="O96" s="41"/>
      <c r="P96" s="41"/>
      <c r="Q96" s="41"/>
      <c r="R96" s="22">
        <v>2</v>
      </c>
      <c r="S96" s="22">
        <v>2</v>
      </c>
      <c r="T96" s="22"/>
      <c r="U96" s="22"/>
      <c r="V96" s="41"/>
      <c r="W96" s="41"/>
      <c r="X96" s="22"/>
      <c r="Y96" s="22"/>
      <c r="Z96" s="39"/>
    </row>
    <row r="97" spans="1:26" s="10" customFormat="1" ht="21.5" x14ac:dyDescent="0.4">
      <c r="A97" s="315"/>
      <c r="B97" s="43" t="s">
        <v>306</v>
      </c>
      <c r="C97" s="39" t="s">
        <v>307</v>
      </c>
      <c r="D97" s="44">
        <v>6</v>
      </c>
      <c r="E97" s="41">
        <v>27</v>
      </c>
      <c r="F97" s="41"/>
      <c r="G97" s="41"/>
      <c r="H97" s="41"/>
      <c r="I97" s="41"/>
      <c r="J97" s="41"/>
      <c r="K97" s="41"/>
      <c r="L97" s="22"/>
      <c r="M97" s="22"/>
      <c r="N97" s="41"/>
      <c r="O97" s="41"/>
      <c r="P97" s="41"/>
      <c r="Q97" s="41"/>
      <c r="R97" s="22"/>
      <c r="S97" s="22"/>
      <c r="T97" s="22">
        <v>6</v>
      </c>
      <c r="U97" s="22">
        <v>27</v>
      </c>
      <c r="V97" s="41"/>
      <c r="W97" s="41"/>
      <c r="X97" s="22"/>
      <c r="Y97" s="22"/>
      <c r="Z97" s="39"/>
    </row>
    <row r="98" spans="1:26" s="10" customFormat="1" ht="48" customHeight="1" x14ac:dyDescent="0.4">
      <c r="A98" s="315"/>
      <c r="B98" s="38" t="s">
        <v>545</v>
      </c>
      <c r="C98" s="39" t="s">
        <v>275</v>
      </c>
      <c r="D98" s="40">
        <v>2</v>
      </c>
      <c r="E98" s="41">
        <v>2</v>
      </c>
      <c r="F98" s="41"/>
      <c r="G98" s="41"/>
      <c r="H98" s="41"/>
      <c r="I98" s="41"/>
      <c r="J98" s="41"/>
      <c r="K98" s="41"/>
      <c r="L98" s="22"/>
      <c r="M98" s="22"/>
      <c r="N98" s="41"/>
      <c r="O98" s="41"/>
      <c r="P98" s="41"/>
      <c r="Q98" s="41"/>
      <c r="R98" s="22"/>
      <c r="S98" s="22"/>
      <c r="T98" s="22">
        <v>2</v>
      </c>
      <c r="U98" s="22">
        <v>2</v>
      </c>
      <c r="V98" s="41"/>
      <c r="W98" s="41"/>
      <c r="X98" s="22"/>
      <c r="Y98" s="22"/>
      <c r="Z98" s="39"/>
    </row>
    <row r="99" spans="1:26" s="10" customFormat="1" ht="21.5" x14ac:dyDescent="0.4">
      <c r="A99" s="315"/>
      <c r="B99" s="38" t="s">
        <v>574</v>
      </c>
      <c r="C99" s="39" t="s">
        <v>308</v>
      </c>
      <c r="D99" s="40">
        <v>2</v>
      </c>
      <c r="E99" s="41">
        <v>2</v>
      </c>
      <c r="F99" s="42"/>
      <c r="G99" s="40"/>
      <c r="H99" s="42"/>
      <c r="I99" s="40"/>
      <c r="J99" s="40"/>
      <c r="K99" s="40"/>
      <c r="L99" s="49"/>
      <c r="M99" s="37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41"/>
      <c r="W99" s="41"/>
      <c r="X99" s="22"/>
      <c r="Y99" s="22"/>
      <c r="Z99" s="39"/>
    </row>
    <row r="100" spans="1:26" s="10" customFormat="1" ht="36" customHeight="1" x14ac:dyDescent="0.4">
      <c r="A100" s="315"/>
      <c r="B100" s="38" t="s">
        <v>575</v>
      </c>
      <c r="C100" s="39" t="s">
        <v>309</v>
      </c>
      <c r="D100" s="40">
        <v>2</v>
      </c>
      <c r="E100" s="41">
        <v>2</v>
      </c>
      <c r="F100" s="42"/>
      <c r="G100" s="40"/>
      <c r="H100" s="42"/>
      <c r="I100" s="40"/>
      <c r="J100" s="40"/>
      <c r="K100" s="40"/>
      <c r="L100" s="49"/>
      <c r="M100" s="37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41"/>
      <c r="W100" s="41"/>
      <c r="X100" s="22"/>
      <c r="Y100" s="22"/>
      <c r="Z100" s="39"/>
    </row>
    <row r="101" spans="1:26" s="10" customFormat="1" ht="31.5" customHeight="1" x14ac:dyDescent="0.4">
      <c r="A101" s="315"/>
      <c r="B101" s="38" t="s">
        <v>576</v>
      </c>
      <c r="C101" s="39" t="s">
        <v>807</v>
      </c>
      <c r="D101" s="40">
        <v>2</v>
      </c>
      <c r="E101" s="41">
        <v>2</v>
      </c>
      <c r="F101" s="42"/>
      <c r="G101" s="40"/>
      <c r="H101" s="42"/>
      <c r="I101" s="40"/>
      <c r="J101" s="40"/>
      <c r="K101" s="40"/>
      <c r="L101" s="49"/>
      <c r="M101" s="37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41"/>
      <c r="W101" s="41"/>
      <c r="X101" s="22"/>
      <c r="Y101" s="22"/>
      <c r="Z101" s="39"/>
    </row>
    <row r="102" spans="1:26" s="10" customFormat="1" ht="30.75" customHeight="1" x14ac:dyDescent="0.4">
      <c r="A102" s="315"/>
      <c r="B102" s="38" t="s">
        <v>577</v>
      </c>
      <c r="C102" s="39" t="s">
        <v>310</v>
      </c>
      <c r="D102" s="40">
        <v>2</v>
      </c>
      <c r="E102" s="41">
        <v>2</v>
      </c>
      <c r="F102" s="42"/>
      <c r="G102" s="40"/>
      <c r="H102" s="42"/>
      <c r="I102" s="40"/>
      <c r="J102" s="40"/>
      <c r="K102" s="40"/>
      <c r="L102" s="49"/>
      <c r="M102" s="37"/>
      <c r="N102" s="40"/>
      <c r="O102" s="40"/>
      <c r="P102" s="42"/>
      <c r="Q102" s="40"/>
      <c r="R102" s="37"/>
      <c r="S102" s="37"/>
      <c r="T102" s="49">
        <v>2</v>
      </c>
      <c r="U102" s="37">
        <v>2</v>
      </c>
      <c r="V102" s="41"/>
      <c r="W102" s="41"/>
      <c r="X102" s="22"/>
      <c r="Y102" s="22"/>
      <c r="Z102" s="39"/>
    </row>
    <row r="103" spans="1:26" s="10" customFormat="1" ht="28.5" customHeight="1" x14ac:dyDescent="0.4">
      <c r="A103" s="315"/>
      <c r="B103" s="38" t="s">
        <v>578</v>
      </c>
      <c r="C103" s="39" t="s">
        <v>311</v>
      </c>
      <c r="D103" s="40">
        <v>2</v>
      </c>
      <c r="E103" s="41">
        <v>2</v>
      </c>
      <c r="F103" s="41"/>
      <c r="G103" s="41"/>
      <c r="H103" s="42"/>
      <c r="I103" s="40"/>
      <c r="J103" s="41"/>
      <c r="K103" s="41"/>
      <c r="L103" s="22"/>
      <c r="M103" s="22"/>
      <c r="N103" s="41"/>
      <c r="O103" s="41"/>
      <c r="P103" s="41"/>
      <c r="Q103" s="41"/>
      <c r="R103" s="22"/>
      <c r="S103" s="22"/>
      <c r="T103" s="22">
        <v>2</v>
      </c>
      <c r="U103" s="22">
        <v>2</v>
      </c>
      <c r="V103" s="41"/>
      <c r="W103" s="41"/>
      <c r="X103" s="22"/>
      <c r="Y103" s="22"/>
      <c r="Z103" s="39"/>
    </row>
    <row r="104" spans="1:26" s="10" customFormat="1" ht="21.5" x14ac:dyDescent="0.4">
      <c r="A104" s="315"/>
      <c r="B104" s="38" t="s">
        <v>735</v>
      </c>
      <c r="C104" s="39" t="s">
        <v>312</v>
      </c>
      <c r="D104" s="40">
        <v>2</v>
      </c>
      <c r="E104" s="41">
        <v>2</v>
      </c>
      <c r="F104" s="41"/>
      <c r="G104" s="41"/>
      <c r="H104" s="41"/>
      <c r="I104" s="41"/>
      <c r="J104" s="41"/>
      <c r="K104" s="41"/>
      <c r="L104" s="22"/>
      <c r="M104" s="22"/>
      <c r="N104" s="41"/>
      <c r="O104" s="41"/>
      <c r="P104" s="41"/>
      <c r="Q104" s="41"/>
      <c r="R104" s="22"/>
      <c r="S104" s="22"/>
      <c r="T104" s="22">
        <v>2</v>
      </c>
      <c r="U104" s="22">
        <v>2</v>
      </c>
      <c r="V104" s="41"/>
      <c r="W104" s="41"/>
      <c r="X104" s="22"/>
      <c r="Y104" s="22"/>
      <c r="Z104" s="39"/>
    </row>
    <row r="105" spans="1:26" s="10" customFormat="1" ht="21.5" x14ac:dyDescent="0.4">
      <c r="A105" s="315"/>
      <c r="B105" s="38" t="s">
        <v>579</v>
      </c>
      <c r="C105" s="39" t="s">
        <v>313</v>
      </c>
      <c r="D105" s="40">
        <v>2</v>
      </c>
      <c r="E105" s="41">
        <v>2</v>
      </c>
      <c r="F105" s="41"/>
      <c r="G105" s="41"/>
      <c r="H105" s="41"/>
      <c r="I105" s="41"/>
      <c r="J105" s="41"/>
      <c r="K105" s="41"/>
      <c r="L105" s="22"/>
      <c r="M105" s="22"/>
      <c r="N105" s="41"/>
      <c r="O105" s="41"/>
      <c r="P105" s="41"/>
      <c r="Q105" s="41"/>
      <c r="R105" s="22"/>
      <c r="S105" s="22"/>
      <c r="T105" s="22">
        <v>2</v>
      </c>
      <c r="U105" s="22">
        <v>2</v>
      </c>
      <c r="V105" s="41"/>
      <c r="W105" s="41"/>
      <c r="X105" s="22"/>
      <c r="Y105" s="22"/>
      <c r="Z105" s="39"/>
    </row>
    <row r="106" spans="1:26" s="10" customFormat="1" ht="21.5" x14ac:dyDescent="0.4">
      <c r="A106" s="315"/>
      <c r="B106" s="38" t="s">
        <v>580</v>
      </c>
      <c r="C106" s="39" t="s">
        <v>314</v>
      </c>
      <c r="D106" s="40">
        <v>2</v>
      </c>
      <c r="E106" s="41">
        <v>2</v>
      </c>
      <c r="F106" s="41"/>
      <c r="G106" s="41"/>
      <c r="H106" s="41"/>
      <c r="I106" s="41"/>
      <c r="J106" s="41"/>
      <c r="K106" s="41"/>
      <c r="L106" s="22"/>
      <c r="M106" s="22"/>
      <c r="N106" s="41"/>
      <c r="O106" s="41"/>
      <c r="P106" s="41"/>
      <c r="Q106" s="41"/>
      <c r="R106" s="22"/>
      <c r="S106" s="22"/>
      <c r="T106" s="22">
        <v>2</v>
      </c>
      <c r="U106" s="22">
        <v>2</v>
      </c>
      <c r="V106" s="41"/>
      <c r="W106" s="41"/>
      <c r="X106" s="22"/>
      <c r="Y106" s="22"/>
      <c r="Z106" s="39"/>
    </row>
    <row r="107" spans="1:26" s="10" customFormat="1" ht="21.5" x14ac:dyDescent="0.4">
      <c r="A107" s="315"/>
      <c r="B107" s="43" t="s">
        <v>315</v>
      </c>
      <c r="C107" s="39" t="s">
        <v>316</v>
      </c>
      <c r="D107" s="40">
        <v>2</v>
      </c>
      <c r="E107" s="41">
        <v>2</v>
      </c>
      <c r="F107" s="41"/>
      <c r="G107" s="41"/>
      <c r="H107" s="41"/>
      <c r="I107" s="41"/>
      <c r="J107" s="41"/>
      <c r="K107" s="41"/>
      <c r="L107" s="22"/>
      <c r="M107" s="22"/>
      <c r="N107" s="41"/>
      <c r="O107" s="41"/>
      <c r="P107" s="41"/>
      <c r="Q107" s="41"/>
      <c r="R107" s="22"/>
      <c r="S107" s="22"/>
      <c r="T107" s="22">
        <v>2</v>
      </c>
      <c r="U107" s="22">
        <v>2</v>
      </c>
      <c r="V107" s="22"/>
      <c r="W107" s="41"/>
      <c r="X107" s="22"/>
      <c r="Y107" s="22"/>
      <c r="Z107" s="39"/>
    </row>
    <row r="108" spans="1:26" s="10" customFormat="1" ht="31.5" customHeight="1" x14ac:dyDescent="0.4">
      <c r="A108" s="315"/>
      <c r="B108" s="43" t="s">
        <v>652</v>
      </c>
      <c r="C108" s="39" t="s">
        <v>657</v>
      </c>
      <c r="D108" s="40">
        <v>2</v>
      </c>
      <c r="E108" s="41">
        <v>2</v>
      </c>
      <c r="F108" s="41"/>
      <c r="G108" s="41"/>
      <c r="H108" s="41"/>
      <c r="I108" s="41"/>
      <c r="J108" s="41"/>
      <c r="K108" s="41"/>
      <c r="L108" s="22"/>
      <c r="M108" s="22"/>
      <c r="N108" s="41"/>
      <c r="O108" s="41"/>
      <c r="P108" s="41"/>
      <c r="Q108" s="41"/>
      <c r="R108" s="22"/>
      <c r="S108" s="22"/>
      <c r="T108" s="22">
        <v>2</v>
      </c>
      <c r="U108" s="22">
        <v>2</v>
      </c>
      <c r="V108" s="22"/>
      <c r="W108" s="41"/>
      <c r="X108" s="22"/>
      <c r="Y108" s="22"/>
      <c r="Z108" s="39"/>
    </row>
    <row r="109" spans="1:26" s="10" customFormat="1" ht="21.5" x14ac:dyDescent="0.4">
      <c r="A109" s="315"/>
      <c r="B109" s="43" t="s">
        <v>317</v>
      </c>
      <c r="C109" s="39" t="s">
        <v>318</v>
      </c>
      <c r="D109" s="44">
        <v>6</v>
      </c>
      <c r="E109" s="44">
        <v>27</v>
      </c>
      <c r="F109" s="44"/>
      <c r="G109" s="44"/>
      <c r="H109" s="44"/>
      <c r="I109" s="44"/>
      <c r="J109" s="44"/>
      <c r="K109" s="44"/>
      <c r="L109" s="28"/>
      <c r="M109" s="28"/>
      <c r="N109" s="44"/>
      <c r="O109" s="44"/>
      <c r="P109" s="44"/>
      <c r="Q109" s="44"/>
      <c r="R109" s="28"/>
      <c r="S109" s="28"/>
      <c r="T109" s="28"/>
      <c r="U109" s="28"/>
      <c r="V109" s="44">
        <v>6</v>
      </c>
      <c r="W109" s="44">
        <v>27</v>
      </c>
      <c r="X109" s="22"/>
      <c r="Y109" s="22"/>
      <c r="Z109" s="39"/>
    </row>
    <row r="110" spans="1:26" s="10" customFormat="1" ht="18" customHeight="1" x14ac:dyDescent="0.4">
      <c r="A110" s="315"/>
      <c r="B110" s="38" t="s">
        <v>581</v>
      </c>
      <c r="C110" s="39" t="s">
        <v>319</v>
      </c>
      <c r="D110" s="40">
        <v>2</v>
      </c>
      <c r="E110" s="41">
        <v>2</v>
      </c>
      <c r="F110" s="42"/>
      <c r="G110" s="40"/>
      <c r="H110" s="42"/>
      <c r="I110" s="40"/>
      <c r="J110" s="40"/>
      <c r="K110" s="40"/>
      <c r="L110" s="49"/>
      <c r="M110" s="37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1.5" x14ac:dyDescent="0.4">
      <c r="A111" s="315"/>
      <c r="B111" s="38" t="s">
        <v>582</v>
      </c>
      <c r="C111" s="39" t="s">
        <v>320</v>
      </c>
      <c r="D111" s="40">
        <v>2</v>
      </c>
      <c r="E111" s="41">
        <v>2</v>
      </c>
      <c r="F111" s="42"/>
      <c r="G111" s="40"/>
      <c r="H111" s="42"/>
      <c r="I111" s="40"/>
      <c r="J111" s="40"/>
      <c r="K111" s="40"/>
      <c r="L111" s="49"/>
      <c r="M111" s="37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1.5" x14ac:dyDescent="0.4">
      <c r="A112" s="315"/>
      <c r="B112" s="38" t="s">
        <v>583</v>
      </c>
      <c r="C112" s="39" t="s">
        <v>321</v>
      </c>
      <c r="D112" s="40">
        <v>2</v>
      </c>
      <c r="E112" s="41">
        <v>2</v>
      </c>
      <c r="F112" s="42"/>
      <c r="G112" s="40"/>
      <c r="H112" s="42"/>
      <c r="I112" s="40"/>
      <c r="J112" s="40"/>
      <c r="K112" s="40"/>
      <c r="L112" s="49"/>
      <c r="M112" s="37"/>
      <c r="N112" s="40"/>
      <c r="O112" s="40"/>
      <c r="P112" s="42"/>
      <c r="Q112" s="40"/>
      <c r="R112" s="37"/>
      <c r="S112" s="37"/>
      <c r="T112" s="49"/>
      <c r="U112" s="37"/>
      <c r="V112" s="40">
        <v>2</v>
      </c>
      <c r="W112" s="40">
        <v>2</v>
      </c>
      <c r="X112" s="37"/>
      <c r="Y112" s="37"/>
      <c r="Z112" s="39"/>
    </row>
    <row r="113" spans="1:26" s="10" customFormat="1" ht="21.5" x14ac:dyDescent="0.4">
      <c r="A113" s="315"/>
      <c r="B113" s="38" t="s">
        <v>584</v>
      </c>
      <c r="C113" s="39" t="s">
        <v>322</v>
      </c>
      <c r="D113" s="40">
        <v>2</v>
      </c>
      <c r="E113" s="41">
        <v>2</v>
      </c>
      <c r="F113" s="41"/>
      <c r="G113" s="41"/>
      <c r="H113" s="42"/>
      <c r="I113" s="40"/>
      <c r="J113" s="41"/>
      <c r="K113" s="41"/>
      <c r="L113" s="22"/>
      <c r="M113" s="22"/>
      <c r="N113" s="41"/>
      <c r="O113" s="41"/>
      <c r="P113" s="41"/>
      <c r="Q113" s="41"/>
      <c r="R113" s="22"/>
      <c r="S113" s="22"/>
      <c r="T113" s="22"/>
      <c r="U113" s="22"/>
      <c r="V113" s="41">
        <v>2</v>
      </c>
      <c r="W113" s="41">
        <v>2</v>
      </c>
      <c r="X113" s="37"/>
      <c r="Y113" s="37"/>
      <c r="Z113" s="39"/>
    </row>
    <row r="114" spans="1:26" s="10" customFormat="1" ht="36" customHeight="1" x14ac:dyDescent="0.4">
      <c r="A114" s="315"/>
      <c r="B114" s="38" t="s">
        <v>585</v>
      </c>
      <c r="C114" s="39" t="s">
        <v>323</v>
      </c>
      <c r="D114" s="40">
        <v>2</v>
      </c>
      <c r="E114" s="41">
        <v>2</v>
      </c>
      <c r="F114" s="41"/>
      <c r="G114" s="41"/>
      <c r="H114" s="42"/>
      <c r="I114" s="40"/>
      <c r="J114" s="41"/>
      <c r="K114" s="41"/>
      <c r="L114" s="22"/>
      <c r="M114" s="22"/>
      <c r="N114" s="41"/>
      <c r="O114" s="41"/>
      <c r="P114" s="41"/>
      <c r="Q114" s="41"/>
      <c r="R114" s="22"/>
      <c r="S114" s="22"/>
      <c r="T114" s="22"/>
      <c r="U114" s="22"/>
      <c r="V114" s="41">
        <v>2</v>
      </c>
      <c r="W114" s="41">
        <v>2</v>
      </c>
      <c r="X114" s="37"/>
      <c r="Y114" s="37"/>
      <c r="Z114" s="39"/>
    </row>
    <row r="115" spans="1:26" s="10" customFormat="1" ht="36" customHeight="1" x14ac:dyDescent="0.4">
      <c r="A115" s="315"/>
      <c r="B115" s="38" t="s">
        <v>586</v>
      </c>
      <c r="C115" s="39" t="s">
        <v>324</v>
      </c>
      <c r="D115" s="40">
        <v>2</v>
      </c>
      <c r="E115" s="41">
        <v>2</v>
      </c>
      <c r="F115" s="41"/>
      <c r="G115" s="41"/>
      <c r="H115" s="42"/>
      <c r="I115" s="40"/>
      <c r="J115" s="41"/>
      <c r="K115" s="41"/>
      <c r="L115" s="22"/>
      <c r="M115" s="22"/>
      <c r="N115" s="41"/>
      <c r="O115" s="41"/>
      <c r="P115" s="41"/>
      <c r="Q115" s="41"/>
      <c r="R115" s="22"/>
      <c r="S115" s="22"/>
      <c r="T115" s="22"/>
      <c r="U115" s="22"/>
      <c r="V115" s="41">
        <v>2</v>
      </c>
      <c r="W115" s="41">
        <v>2</v>
      </c>
      <c r="X115" s="37"/>
      <c r="Y115" s="37"/>
      <c r="Z115" s="39"/>
    </row>
    <row r="116" spans="1:26" s="10" customFormat="1" ht="37.4" customHeight="1" x14ac:dyDescent="0.4">
      <c r="A116" s="315"/>
      <c r="B116" s="38" t="s">
        <v>741</v>
      </c>
      <c r="C116" s="39" t="s">
        <v>325</v>
      </c>
      <c r="D116" s="40">
        <v>2</v>
      </c>
      <c r="E116" s="41">
        <v>2</v>
      </c>
      <c r="F116" s="42"/>
      <c r="G116" s="40"/>
      <c r="H116" s="42"/>
      <c r="I116" s="40"/>
      <c r="J116" s="40"/>
      <c r="K116" s="40"/>
      <c r="L116" s="49"/>
      <c r="M116" s="37"/>
      <c r="N116" s="40"/>
      <c r="O116" s="40"/>
      <c r="P116" s="42"/>
      <c r="Q116" s="40"/>
      <c r="R116" s="37"/>
      <c r="S116" s="37"/>
      <c r="T116" s="49"/>
      <c r="U116" s="37"/>
      <c r="V116" s="40">
        <v>2</v>
      </c>
      <c r="W116" s="40">
        <v>2</v>
      </c>
      <c r="X116" s="37"/>
      <c r="Y116" s="37"/>
      <c r="Z116" s="39"/>
    </row>
    <row r="117" spans="1:26" s="10" customFormat="1" ht="21.5" x14ac:dyDescent="0.4">
      <c r="A117" s="315"/>
      <c r="B117" s="38" t="s">
        <v>587</v>
      </c>
      <c r="C117" s="39" t="s">
        <v>326</v>
      </c>
      <c r="D117" s="40">
        <v>2</v>
      </c>
      <c r="E117" s="41">
        <v>2</v>
      </c>
      <c r="F117" s="41"/>
      <c r="G117" s="41"/>
      <c r="H117" s="41"/>
      <c r="I117" s="41"/>
      <c r="J117" s="41"/>
      <c r="K117" s="41"/>
      <c r="L117" s="22"/>
      <c r="M117" s="22"/>
      <c r="N117" s="41"/>
      <c r="O117" s="41"/>
      <c r="P117" s="41"/>
      <c r="Q117" s="41"/>
      <c r="R117" s="22"/>
      <c r="S117" s="22"/>
      <c r="T117" s="22"/>
      <c r="U117" s="22"/>
      <c r="V117" s="41">
        <v>2</v>
      </c>
      <c r="W117" s="41">
        <v>2</v>
      </c>
      <c r="X117" s="37"/>
      <c r="Y117" s="37"/>
      <c r="Z117" s="39"/>
    </row>
    <row r="118" spans="1:26" s="10" customFormat="1" ht="30.65" customHeight="1" x14ac:dyDescent="0.4">
      <c r="A118" s="315"/>
      <c r="B118" s="38" t="s">
        <v>588</v>
      </c>
      <c r="C118" s="39" t="s">
        <v>327</v>
      </c>
      <c r="D118" s="40">
        <v>2</v>
      </c>
      <c r="E118" s="41">
        <v>2</v>
      </c>
      <c r="F118" s="41"/>
      <c r="G118" s="41"/>
      <c r="H118" s="41"/>
      <c r="I118" s="41"/>
      <c r="J118" s="41"/>
      <c r="K118" s="41"/>
      <c r="L118" s="22"/>
      <c r="M118" s="22"/>
      <c r="N118" s="41"/>
      <c r="O118" s="41"/>
      <c r="P118" s="41"/>
      <c r="Q118" s="41"/>
      <c r="R118" s="22"/>
      <c r="S118" s="22"/>
      <c r="T118" s="22"/>
      <c r="U118" s="22"/>
      <c r="V118" s="41">
        <v>2</v>
      </c>
      <c r="W118" s="41">
        <v>2</v>
      </c>
      <c r="X118" s="37"/>
      <c r="Y118" s="37"/>
      <c r="Z118" s="39"/>
    </row>
    <row r="119" spans="1:26" s="10" customFormat="1" ht="31" x14ac:dyDescent="0.4">
      <c r="A119" s="315"/>
      <c r="B119" s="38" t="s">
        <v>589</v>
      </c>
      <c r="C119" s="39" t="s">
        <v>328</v>
      </c>
      <c r="D119" s="40">
        <v>2</v>
      </c>
      <c r="E119" s="41">
        <v>2</v>
      </c>
      <c r="F119" s="41"/>
      <c r="G119" s="41"/>
      <c r="H119" s="41"/>
      <c r="I119" s="41"/>
      <c r="J119" s="41"/>
      <c r="K119" s="41"/>
      <c r="L119" s="22"/>
      <c r="M119" s="22"/>
      <c r="N119" s="41"/>
      <c r="O119" s="41"/>
      <c r="P119" s="41"/>
      <c r="Q119" s="41"/>
      <c r="R119" s="22"/>
      <c r="S119" s="22"/>
      <c r="T119" s="22"/>
      <c r="U119" s="22"/>
      <c r="V119" s="41">
        <v>2</v>
      </c>
      <c r="W119" s="41">
        <v>2</v>
      </c>
      <c r="X119" s="37"/>
      <c r="Y119" s="37"/>
      <c r="Z119" s="39"/>
    </row>
    <row r="120" spans="1:26" s="10" customFormat="1" ht="31.5" customHeight="1" x14ac:dyDescent="0.4">
      <c r="A120" s="315"/>
      <c r="B120" s="38" t="s">
        <v>590</v>
      </c>
      <c r="C120" s="39" t="s">
        <v>329</v>
      </c>
      <c r="D120" s="40">
        <v>2</v>
      </c>
      <c r="E120" s="41">
        <v>2</v>
      </c>
      <c r="F120" s="41"/>
      <c r="G120" s="41"/>
      <c r="H120" s="41"/>
      <c r="I120" s="41"/>
      <c r="J120" s="41"/>
      <c r="K120" s="41"/>
      <c r="L120" s="22"/>
      <c r="M120" s="22"/>
      <c r="N120" s="41"/>
      <c r="O120" s="41"/>
      <c r="P120" s="41"/>
      <c r="Q120" s="41"/>
      <c r="R120" s="22"/>
      <c r="S120" s="22"/>
      <c r="T120" s="22"/>
      <c r="U120" s="22"/>
      <c r="V120" s="41">
        <v>2</v>
      </c>
      <c r="W120" s="41">
        <v>2</v>
      </c>
      <c r="X120" s="22"/>
      <c r="Y120" s="22"/>
      <c r="Z120" s="39"/>
    </row>
    <row r="121" spans="1:26" s="10" customFormat="1" ht="21.5" x14ac:dyDescent="0.4">
      <c r="A121" s="315"/>
      <c r="B121" s="38" t="s">
        <v>591</v>
      </c>
      <c r="C121" s="39" t="s">
        <v>330</v>
      </c>
      <c r="D121" s="40">
        <v>2</v>
      </c>
      <c r="E121" s="41">
        <v>2</v>
      </c>
      <c r="F121" s="41"/>
      <c r="G121" s="41"/>
      <c r="H121" s="41"/>
      <c r="I121" s="41"/>
      <c r="J121" s="41"/>
      <c r="K121" s="41"/>
      <c r="L121" s="22"/>
      <c r="M121" s="22"/>
      <c r="N121" s="41"/>
      <c r="O121" s="41"/>
      <c r="P121" s="41"/>
      <c r="Q121" s="41"/>
      <c r="R121" s="22"/>
      <c r="S121" s="22"/>
      <c r="T121" s="22"/>
      <c r="U121" s="22"/>
      <c r="V121" s="41">
        <v>2</v>
      </c>
      <c r="W121" s="41">
        <v>2</v>
      </c>
      <c r="X121" s="22"/>
      <c r="Y121" s="22"/>
      <c r="Z121" s="39"/>
    </row>
    <row r="122" spans="1:26" s="10" customFormat="1" ht="31" x14ac:dyDescent="0.4">
      <c r="A122" s="315"/>
      <c r="B122" s="34" t="s">
        <v>749</v>
      </c>
      <c r="C122" s="25" t="s">
        <v>706</v>
      </c>
      <c r="D122" s="37">
        <v>2</v>
      </c>
      <c r="E122" s="22">
        <v>2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>
        <v>2</v>
      </c>
      <c r="W122" s="22">
        <v>2</v>
      </c>
      <c r="X122" s="22"/>
      <c r="Y122" s="22"/>
      <c r="Z122" s="39"/>
    </row>
    <row r="123" spans="1:26" s="10" customFormat="1" ht="33.75" customHeight="1" x14ac:dyDescent="0.4">
      <c r="A123" s="315"/>
      <c r="B123" s="43" t="s">
        <v>331</v>
      </c>
      <c r="C123" s="39" t="s">
        <v>332</v>
      </c>
      <c r="D123" s="44">
        <v>6</v>
      </c>
      <c r="E123" s="44">
        <v>27</v>
      </c>
      <c r="F123" s="44"/>
      <c r="G123" s="44"/>
      <c r="H123" s="44"/>
      <c r="I123" s="44"/>
      <c r="J123" s="44"/>
      <c r="K123" s="44"/>
      <c r="L123" s="28"/>
      <c r="M123" s="28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6</v>
      </c>
      <c r="Y123" s="28">
        <v>27</v>
      </c>
      <c r="Z123" s="39"/>
    </row>
    <row r="124" spans="1:26" s="10" customFormat="1" ht="29.5" customHeight="1" x14ac:dyDescent="0.4">
      <c r="A124" s="315"/>
      <c r="B124" s="43" t="s">
        <v>647</v>
      </c>
      <c r="C124" s="123" t="s">
        <v>648</v>
      </c>
      <c r="D124" s="28">
        <v>2</v>
      </c>
      <c r="E124" s="28">
        <v>2</v>
      </c>
      <c r="F124" s="44"/>
      <c r="G124" s="44"/>
      <c r="H124" s="44"/>
      <c r="I124" s="44"/>
      <c r="J124" s="44"/>
      <c r="K124" s="44"/>
      <c r="L124" s="28"/>
      <c r="M124" s="28"/>
      <c r="N124" s="44"/>
      <c r="O124" s="44"/>
      <c r="P124" s="44"/>
      <c r="Q124" s="44"/>
      <c r="R124" s="28"/>
      <c r="S124" s="28"/>
      <c r="T124" s="28"/>
      <c r="U124" s="28"/>
      <c r="V124" s="44"/>
      <c r="W124" s="44"/>
      <c r="X124" s="28">
        <v>2</v>
      </c>
      <c r="Y124" s="28">
        <v>2</v>
      </c>
      <c r="Z124" s="39"/>
    </row>
    <row r="125" spans="1:26" s="10" customFormat="1" ht="33.65" customHeight="1" x14ac:dyDescent="0.4">
      <c r="A125" s="315"/>
      <c r="B125" s="38" t="s">
        <v>592</v>
      </c>
      <c r="C125" s="39" t="s">
        <v>333</v>
      </c>
      <c r="D125" s="40">
        <v>2</v>
      </c>
      <c r="E125" s="41">
        <v>2</v>
      </c>
      <c r="F125" s="41"/>
      <c r="G125" s="41"/>
      <c r="H125" s="41"/>
      <c r="I125" s="41"/>
      <c r="J125" s="41"/>
      <c r="K125" s="41"/>
      <c r="L125" s="22"/>
      <c r="M125" s="22"/>
      <c r="N125" s="41"/>
      <c r="O125" s="41"/>
      <c r="P125" s="41"/>
      <c r="Q125" s="41"/>
      <c r="R125" s="22"/>
      <c r="S125" s="22"/>
      <c r="T125" s="22"/>
      <c r="U125" s="22"/>
      <c r="V125" s="41"/>
      <c r="W125" s="41"/>
      <c r="X125" s="22">
        <v>2</v>
      </c>
      <c r="Y125" s="22">
        <v>2</v>
      </c>
      <c r="Z125" s="39"/>
    </row>
    <row r="126" spans="1:26" s="10" customFormat="1" ht="24.65" customHeight="1" x14ac:dyDescent="0.4">
      <c r="A126" s="315"/>
      <c r="B126" s="165" t="s">
        <v>810</v>
      </c>
      <c r="C126" s="39" t="s">
        <v>334</v>
      </c>
      <c r="D126" s="40">
        <v>2</v>
      </c>
      <c r="E126" s="41">
        <v>2</v>
      </c>
      <c r="F126" s="41"/>
      <c r="G126" s="41"/>
      <c r="H126" s="41"/>
      <c r="I126" s="41"/>
      <c r="J126" s="41"/>
      <c r="K126" s="41"/>
      <c r="L126" s="22"/>
      <c r="M126" s="22"/>
      <c r="N126" s="41"/>
      <c r="O126" s="41"/>
      <c r="P126" s="41"/>
      <c r="Q126" s="41"/>
      <c r="R126" s="22"/>
      <c r="S126" s="22"/>
      <c r="T126" s="22"/>
      <c r="U126" s="22"/>
      <c r="V126" s="41"/>
      <c r="W126" s="41"/>
      <c r="X126" s="22">
        <v>2</v>
      </c>
      <c r="Y126" s="22">
        <v>2</v>
      </c>
      <c r="Z126" s="39"/>
    </row>
    <row r="127" spans="1:26" s="10" customFormat="1" ht="27.65" customHeight="1" x14ac:dyDescent="0.4">
      <c r="A127" s="315"/>
      <c r="B127" s="38" t="s">
        <v>593</v>
      </c>
      <c r="C127" s="39" t="s">
        <v>335</v>
      </c>
      <c r="D127" s="40">
        <v>2</v>
      </c>
      <c r="E127" s="41">
        <v>2</v>
      </c>
      <c r="F127" s="41"/>
      <c r="G127" s="41"/>
      <c r="H127" s="41"/>
      <c r="I127" s="41"/>
      <c r="J127" s="41"/>
      <c r="K127" s="41"/>
      <c r="L127" s="22"/>
      <c r="M127" s="22"/>
      <c r="N127" s="41"/>
      <c r="O127" s="41"/>
      <c r="P127" s="41"/>
      <c r="Q127" s="41"/>
      <c r="R127" s="22"/>
      <c r="S127" s="22"/>
      <c r="T127" s="22"/>
      <c r="U127" s="22"/>
      <c r="V127" s="41"/>
      <c r="W127" s="41"/>
      <c r="X127" s="22">
        <v>2</v>
      </c>
      <c r="Y127" s="22">
        <v>2</v>
      </c>
      <c r="Z127" s="39"/>
    </row>
    <row r="128" spans="1:26" s="10" customFormat="1" ht="24" customHeight="1" x14ac:dyDescent="0.4">
      <c r="A128" s="315"/>
      <c r="B128" s="38" t="s">
        <v>594</v>
      </c>
      <c r="C128" s="39" t="s">
        <v>336</v>
      </c>
      <c r="D128" s="40">
        <v>2</v>
      </c>
      <c r="E128" s="41">
        <v>2</v>
      </c>
      <c r="F128" s="41"/>
      <c r="G128" s="41"/>
      <c r="H128" s="41"/>
      <c r="I128" s="41"/>
      <c r="J128" s="41"/>
      <c r="K128" s="41"/>
      <c r="L128" s="22"/>
      <c r="M128" s="22"/>
      <c r="N128" s="41"/>
      <c r="O128" s="41"/>
      <c r="P128" s="41"/>
      <c r="Q128" s="41"/>
      <c r="R128" s="22"/>
      <c r="S128" s="22"/>
      <c r="T128" s="22"/>
      <c r="U128" s="22"/>
      <c r="V128" s="41"/>
      <c r="W128" s="41"/>
      <c r="X128" s="22">
        <v>2</v>
      </c>
      <c r="Y128" s="22">
        <v>2</v>
      </c>
      <c r="Z128" s="39"/>
    </row>
    <row r="129" spans="1:31" s="10" customFormat="1" ht="21.5" x14ac:dyDescent="0.4">
      <c r="A129" s="315"/>
      <c r="B129" s="38" t="s">
        <v>595</v>
      </c>
      <c r="C129" s="39" t="s">
        <v>337</v>
      </c>
      <c r="D129" s="40">
        <v>2</v>
      </c>
      <c r="E129" s="41">
        <v>2</v>
      </c>
      <c r="F129" s="41"/>
      <c r="G129" s="41"/>
      <c r="H129" s="41"/>
      <c r="I129" s="41"/>
      <c r="J129" s="41"/>
      <c r="K129" s="41"/>
      <c r="L129" s="22"/>
      <c r="M129" s="22"/>
      <c r="N129" s="41"/>
      <c r="O129" s="41"/>
      <c r="P129" s="41"/>
      <c r="Q129" s="41"/>
      <c r="R129" s="22"/>
      <c r="S129" s="22"/>
      <c r="T129" s="22"/>
      <c r="U129" s="22"/>
      <c r="V129" s="41"/>
      <c r="W129" s="41"/>
      <c r="X129" s="22">
        <v>2</v>
      </c>
      <c r="Y129" s="22">
        <v>2</v>
      </c>
      <c r="Z129" s="39"/>
    </row>
    <row r="130" spans="1:31" s="10" customFormat="1" ht="27.65" customHeight="1" x14ac:dyDescent="0.4">
      <c r="A130" s="315"/>
      <c r="B130" s="38" t="s">
        <v>596</v>
      </c>
      <c r="C130" s="39" t="s">
        <v>338</v>
      </c>
      <c r="D130" s="40">
        <v>2</v>
      </c>
      <c r="E130" s="41">
        <v>2</v>
      </c>
      <c r="F130" s="41"/>
      <c r="G130" s="41"/>
      <c r="H130" s="41"/>
      <c r="I130" s="41"/>
      <c r="J130" s="41"/>
      <c r="K130" s="41"/>
      <c r="L130" s="22"/>
      <c r="M130" s="22"/>
      <c r="N130" s="41"/>
      <c r="O130" s="41"/>
      <c r="P130" s="41"/>
      <c r="Q130" s="41"/>
      <c r="R130" s="22"/>
      <c r="S130" s="22"/>
      <c r="T130" s="22"/>
      <c r="U130" s="22"/>
      <c r="V130" s="41"/>
      <c r="W130" s="41"/>
      <c r="X130" s="22">
        <v>2</v>
      </c>
      <c r="Y130" s="22">
        <v>2</v>
      </c>
      <c r="Z130" s="39"/>
    </row>
    <row r="131" spans="1:31" s="10" customFormat="1" ht="30.75" customHeight="1" x14ac:dyDescent="0.4">
      <c r="A131" s="315"/>
      <c r="B131" s="38" t="s">
        <v>597</v>
      </c>
      <c r="C131" s="39" t="s">
        <v>339</v>
      </c>
      <c r="D131" s="40">
        <v>2</v>
      </c>
      <c r="E131" s="41">
        <v>2</v>
      </c>
      <c r="F131" s="41"/>
      <c r="G131" s="41"/>
      <c r="H131" s="41"/>
      <c r="I131" s="41"/>
      <c r="J131" s="41"/>
      <c r="K131" s="41"/>
      <c r="L131" s="22"/>
      <c r="M131" s="22"/>
      <c r="N131" s="41"/>
      <c r="O131" s="41"/>
      <c r="P131" s="41"/>
      <c r="Q131" s="41"/>
      <c r="R131" s="22"/>
      <c r="S131" s="22"/>
      <c r="T131" s="22"/>
      <c r="U131" s="22"/>
      <c r="V131" s="41"/>
      <c r="W131" s="41"/>
      <c r="X131" s="22">
        <v>2</v>
      </c>
      <c r="Y131" s="22">
        <v>2</v>
      </c>
      <c r="Z131" s="39"/>
    </row>
    <row r="132" spans="1:31" s="10" customFormat="1" ht="21.5" x14ac:dyDescent="0.4">
      <c r="A132" s="315"/>
      <c r="B132" s="24" t="s">
        <v>771</v>
      </c>
      <c r="C132" s="25" t="s">
        <v>340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39"/>
    </row>
    <row r="133" spans="1:31" s="10" customFormat="1" ht="31" x14ac:dyDescent="0.4">
      <c r="A133" s="315"/>
      <c r="B133" s="24" t="s">
        <v>772</v>
      </c>
      <c r="C133" s="25" t="s">
        <v>341</v>
      </c>
      <c r="D133" s="37">
        <v>2</v>
      </c>
      <c r="E133" s="22">
        <v>2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>
        <v>2</v>
      </c>
      <c r="Y133" s="22">
        <v>2</v>
      </c>
      <c r="Z133" s="39"/>
    </row>
    <row r="134" spans="1:31" s="10" customFormat="1" ht="21.5" x14ac:dyDescent="0.4">
      <c r="A134" s="315"/>
      <c r="B134" s="34" t="s">
        <v>751</v>
      </c>
      <c r="C134" s="25" t="s">
        <v>773</v>
      </c>
      <c r="D134" s="37">
        <v>1</v>
      </c>
      <c r="E134" s="22">
        <v>1</v>
      </c>
      <c r="F134" s="267">
        <v>1</v>
      </c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9"/>
      <c r="Z134" s="39"/>
    </row>
    <row r="135" spans="1:31" s="10" customFormat="1" ht="21.5" x14ac:dyDescent="0.4">
      <c r="A135" s="315"/>
      <c r="B135" s="34" t="s">
        <v>752</v>
      </c>
      <c r="C135" s="25" t="s">
        <v>774</v>
      </c>
      <c r="D135" s="37">
        <v>1</v>
      </c>
      <c r="E135" s="22">
        <v>1</v>
      </c>
      <c r="F135" s="267">
        <v>1</v>
      </c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9"/>
      <c r="Z135" s="39"/>
    </row>
    <row r="136" spans="1:31" s="10" customFormat="1" ht="21.5" x14ac:dyDescent="0.4">
      <c r="A136" s="315"/>
      <c r="B136" s="34" t="s">
        <v>753</v>
      </c>
      <c r="C136" s="25" t="s">
        <v>775</v>
      </c>
      <c r="D136" s="37">
        <v>1</v>
      </c>
      <c r="E136" s="22">
        <v>1</v>
      </c>
      <c r="F136" s="267">
        <v>1</v>
      </c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9"/>
      <c r="Z136" s="39"/>
    </row>
    <row r="137" spans="1:31" s="10" customFormat="1" ht="21.5" x14ac:dyDescent="0.4">
      <c r="A137" s="315"/>
      <c r="B137" s="34" t="s">
        <v>754</v>
      </c>
      <c r="C137" s="25" t="s">
        <v>755</v>
      </c>
      <c r="D137" s="37">
        <v>1</v>
      </c>
      <c r="E137" s="37">
        <v>1</v>
      </c>
      <c r="F137" s="267">
        <v>1</v>
      </c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9"/>
      <c r="Z137" s="39"/>
    </row>
    <row r="138" spans="1:31" s="10" customFormat="1" x14ac:dyDescent="0.4">
      <c r="A138" s="295" t="s">
        <v>342</v>
      </c>
      <c r="B138" s="295"/>
      <c r="C138" s="295"/>
      <c r="D138" s="124">
        <v>42</v>
      </c>
      <c r="E138" s="124">
        <v>42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37">
        <v>4</v>
      </c>
      <c r="M138" s="37">
        <v>4</v>
      </c>
      <c r="N138" s="40">
        <v>0</v>
      </c>
      <c r="O138" s="40">
        <v>0</v>
      </c>
      <c r="P138" s="40">
        <v>0</v>
      </c>
      <c r="Q138" s="40">
        <v>0</v>
      </c>
      <c r="R138" s="37">
        <v>6</v>
      </c>
      <c r="S138" s="37">
        <v>6</v>
      </c>
      <c r="T138" s="37">
        <v>10</v>
      </c>
      <c r="U138" s="37">
        <v>10</v>
      </c>
      <c r="V138" s="40">
        <v>12</v>
      </c>
      <c r="W138" s="40">
        <v>12</v>
      </c>
      <c r="X138" s="37">
        <v>10</v>
      </c>
      <c r="Y138" s="37">
        <v>10</v>
      </c>
      <c r="Z138" s="124">
        <f>SUM(F138,H138,J138,L138,N138,P138,R138,T138,V138,X138)</f>
        <v>42</v>
      </c>
      <c r="AE138" s="115"/>
    </row>
    <row r="139" spans="1:31" s="10" customFormat="1" x14ac:dyDescent="0.4">
      <c r="A139" s="316" t="s">
        <v>257</v>
      </c>
      <c r="B139" s="317" t="s">
        <v>258</v>
      </c>
      <c r="C139" s="317"/>
      <c r="D139" s="48">
        <f>SUM(D14,D17,D31,D36,D83)</f>
        <v>176</v>
      </c>
      <c r="E139" s="110"/>
      <c r="F139" s="48">
        <f>SUM(F14,F17,F31,F36,F38,F83)</f>
        <v>30</v>
      </c>
      <c r="G139" s="48"/>
      <c r="H139" s="48">
        <f>SUM(H14,H17,H31,H36,H38,H83)</f>
        <v>26</v>
      </c>
      <c r="I139" s="48"/>
      <c r="J139" s="48">
        <f>SUM(J14,J17,J31,J36,J38,J83)</f>
        <v>26</v>
      </c>
      <c r="K139" s="48"/>
      <c r="L139" s="46">
        <f>SUM(L17,L38,L36,L31,L83,L14)</f>
        <v>24</v>
      </c>
      <c r="M139" s="46"/>
      <c r="N139" s="48">
        <f>SUM(N14,N17,N31,N36,N38,N83)</f>
        <v>25</v>
      </c>
      <c r="O139" s="48"/>
      <c r="P139" s="48">
        <f>SUM(P14,P17,P31,P36,P83)</f>
        <v>25</v>
      </c>
      <c r="Q139" s="48"/>
      <c r="R139" s="46">
        <f>SUM(R14,R17,R31,R36,R38,R83)</f>
        <v>14</v>
      </c>
      <c r="S139" s="46"/>
      <c r="T139" s="46">
        <f>SUM(T14,T17,T31,T36,T38,T83)</f>
        <v>2</v>
      </c>
      <c r="U139" s="46"/>
      <c r="V139" s="48">
        <f>SUM(V14,V17,V31,V36,V38,V83)</f>
        <v>1</v>
      </c>
      <c r="W139" s="48"/>
      <c r="X139" s="46">
        <f>SUM(X14,X17,X31,X36,X38,X83)</f>
        <v>3</v>
      </c>
      <c r="Y139" s="46"/>
      <c r="Z139" s="124">
        <f>SUM(F139:Y139)</f>
        <v>176</v>
      </c>
    </row>
    <row r="140" spans="1:31" s="10" customFormat="1" x14ac:dyDescent="0.4">
      <c r="A140" s="316"/>
      <c r="B140" s="317" t="s">
        <v>259</v>
      </c>
      <c r="C140" s="317"/>
      <c r="D140" s="48">
        <f>SUM(D38,D138)</f>
        <v>44</v>
      </c>
      <c r="E140" s="110"/>
      <c r="F140" s="48">
        <f>F138</f>
        <v>0</v>
      </c>
      <c r="G140" s="48"/>
      <c r="H140" s="48">
        <f>H138</f>
        <v>0</v>
      </c>
      <c r="I140" s="48"/>
      <c r="J140" s="48">
        <f>J138</f>
        <v>0</v>
      </c>
      <c r="K140" s="48"/>
      <c r="L140" s="46">
        <v>4</v>
      </c>
      <c r="M140" s="46"/>
      <c r="N140" s="48">
        <f>N138</f>
        <v>0</v>
      </c>
      <c r="O140" s="48"/>
      <c r="P140" s="48">
        <f>P38</f>
        <v>2</v>
      </c>
      <c r="Q140" s="48"/>
      <c r="R140" s="46">
        <f>R138</f>
        <v>6</v>
      </c>
      <c r="S140" s="46"/>
      <c r="T140" s="37">
        <f>T138</f>
        <v>10</v>
      </c>
      <c r="U140" s="46"/>
      <c r="V140" s="48">
        <f>V138</f>
        <v>12</v>
      </c>
      <c r="W140" s="48"/>
      <c r="X140" s="46">
        <f>X138</f>
        <v>10</v>
      </c>
      <c r="Y140" s="46"/>
      <c r="Z140" s="124">
        <f>SUM(F140:Y140)</f>
        <v>44</v>
      </c>
    </row>
    <row r="141" spans="1:31" s="10" customFormat="1" x14ac:dyDescent="0.4">
      <c r="A141" s="316"/>
      <c r="B141" s="317" t="s">
        <v>260</v>
      </c>
      <c r="C141" s="317"/>
      <c r="D141" s="48">
        <f>SUM(D139:D140)</f>
        <v>220</v>
      </c>
      <c r="E141" s="110"/>
      <c r="F141" s="48">
        <f>SUM(F139:F140)</f>
        <v>30</v>
      </c>
      <c r="G141" s="48"/>
      <c r="H141" s="48">
        <f>SUM(H139:H140)</f>
        <v>26</v>
      </c>
      <c r="I141" s="48"/>
      <c r="J141" s="48">
        <f>SUM(J139:J140)</f>
        <v>26</v>
      </c>
      <c r="K141" s="48"/>
      <c r="L141" s="46">
        <f>SUM(L139:L140)</f>
        <v>28</v>
      </c>
      <c r="M141" s="46"/>
      <c r="N141" s="48">
        <f>SUM(N139:N140)</f>
        <v>25</v>
      </c>
      <c r="O141" s="48"/>
      <c r="P141" s="48">
        <f>SUM(P139:P140)</f>
        <v>27</v>
      </c>
      <c r="Q141" s="48"/>
      <c r="R141" s="46">
        <f>SUM(R139:R140)</f>
        <v>20</v>
      </c>
      <c r="S141" s="46"/>
      <c r="T141" s="37">
        <f>SUM(T139:T140)</f>
        <v>12</v>
      </c>
      <c r="U141" s="46"/>
      <c r="V141" s="48">
        <f>SUM(V139:V140)</f>
        <v>13</v>
      </c>
      <c r="W141" s="48"/>
      <c r="X141" s="46">
        <f>SUM(X139:X140)</f>
        <v>13</v>
      </c>
      <c r="Y141" s="46"/>
      <c r="Z141" s="124">
        <f>SUM(F141:Y141)</f>
        <v>220</v>
      </c>
    </row>
    <row r="142" spans="1:31" s="10" customFormat="1" x14ac:dyDescent="0.4">
      <c r="A142" s="316"/>
      <c r="B142" s="317" t="s">
        <v>261</v>
      </c>
      <c r="C142" s="317"/>
      <c r="D142" s="110"/>
      <c r="E142" s="48">
        <f>SUM(E14,E17,E31,E36,E38,E83,E138)</f>
        <v>228</v>
      </c>
      <c r="F142" s="48"/>
      <c r="G142" s="48">
        <f>SUM(G14,G17,G31,G36,G38,G83,G138)</f>
        <v>31</v>
      </c>
      <c r="H142" s="48"/>
      <c r="I142" s="48">
        <f>SUM(I14,I17,I31,I36,I38,I83,I138)</f>
        <v>27</v>
      </c>
      <c r="J142" s="48"/>
      <c r="K142" s="48">
        <f>SUM(K14,K17,K31,K36,K38,K83,K138)</f>
        <v>28</v>
      </c>
      <c r="L142" s="46"/>
      <c r="M142" s="46">
        <f>SUM(M14,M17,M31,M36,M38,M83,M138)</f>
        <v>30</v>
      </c>
      <c r="N142" s="48"/>
      <c r="O142" s="48">
        <f>SUM(O14,O17,O31,O36,O38,O83,O138)</f>
        <v>26</v>
      </c>
      <c r="P142" s="48"/>
      <c r="Q142" s="48">
        <f>SUM(Q14,Q17,Q31,Q36,Q38,Q83,Q138)</f>
        <v>28</v>
      </c>
      <c r="R142" s="46"/>
      <c r="S142" s="46">
        <f>SUM(S14,S17,S31,S36,S38,S83,S138)</f>
        <v>20</v>
      </c>
      <c r="T142" s="46"/>
      <c r="U142" s="46">
        <f>SUM(U14,U17,U31,U36,U38,U83,U138)</f>
        <v>12</v>
      </c>
      <c r="V142" s="48"/>
      <c r="W142" s="48">
        <f>SUM(W14,W17,W31,W36,W38,W83,W138)</f>
        <v>13</v>
      </c>
      <c r="X142" s="46"/>
      <c r="Y142" s="46">
        <f>SUM(Y14,Y17,Y31,Y36,Y38,Y83,Y138)</f>
        <v>13</v>
      </c>
      <c r="Z142" s="124">
        <f>SUM(F142:Y142)</f>
        <v>228</v>
      </c>
    </row>
    <row r="143" spans="1:31" s="10" customFormat="1" ht="15.75" customHeight="1" x14ac:dyDescent="0.4">
      <c r="A143" s="200" t="s">
        <v>665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</row>
    <row r="144" spans="1:31" s="10" customFormat="1" ht="15.75" customHeight="1" x14ac:dyDescent="0.4">
      <c r="A144" s="200" t="s">
        <v>379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</row>
    <row r="145" spans="1:28" s="10" customFormat="1" ht="15.65" customHeight="1" x14ac:dyDescent="0.4">
      <c r="A145" s="197" t="s">
        <v>737</v>
      </c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</row>
    <row r="146" spans="1:28" s="10" customFormat="1" ht="15.65" customHeight="1" x14ac:dyDescent="0.4">
      <c r="A146" s="197" t="s">
        <v>672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</row>
    <row r="147" spans="1:28" s="10" customFormat="1" ht="15.65" customHeight="1" x14ac:dyDescent="0.4">
      <c r="A147" s="197" t="s">
        <v>673</v>
      </c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276"/>
      <c r="P147" s="276"/>
      <c r="Q147" s="276"/>
      <c r="R147" s="276"/>
      <c r="S147" s="276"/>
      <c r="T147" s="276"/>
      <c r="U147" s="276"/>
      <c r="V147" s="276"/>
      <c r="W147" s="276"/>
      <c r="X147" s="276"/>
      <c r="Y147" s="276"/>
      <c r="Z147" s="276"/>
    </row>
    <row r="148" spans="1:28" s="10" customFormat="1" x14ac:dyDescent="0.4">
      <c r="A148" s="203" t="s">
        <v>674</v>
      </c>
      <c r="B148" s="198"/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</row>
    <row r="149" spans="1:28" s="10" customFormat="1" x14ac:dyDescent="0.4">
      <c r="A149" s="203" t="s">
        <v>709</v>
      </c>
      <c r="B149" s="198"/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</row>
    <row r="150" spans="1:28" s="10" customFormat="1" x14ac:dyDescent="0.4">
      <c r="A150" s="203" t="s">
        <v>708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</row>
    <row r="151" spans="1:28" s="10" customFormat="1" x14ac:dyDescent="0.4">
      <c r="A151" s="197" t="s">
        <v>707</v>
      </c>
      <c r="B151" s="276"/>
      <c r="C151" s="276"/>
      <c r="D151" s="276"/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76"/>
      <c r="W151" s="276"/>
      <c r="X151" s="276"/>
      <c r="Y151" s="276"/>
      <c r="Z151" s="276"/>
    </row>
    <row r="152" spans="1:28" s="10" customFormat="1" ht="20.5" customHeight="1" x14ac:dyDescent="0.4">
      <c r="A152" s="197" t="s">
        <v>380</v>
      </c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76"/>
      <c r="W152" s="276"/>
      <c r="X152" s="276"/>
      <c r="Y152" s="276"/>
      <c r="Z152" s="276"/>
    </row>
    <row r="153" spans="1:28" s="10" customFormat="1" ht="15.75" customHeight="1" x14ac:dyDescent="0.4">
      <c r="A153" s="275" t="s">
        <v>381</v>
      </c>
      <c r="B153" s="298"/>
      <c r="C153" s="298"/>
      <c r="D153" s="298"/>
      <c r="E153" s="298"/>
      <c r="F153" s="298"/>
      <c r="G153" s="298"/>
      <c r="H153" s="298"/>
      <c r="I153" s="298"/>
      <c r="J153" s="298"/>
      <c r="K153" s="298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50"/>
      <c r="AB153" s="150"/>
    </row>
    <row r="154" spans="1:28" s="10" customFormat="1" x14ac:dyDescent="0.4">
      <c r="A154" s="275" t="s">
        <v>382</v>
      </c>
      <c r="B154" s="298"/>
      <c r="C154" s="298"/>
      <c r="D154" s="298"/>
      <c r="E154" s="298"/>
      <c r="F154" s="298"/>
      <c r="G154" s="298"/>
      <c r="H154" s="298"/>
      <c r="I154" s="298"/>
      <c r="J154" s="298"/>
      <c r="K154" s="298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50"/>
      <c r="AB154" s="150"/>
    </row>
    <row r="155" spans="1:28" s="10" customFormat="1" x14ac:dyDescent="0.4">
      <c r="A155" s="275" t="s">
        <v>343</v>
      </c>
      <c r="B155" s="298"/>
      <c r="C155" s="298"/>
      <c r="D155" s="298"/>
      <c r="E155" s="298"/>
      <c r="F155" s="298"/>
      <c r="G155" s="298"/>
      <c r="H155" s="298"/>
      <c r="I155" s="298"/>
      <c r="J155" s="298"/>
      <c r="K155" s="298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50"/>
      <c r="AB155" s="150"/>
    </row>
    <row r="156" spans="1:28" s="10" customFormat="1" x14ac:dyDescent="0.4">
      <c r="A156" s="299" t="s">
        <v>383</v>
      </c>
      <c r="B156" s="299"/>
      <c r="C156" s="299"/>
      <c r="D156" s="299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  <c r="AA156" s="299"/>
      <c r="AB156" s="299"/>
    </row>
    <row r="157" spans="1:28" s="10" customFormat="1" x14ac:dyDescent="0.4">
      <c r="A157" s="299" t="s">
        <v>384</v>
      </c>
      <c r="B157" s="299"/>
      <c r="C157" s="299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</row>
    <row r="158" spans="1:28" s="10" customFormat="1" x14ac:dyDescent="0.4">
      <c r="A158" s="299" t="s">
        <v>637</v>
      </c>
      <c r="B158" s="299"/>
      <c r="C158" s="299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  <c r="AA158" s="299"/>
      <c r="AB158" s="299"/>
    </row>
    <row r="159" spans="1:28" x14ac:dyDescent="0.4">
      <c r="A159" s="271" t="s">
        <v>635</v>
      </c>
      <c r="B159" s="271"/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</row>
    <row r="160" spans="1:28" x14ac:dyDescent="0.4">
      <c r="A160" s="271" t="s">
        <v>636</v>
      </c>
      <c r="B160" s="271"/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</row>
    <row r="161" spans="1:28" x14ac:dyDescent="0.4">
      <c r="A161" s="271" t="s">
        <v>781</v>
      </c>
      <c r="B161" s="271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</row>
    <row r="162" spans="1:28" x14ac:dyDescent="0.4">
      <c r="A162" s="318" t="s">
        <v>653</v>
      </c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  <c r="AA162" s="149"/>
      <c r="AB162" s="149"/>
    </row>
    <row r="163" spans="1:28" x14ac:dyDescent="0.4">
      <c r="A163" s="318" t="s">
        <v>658</v>
      </c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18"/>
      <c r="Z163" s="318"/>
    </row>
    <row r="164" spans="1:28" x14ac:dyDescent="0.4">
      <c r="A164" s="318" t="s">
        <v>669</v>
      </c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</row>
    <row r="165" spans="1:28" x14ac:dyDescent="0.4">
      <c r="A165" s="320" t="s">
        <v>667</v>
      </c>
      <c r="B165" s="320"/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</row>
    <row r="166" spans="1:28" x14ac:dyDescent="0.4">
      <c r="A166" s="321" t="s">
        <v>780</v>
      </c>
      <c r="B166" s="321"/>
      <c r="C166" s="321"/>
      <c r="D166" s="321"/>
      <c r="E166" s="321"/>
      <c r="F166" s="321"/>
      <c r="G166" s="321"/>
      <c r="H166" s="321"/>
      <c r="I166" s="321"/>
      <c r="J166" s="321"/>
      <c r="K166" s="321"/>
      <c r="L166" s="321"/>
      <c r="M166" s="321"/>
      <c r="N166" s="321"/>
      <c r="O166" s="321"/>
      <c r="P166" s="321"/>
      <c r="Q166" s="321"/>
      <c r="R166" s="321"/>
      <c r="S166" s="321"/>
      <c r="T166" s="321"/>
      <c r="U166" s="321"/>
      <c r="V166" s="321"/>
      <c r="W166" s="321"/>
      <c r="X166" s="321"/>
      <c r="Y166" s="321"/>
      <c r="Z166" s="321"/>
      <c r="AA166" s="321"/>
      <c r="AB166" s="321"/>
    </row>
    <row r="167" spans="1:28" x14ac:dyDescent="0.4">
      <c r="A167" s="319" t="s">
        <v>784</v>
      </c>
      <c r="B167" s="319"/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</row>
    <row r="168" spans="1:28" x14ac:dyDescent="0.4">
      <c r="A168" s="319" t="s">
        <v>785</v>
      </c>
      <c r="B168" s="319"/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</row>
    <row r="169" spans="1:28" x14ac:dyDescent="0.4">
      <c r="A169" s="319" t="s">
        <v>786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</row>
    <row r="170" spans="1:28" x14ac:dyDescent="0.4">
      <c r="A170" s="277" t="s">
        <v>879</v>
      </c>
      <c r="B170" s="277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</row>
    <row r="171" spans="1:28" x14ac:dyDescent="0.4">
      <c r="A171" s="277" t="s">
        <v>893</v>
      </c>
      <c r="B171" s="277"/>
      <c r="C171" s="277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  <c r="Q171" s="277"/>
      <c r="R171" s="277"/>
      <c r="S171" s="277"/>
      <c r="T171" s="277"/>
      <c r="U171" s="277"/>
      <c r="V171" s="277"/>
      <c r="W171" s="277"/>
      <c r="X171" s="277"/>
      <c r="Y171" s="277"/>
      <c r="Z171" s="277"/>
      <c r="AA171" s="277"/>
      <c r="AB171" s="277"/>
    </row>
    <row r="172" spans="1:28" x14ac:dyDescent="0.4">
      <c r="A172" s="277" t="s">
        <v>892</v>
      </c>
      <c r="B172" s="277"/>
      <c r="C172" s="277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  <c r="Q172" s="277"/>
      <c r="R172" s="277"/>
      <c r="S172" s="277"/>
      <c r="T172" s="277"/>
      <c r="U172" s="277"/>
      <c r="V172" s="277"/>
      <c r="W172" s="277"/>
      <c r="X172" s="277"/>
      <c r="Y172" s="277"/>
      <c r="Z172" s="277"/>
      <c r="AA172" s="277"/>
      <c r="AB172" s="277"/>
    </row>
  </sheetData>
  <mergeCells count="78">
    <mergeCell ref="A169:AB169"/>
    <mergeCell ref="A164:Z164"/>
    <mergeCell ref="A163:Z163"/>
    <mergeCell ref="A165:AB165"/>
    <mergeCell ref="A166:AB166"/>
    <mergeCell ref="A162:Z162"/>
    <mergeCell ref="A156:AB156"/>
    <mergeCell ref="A158:AB158"/>
    <mergeCell ref="A167:AB167"/>
    <mergeCell ref="A168:AB168"/>
    <mergeCell ref="A151:Z151"/>
    <mergeCell ref="A152:Z152"/>
    <mergeCell ref="A153:K153"/>
    <mergeCell ref="A159:AB159"/>
    <mergeCell ref="A161:AB161"/>
    <mergeCell ref="A160:AB160"/>
    <mergeCell ref="A155:K155"/>
    <mergeCell ref="A83:B83"/>
    <mergeCell ref="A84:A137"/>
    <mergeCell ref="A138:C138"/>
    <mergeCell ref="A139:A142"/>
    <mergeCell ref="B139:C139"/>
    <mergeCell ref="B140:C140"/>
    <mergeCell ref="B141:C141"/>
    <mergeCell ref="B142:C142"/>
    <mergeCell ref="A143:Z143"/>
    <mergeCell ref="A144:Z144"/>
    <mergeCell ref="A145:Z145"/>
    <mergeCell ref="A146:Z146"/>
    <mergeCell ref="A147:Z147"/>
    <mergeCell ref="A149:Z149"/>
    <mergeCell ref="A150:Z150"/>
    <mergeCell ref="A4:Z4"/>
    <mergeCell ref="A2:Z2"/>
    <mergeCell ref="A3:Z3"/>
    <mergeCell ref="A7:A9"/>
    <mergeCell ref="B7:B9"/>
    <mergeCell ref="C7:C9"/>
    <mergeCell ref="R8:S8"/>
    <mergeCell ref="T8:U8"/>
    <mergeCell ref="V8:W8"/>
    <mergeCell ref="X8:Y8"/>
    <mergeCell ref="V7:Y7"/>
    <mergeCell ref="Z7:Z9"/>
    <mergeCell ref="N8:O8"/>
    <mergeCell ref="J8:K8"/>
    <mergeCell ref="H8:I8"/>
    <mergeCell ref="A170:AB170"/>
    <mergeCell ref="A171:AB171"/>
    <mergeCell ref="D7:D9"/>
    <mergeCell ref="E7:E9"/>
    <mergeCell ref="A18:A30"/>
    <mergeCell ref="A31:B31"/>
    <mergeCell ref="A32:A35"/>
    <mergeCell ref="A36:B36"/>
    <mergeCell ref="A38:B38"/>
    <mergeCell ref="A10:A13"/>
    <mergeCell ref="A14:B14"/>
    <mergeCell ref="A15:A16"/>
    <mergeCell ref="A17:B17"/>
    <mergeCell ref="A154:K154"/>
    <mergeCell ref="A157:AB157"/>
    <mergeCell ref="A172:AB172"/>
    <mergeCell ref="A5:Z5"/>
    <mergeCell ref="F134:Y134"/>
    <mergeCell ref="F135:Y135"/>
    <mergeCell ref="F136:Y136"/>
    <mergeCell ref="F137:Y137"/>
    <mergeCell ref="A6:Z6"/>
    <mergeCell ref="N7:Q7"/>
    <mergeCell ref="R7:U7"/>
    <mergeCell ref="F7:I7"/>
    <mergeCell ref="J7:M7"/>
    <mergeCell ref="L8:M8"/>
    <mergeCell ref="A148:Z148"/>
    <mergeCell ref="A39:A82"/>
    <mergeCell ref="P8:Q8"/>
    <mergeCell ref="F8:G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79"/>
  <sheetViews>
    <sheetView zoomScale="50" zoomScaleNormal="50" workbookViewId="0">
      <pane xSplit="5" ySplit="8" topLeftCell="F132" activePane="bottomRight" state="frozen"/>
      <selection pane="topRight" activeCell="F1" sqref="F1"/>
      <selection pane="bottomLeft" activeCell="A8" sqref="A8"/>
      <selection pane="bottomRight" activeCell="D86" sqref="D86"/>
    </sheetView>
  </sheetViews>
  <sheetFormatPr defaultRowHeight="17" x14ac:dyDescent="0.4"/>
  <cols>
    <col min="1" max="1" width="10" customWidth="1"/>
    <col min="2" max="2" width="27.453125" customWidth="1"/>
    <col min="3" max="3" width="24.36328125" customWidth="1"/>
    <col min="4" max="5" width="4.90625" bestFit="1" customWidth="1"/>
    <col min="6" max="25" width="3.90625" customWidth="1"/>
    <col min="26" max="26" width="8.6328125" customWidth="1"/>
    <col min="27" max="28" width="0" hidden="1" customWidth="1"/>
    <col min="29" max="29" width="18.36328125" customWidth="1"/>
  </cols>
  <sheetData>
    <row r="1" spans="1:28" ht="23.25" customHeight="1" x14ac:dyDescent="0.4">
      <c r="A1" s="213" t="s">
        <v>501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10"/>
      <c r="AB1" s="10"/>
    </row>
    <row r="2" spans="1:28" ht="21.5" x14ac:dyDescent="0.4">
      <c r="A2" s="214" t="s">
        <v>671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0"/>
      <c r="AB2" s="10"/>
    </row>
    <row r="3" spans="1:28" ht="16.5" customHeight="1" x14ac:dyDescent="0.4">
      <c r="A3" s="326" t="s">
        <v>502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10"/>
      <c r="AB3" s="10"/>
    </row>
    <row r="4" spans="1:28" ht="16.5" customHeight="1" x14ac:dyDescent="0.4">
      <c r="A4" s="324" t="s">
        <v>782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10"/>
      <c r="AB4" s="10"/>
    </row>
    <row r="5" spans="1:28" ht="15" customHeight="1" x14ac:dyDescent="0.4">
      <c r="A5" s="328" t="s">
        <v>805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8" ht="42.75" customHeight="1" x14ac:dyDescent="0.4">
      <c r="A6" s="206" t="s">
        <v>603</v>
      </c>
      <c r="B6" s="216" t="s">
        <v>604</v>
      </c>
      <c r="C6" s="218" t="s">
        <v>220</v>
      </c>
      <c r="D6" s="219" t="s">
        <v>221</v>
      </c>
      <c r="E6" s="219" t="s">
        <v>222</v>
      </c>
      <c r="F6" s="220" t="s">
        <v>223</v>
      </c>
      <c r="G6" s="212"/>
      <c r="H6" s="212"/>
      <c r="I6" s="212"/>
      <c r="J6" s="220" t="s">
        <v>503</v>
      </c>
      <c r="K6" s="212"/>
      <c r="L6" s="212"/>
      <c r="M6" s="212"/>
      <c r="N6" s="220" t="s">
        <v>504</v>
      </c>
      <c r="O6" s="212"/>
      <c r="P6" s="212"/>
      <c r="Q6" s="212"/>
      <c r="R6" s="220" t="s">
        <v>505</v>
      </c>
      <c r="S6" s="212"/>
      <c r="T6" s="212"/>
      <c r="U6" s="212"/>
      <c r="V6" s="220" t="s">
        <v>506</v>
      </c>
      <c r="W6" s="212"/>
      <c r="X6" s="212"/>
      <c r="Y6" s="212"/>
      <c r="Z6" s="220" t="s">
        <v>500</v>
      </c>
      <c r="AA6" s="10"/>
      <c r="AB6" s="10"/>
    </row>
    <row r="7" spans="1:28" x14ac:dyDescent="0.4">
      <c r="A7" s="206"/>
      <c r="B7" s="216"/>
      <c r="C7" s="216"/>
      <c r="D7" s="219"/>
      <c r="E7" s="219"/>
      <c r="F7" s="212" t="s">
        <v>262</v>
      </c>
      <c r="G7" s="212"/>
      <c r="H7" s="212" t="s">
        <v>263</v>
      </c>
      <c r="I7" s="212"/>
      <c r="J7" s="212" t="s">
        <v>262</v>
      </c>
      <c r="K7" s="212"/>
      <c r="L7" s="212" t="s">
        <v>263</v>
      </c>
      <c r="M7" s="212"/>
      <c r="N7" s="212" t="s">
        <v>262</v>
      </c>
      <c r="O7" s="212"/>
      <c r="P7" s="212" t="s">
        <v>263</v>
      </c>
      <c r="Q7" s="212"/>
      <c r="R7" s="212" t="s">
        <v>262</v>
      </c>
      <c r="S7" s="212"/>
      <c r="T7" s="212" t="s">
        <v>263</v>
      </c>
      <c r="U7" s="212"/>
      <c r="V7" s="212" t="s">
        <v>262</v>
      </c>
      <c r="W7" s="212"/>
      <c r="X7" s="212" t="s">
        <v>263</v>
      </c>
      <c r="Y7" s="212"/>
      <c r="Z7" s="220"/>
      <c r="AA7" s="10"/>
      <c r="AB7" s="10"/>
    </row>
    <row r="8" spans="1:28" ht="93" customHeight="1" x14ac:dyDescent="0.4">
      <c r="A8" s="206"/>
      <c r="B8" s="216"/>
      <c r="C8" s="216"/>
      <c r="D8" s="219"/>
      <c r="E8" s="219"/>
      <c r="F8" s="23" t="s">
        <v>221</v>
      </c>
      <c r="G8" s="23" t="s">
        <v>222</v>
      </c>
      <c r="H8" s="23" t="s">
        <v>221</v>
      </c>
      <c r="I8" s="23" t="s">
        <v>222</v>
      </c>
      <c r="J8" s="23" t="s">
        <v>221</v>
      </c>
      <c r="K8" s="23" t="s">
        <v>222</v>
      </c>
      <c r="L8" s="23" t="s">
        <v>221</v>
      </c>
      <c r="M8" s="23" t="s">
        <v>222</v>
      </c>
      <c r="N8" s="23" t="s">
        <v>221</v>
      </c>
      <c r="O8" s="23" t="s">
        <v>222</v>
      </c>
      <c r="P8" s="23" t="s">
        <v>221</v>
      </c>
      <c r="Q8" s="23" t="s">
        <v>222</v>
      </c>
      <c r="R8" s="23" t="s">
        <v>221</v>
      </c>
      <c r="S8" s="23" t="s">
        <v>222</v>
      </c>
      <c r="T8" s="23" t="s">
        <v>221</v>
      </c>
      <c r="U8" s="23" t="s">
        <v>222</v>
      </c>
      <c r="V8" s="23" t="s">
        <v>221</v>
      </c>
      <c r="W8" s="23" t="s">
        <v>222</v>
      </c>
      <c r="X8" s="23" t="s">
        <v>221</v>
      </c>
      <c r="Y8" s="23" t="s">
        <v>222</v>
      </c>
      <c r="Z8" s="220"/>
      <c r="AA8" s="10"/>
      <c r="AB8" s="10"/>
    </row>
    <row r="9" spans="1:28" ht="31.4" customHeight="1" x14ac:dyDescent="0.4">
      <c r="A9" s="204" t="s">
        <v>742</v>
      </c>
      <c r="B9" s="24" t="s">
        <v>743</v>
      </c>
      <c r="C9" s="25" t="s">
        <v>224</v>
      </c>
      <c r="D9" s="22">
        <v>2</v>
      </c>
      <c r="E9" s="22">
        <v>2</v>
      </c>
      <c r="F9" s="26">
        <v>1</v>
      </c>
      <c r="G9" s="27">
        <v>1</v>
      </c>
      <c r="H9" s="26">
        <v>1</v>
      </c>
      <c r="I9" s="27">
        <v>1</v>
      </c>
      <c r="J9" s="26"/>
      <c r="K9" s="27"/>
      <c r="L9" s="22"/>
      <c r="M9" s="22"/>
      <c r="N9" s="26"/>
      <c r="O9" s="27"/>
      <c r="P9" s="22"/>
      <c r="Q9" s="22"/>
      <c r="R9" s="26"/>
      <c r="S9" s="27"/>
      <c r="T9" s="22"/>
      <c r="U9" s="22"/>
      <c r="V9" s="27"/>
      <c r="W9" s="27"/>
      <c r="X9" s="27"/>
      <c r="Y9" s="27"/>
      <c r="Z9" s="25"/>
      <c r="AA9" s="10"/>
      <c r="AB9" s="10"/>
    </row>
    <row r="10" spans="1:28" ht="31.4" customHeight="1" x14ac:dyDescent="0.4">
      <c r="A10" s="204"/>
      <c r="B10" s="24" t="s">
        <v>508</v>
      </c>
      <c r="C10" s="25" t="s">
        <v>225</v>
      </c>
      <c r="D10" s="28">
        <v>2</v>
      </c>
      <c r="E10" s="22">
        <v>2</v>
      </c>
      <c r="F10" s="22">
        <v>2</v>
      </c>
      <c r="G10" s="22">
        <v>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5"/>
      <c r="AA10" s="10"/>
      <c r="AB10" s="10"/>
    </row>
    <row r="11" spans="1:28" ht="31.4" customHeight="1" x14ac:dyDescent="0.4">
      <c r="A11" s="204"/>
      <c r="B11" s="24" t="s">
        <v>509</v>
      </c>
      <c r="C11" s="29" t="s">
        <v>226</v>
      </c>
      <c r="D11" s="28">
        <v>0</v>
      </c>
      <c r="E11" s="22">
        <v>2</v>
      </c>
      <c r="F11" s="22"/>
      <c r="G11" s="22"/>
      <c r="H11" s="22"/>
      <c r="I11" s="22"/>
      <c r="J11" s="22">
        <v>0</v>
      </c>
      <c r="K11" s="22">
        <v>1</v>
      </c>
      <c r="L11" s="22">
        <v>0</v>
      </c>
      <c r="M11" s="22">
        <v>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5"/>
      <c r="AA11" s="10"/>
      <c r="AB11" s="10"/>
    </row>
    <row r="12" spans="1:28" ht="31.4" customHeight="1" x14ac:dyDescent="0.4">
      <c r="A12" s="204"/>
      <c r="B12" s="24" t="s">
        <v>510</v>
      </c>
      <c r="C12" s="25" t="s">
        <v>265</v>
      </c>
      <c r="D12" s="28">
        <v>0</v>
      </c>
      <c r="E12" s="22">
        <v>6</v>
      </c>
      <c r="F12" s="22">
        <v>0</v>
      </c>
      <c r="G12" s="22">
        <v>1</v>
      </c>
      <c r="H12" s="22">
        <v>0</v>
      </c>
      <c r="I12" s="22">
        <v>1</v>
      </c>
      <c r="J12" s="22">
        <v>0</v>
      </c>
      <c r="K12" s="22">
        <v>1</v>
      </c>
      <c r="L12" s="22">
        <v>0</v>
      </c>
      <c r="M12" s="22">
        <v>1</v>
      </c>
      <c r="N12" s="22">
        <v>0</v>
      </c>
      <c r="O12" s="22">
        <v>1</v>
      </c>
      <c r="P12" s="22">
        <v>0</v>
      </c>
      <c r="Q12" s="22">
        <v>1</v>
      </c>
      <c r="R12" s="22"/>
      <c r="S12" s="22"/>
      <c r="T12" s="22"/>
      <c r="U12" s="22"/>
      <c r="V12" s="22"/>
      <c r="W12" s="22"/>
      <c r="X12" s="22"/>
      <c r="Y12" s="22"/>
      <c r="Z12" s="25"/>
      <c r="AA12" s="10"/>
      <c r="AB12" s="10"/>
    </row>
    <row r="13" spans="1:28" x14ac:dyDescent="0.4">
      <c r="A13" s="220" t="s">
        <v>231</v>
      </c>
      <c r="B13" s="212"/>
      <c r="C13" s="22"/>
      <c r="D13" s="28">
        <f t="shared" ref="D13:Y13" si="0">SUM(D9:D12)</f>
        <v>4</v>
      </c>
      <c r="E13" s="28">
        <f t="shared" si="0"/>
        <v>12</v>
      </c>
      <c r="F13" s="28">
        <f t="shared" si="0"/>
        <v>3</v>
      </c>
      <c r="G13" s="28">
        <f t="shared" si="0"/>
        <v>4</v>
      </c>
      <c r="H13" s="28">
        <f t="shared" si="0"/>
        <v>1</v>
      </c>
      <c r="I13" s="28">
        <f t="shared" si="0"/>
        <v>2</v>
      </c>
      <c r="J13" s="28">
        <f t="shared" si="0"/>
        <v>0</v>
      </c>
      <c r="K13" s="28">
        <f t="shared" si="0"/>
        <v>2</v>
      </c>
      <c r="L13" s="28">
        <f t="shared" si="0"/>
        <v>0</v>
      </c>
      <c r="M13" s="28">
        <f t="shared" si="0"/>
        <v>2</v>
      </c>
      <c r="N13" s="28">
        <f t="shared" si="0"/>
        <v>0</v>
      </c>
      <c r="O13" s="28">
        <f t="shared" si="0"/>
        <v>1</v>
      </c>
      <c r="P13" s="28">
        <f t="shared" si="0"/>
        <v>0</v>
      </c>
      <c r="Q13" s="28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9"/>
      <c r="AA13" s="10"/>
      <c r="AB13" s="10"/>
    </row>
    <row r="14" spans="1:28" ht="22.75" customHeight="1" x14ac:dyDescent="0.4">
      <c r="A14" s="329" t="s">
        <v>227</v>
      </c>
      <c r="B14" s="30" t="s">
        <v>228</v>
      </c>
      <c r="C14" s="31" t="s">
        <v>229</v>
      </c>
      <c r="D14" s="22">
        <v>2</v>
      </c>
      <c r="E14" s="22">
        <v>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v>1</v>
      </c>
      <c r="W14" s="22">
        <v>1</v>
      </c>
      <c r="X14" s="22">
        <v>1</v>
      </c>
      <c r="Y14" s="22">
        <v>1</v>
      </c>
      <c r="Z14" s="29"/>
      <c r="AA14" s="10"/>
      <c r="AB14" s="10"/>
    </row>
    <row r="15" spans="1:28" ht="22.75" customHeight="1" x14ac:dyDescent="0.4">
      <c r="A15" s="330"/>
      <c r="B15" s="30" t="s">
        <v>67</v>
      </c>
      <c r="C15" s="31" t="s">
        <v>230</v>
      </c>
      <c r="D15" s="22">
        <v>2</v>
      </c>
      <c r="E15" s="22">
        <v>2</v>
      </c>
      <c r="F15" s="22">
        <v>2</v>
      </c>
      <c r="G15" s="22">
        <v>2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5"/>
      <c r="AA15" s="10"/>
      <c r="AB15" s="10"/>
    </row>
    <row r="16" spans="1:28" x14ac:dyDescent="0.4">
      <c r="A16" s="220" t="s">
        <v>231</v>
      </c>
      <c r="B16" s="212"/>
      <c r="C16" s="22"/>
      <c r="D16" s="22">
        <f>SUM(D14:D15)</f>
        <v>4</v>
      </c>
      <c r="E16" s="22">
        <f>SUM(E14:E15)</f>
        <v>4</v>
      </c>
      <c r="F16" s="22">
        <v>2</v>
      </c>
      <c r="G16" s="22">
        <v>2</v>
      </c>
      <c r="H16" s="22">
        <f t="shared" ref="H16:Y16" si="1">SUM(H14)</f>
        <v>0</v>
      </c>
      <c r="I16" s="22">
        <f t="shared" si="1"/>
        <v>0</v>
      </c>
      <c r="J16" s="22">
        <f t="shared" si="1"/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22">
        <f t="shared" si="1"/>
        <v>1</v>
      </c>
      <c r="W16" s="22">
        <f t="shared" si="1"/>
        <v>1</v>
      </c>
      <c r="X16" s="22">
        <f t="shared" si="1"/>
        <v>1</v>
      </c>
      <c r="Y16" s="22">
        <f t="shared" si="1"/>
        <v>1</v>
      </c>
      <c r="Z16" s="25"/>
      <c r="AA16" s="10"/>
      <c r="AB16" s="10"/>
    </row>
    <row r="17" spans="1:28" ht="22.5" customHeight="1" x14ac:dyDescent="0.4">
      <c r="A17" s="204" t="s">
        <v>385</v>
      </c>
      <c r="B17" s="32" t="s">
        <v>511</v>
      </c>
      <c r="C17" s="31" t="s">
        <v>232</v>
      </c>
      <c r="D17" s="27">
        <v>8</v>
      </c>
      <c r="E17" s="27">
        <v>8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5"/>
      <c r="AA17" s="10"/>
      <c r="AB17" s="10"/>
    </row>
    <row r="18" spans="1:28" ht="21.5" x14ac:dyDescent="0.4">
      <c r="A18" s="204"/>
      <c r="B18" s="32" t="s">
        <v>512</v>
      </c>
      <c r="C18" s="29" t="s">
        <v>386</v>
      </c>
      <c r="D18" s="27">
        <v>8</v>
      </c>
      <c r="E18" s="27">
        <v>8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5"/>
      <c r="AA18" s="10"/>
      <c r="AB18" s="10"/>
    </row>
    <row r="19" spans="1:28" ht="31.5" customHeight="1" x14ac:dyDescent="0.4">
      <c r="A19" s="204"/>
      <c r="B19" s="24" t="s">
        <v>513</v>
      </c>
      <c r="C19" s="29" t="s">
        <v>387</v>
      </c>
      <c r="D19" s="27">
        <v>4</v>
      </c>
      <c r="E19" s="27">
        <v>4</v>
      </c>
      <c r="F19" s="22">
        <v>2</v>
      </c>
      <c r="G19" s="22">
        <v>2</v>
      </c>
      <c r="H19" s="22">
        <v>2</v>
      </c>
      <c r="I19" s="22">
        <v>2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5"/>
      <c r="AA19" s="10"/>
      <c r="AB19" s="10"/>
    </row>
    <row r="20" spans="1:28" ht="21.5" x14ac:dyDescent="0.4">
      <c r="A20" s="204"/>
      <c r="B20" s="24" t="s">
        <v>514</v>
      </c>
      <c r="C20" s="31" t="s">
        <v>388</v>
      </c>
      <c r="D20" s="22">
        <v>2</v>
      </c>
      <c r="E20" s="22">
        <v>2</v>
      </c>
      <c r="F20" s="22">
        <v>2</v>
      </c>
      <c r="G20" s="22">
        <v>2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5"/>
      <c r="AA20" s="10"/>
      <c r="AB20" s="10"/>
    </row>
    <row r="21" spans="1:28" ht="21.5" x14ac:dyDescent="0.4">
      <c r="A21" s="204"/>
      <c r="B21" s="24" t="s">
        <v>515</v>
      </c>
      <c r="C21" s="31" t="s">
        <v>389</v>
      </c>
      <c r="D21" s="22">
        <v>2</v>
      </c>
      <c r="E21" s="22">
        <v>2</v>
      </c>
      <c r="F21" s="22"/>
      <c r="G21" s="22"/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5"/>
      <c r="AA21" s="10"/>
      <c r="AB21" s="10"/>
    </row>
    <row r="22" spans="1:28" ht="21.5" x14ac:dyDescent="0.4">
      <c r="A22" s="204"/>
      <c r="B22" s="24" t="s">
        <v>516</v>
      </c>
      <c r="C22" s="25" t="s">
        <v>237</v>
      </c>
      <c r="D22" s="22">
        <v>2</v>
      </c>
      <c r="E22" s="22">
        <v>2</v>
      </c>
      <c r="F22" s="22"/>
      <c r="G22" s="22"/>
      <c r="H22" s="22">
        <v>2</v>
      </c>
      <c r="I22" s="22">
        <v>2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5"/>
      <c r="AA22" s="10"/>
      <c r="AB22" s="10"/>
    </row>
    <row r="23" spans="1:28" ht="21.5" x14ac:dyDescent="0.4">
      <c r="A23" s="204"/>
      <c r="B23" s="24" t="s">
        <v>517</v>
      </c>
      <c r="C23" s="25" t="s">
        <v>238</v>
      </c>
      <c r="D23" s="22">
        <v>2</v>
      </c>
      <c r="E23" s="22">
        <v>2</v>
      </c>
      <c r="F23" s="22">
        <v>2</v>
      </c>
      <c r="G23" s="22">
        <v>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5"/>
      <c r="AA23" s="10"/>
      <c r="AB23" s="10"/>
    </row>
    <row r="24" spans="1:28" ht="21.5" x14ac:dyDescent="0.4">
      <c r="A24" s="204"/>
      <c r="B24" s="24" t="s">
        <v>518</v>
      </c>
      <c r="C24" s="25" t="s">
        <v>390</v>
      </c>
      <c r="D24" s="22">
        <v>2</v>
      </c>
      <c r="E24" s="22">
        <v>2</v>
      </c>
      <c r="F24" s="22">
        <v>2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5"/>
      <c r="AA24" s="10"/>
      <c r="AB24" s="10"/>
    </row>
    <row r="25" spans="1:28" ht="21.5" x14ac:dyDescent="0.4">
      <c r="A25" s="204"/>
      <c r="B25" s="24" t="s">
        <v>519</v>
      </c>
      <c r="C25" s="33" t="s">
        <v>391</v>
      </c>
      <c r="D25" s="22">
        <v>2</v>
      </c>
      <c r="E25" s="22">
        <v>2</v>
      </c>
      <c r="F25" s="22"/>
      <c r="G25" s="22"/>
      <c r="H25" s="22"/>
      <c r="I25" s="22"/>
      <c r="J25" s="22"/>
      <c r="K25" s="22"/>
      <c r="L25" s="22">
        <v>2</v>
      </c>
      <c r="M25" s="22">
        <v>2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5"/>
      <c r="AA25" s="10"/>
      <c r="AB25" s="10"/>
    </row>
    <row r="26" spans="1:28" ht="23.5" customHeight="1" x14ac:dyDescent="0.4">
      <c r="A26" s="204"/>
      <c r="B26" s="24" t="s">
        <v>520</v>
      </c>
      <c r="C26" s="122" t="s">
        <v>392</v>
      </c>
      <c r="D26" s="22">
        <v>2</v>
      </c>
      <c r="E26" s="22">
        <v>2</v>
      </c>
      <c r="F26" s="22">
        <v>2</v>
      </c>
      <c r="G26" s="22">
        <v>2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5"/>
      <c r="AA26" s="10"/>
      <c r="AB26" s="10"/>
    </row>
    <row r="27" spans="1:28" ht="25.75" customHeight="1" x14ac:dyDescent="0.4">
      <c r="A27" s="204"/>
      <c r="B27" s="34" t="s">
        <v>393</v>
      </c>
      <c r="C27" s="35" t="s">
        <v>243</v>
      </c>
      <c r="D27" s="22">
        <v>2</v>
      </c>
      <c r="E27" s="22">
        <v>2</v>
      </c>
      <c r="F27" s="22"/>
      <c r="G27" s="22"/>
      <c r="H27" s="22">
        <v>2</v>
      </c>
      <c r="I27" s="22">
        <v>2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5"/>
      <c r="AA27" s="10"/>
      <c r="AB27" s="10"/>
    </row>
    <row r="28" spans="1:28" ht="25.75" customHeight="1" x14ac:dyDescent="0.4">
      <c r="A28" s="204"/>
      <c r="B28" s="24" t="s">
        <v>521</v>
      </c>
      <c r="C28" s="122" t="s">
        <v>244</v>
      </c>
      <c r="D28" s="22">
        <v>2</v>
      </c>
      <c r="E28" s="22">
        <v>2</v>
      </c>
      <c r="F28" s="116"/>
      <c r="G28" s="116"/>
      <c r="H28" s="116"/>
      <c r="I28" s="116"/>
      <c r="J28" s="116">
        <v>2</v>
      </c>
      <c r="K28" s="116">
        <v>2</v>
      </c>
      <c r="L28" s="116"/>
      <c r="M28" s="116"/>
      <c r="N28" s="116"/>
      <c r="O28" s="116"/>
      <c r="P28" s="116"/>
      <c r="Q28" s="116"/>
      <c r="R28" s="22"/>
      <c r="S28" s="22"/>
      <c r="T28" s="22"/>
      <c r="U28" s="22"/>
      <c r="V28" s="22"/>
      <c r="W28" s="22"/>
      <c r="X28" s="22"/>
      <c r="Y28" s="22"/>
      <c r="Z28" s="25"/>
      <c r="AA28" s="10"/>
      <c r="AB28" s="10"/>
    </row>
    <row r="29" spans="1:28" ht="25.75" customHeight="1" x14ac:dyDescent="0.4">
      <c r="A29" s="204"/>
      <c r="B29" s="24" t="s">
        <v>522</v>
      </c>
      <c r="C29" s="25" t="s">
        <v>394</v>
      </c>
      <c r="D29" s="28">
        <v>6</v>
      </c>
      <c r="E29" s="22">
        <v>6</v>
      </c>
      <c r="F29" s="22">
        <v>1</v>
      </c>
      <c r="G29" s="22">
        <v>1</v>
      </c>
      <c r="H29" s="22">
        <v>1</v>
      </c>
      <c r="I29" s="22">
        <v>1</v>
      </c>
      <c r="J29" s="22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116">
        <v>1</v>
      </c>
      <c r="R29" s="22"/>
      <c r="S29" s="22"/>
      <c r="T29" s="22"/>
      <c r="U29" s="22"/>
      <c r="V29" s="22"/>
      <c r="W29" s="22"/>
      <c r="X29" s="22"/>
      <c r="Y29" s="22"/>
      <c r="Z29" s="25"/>
      <c r="AA29" s="10"/>
      <c r="AB29" s="10"/>
    </row>
    <row r="30" spans="1:28" x14ac:dyDescent="0.4">
      <c r="A30" s="220" t="s">
        <v>231</v>
      </c>
      <c r="B30" s="212"/>
      <c r="C30" s="31"/>
      <c r="D30" s="22">
        <f t="shared" ref="D30:Y30" si="2">SUM(D17:D29)</f>
        <v>44</v>
      </c>
      <c r="E30" s="22">
        <f t="shared" si="2"/>
        <v>44</v>
      </c>
      <c r="F30" s="22">
        <f t="shared" si="2"/>
        <v>15</v>
      </c>
      <c r="G30" s="22">
        <f t="shared" si="2"/>
        <v>15</v>
      </c>
      <c r="H30" s="22">
        <f t="shared" si="2"/>
        <v>13</v>
      </c>
      <c r="I30" s="22">
        <f t="shared" si="2"/>
        <v>13</v>
      </c>
      <c r="J30" s="22">
        <f t="shared" si="2"/>
        <v>7</v>
      </c>
      <c r="K30" s="22">
        <f t="shared" si="2"/>
        <v>7</v>
      </c>
      <c r="L30" s="22">
        <f t="shared" si="2"/>
        <v>7</v>
      </c>
      <c r="M30" s="22">
        <f t="shared" si="2"/>
        <v>7</v>
      </c>
      <c r="N30" s="22">
        <f t="shared" si="2"/>
        <v>1</v>
      </c>
      <c r="O30" s="22">
        <f t="shared" si="2"/>
        <v>1</v>
      </c>
      <c r="P30" s="22">
        <f t="shared" si="2"/>
        <v>1</v>
      </c>
      <c r="Q30" s="22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22">
        <f t="shared" si="2"/>
        <v>0</v>
      </c>
      <c r="W30" s="22">
        <f t="shared" si="2"/>
        <v>0</v>
      </c>
      <c r="X30" s="22">
        <f t="shared" si="2"/>
        <v>0</v>
      </c>
      <c r="Y30" s="22">
        <f t="shared" si="2"/>
        <v>0</v>
      </c>
      <c r="Z30" s="25"/>
      <c r="AA30" s="10"/>
      <c r="AB30" s="10"/>
    </row>
    <row r="31" spans="1:28" ht="42.65" customHeight="1" x14ac:dyDescent="0.4">
      <c r="A31" s="204" t="s">
        <v>246</v>
      </c>
      <c r="B31" s="36" t="s">
        <v>523</v>
      </c>
      <c r="C31" s="25" t="s">
        <v>247</v>
      </c>
      <c r="D31" s="22">
        <v>2</v>
      </c>
      <c r="E31" s="22">
        <v>2</v>
      </c>
      <c r="F31" s="26"/>
      <c r="G31" s="27"/>
      <c r="H31" s="26"/>
      <c r="I31" s="27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5" customHeight="1" x14ac:dyDescent="0.4">
      <c r="A32" s="204"/>
      <c r="B32" s="36" t="s">
        <v>524</v>
      </c>
      <c r="C32" s="25" t="s">
        <v>395</v>
      </c>
      <c r="D32" s="22">
        <v>4</v>
      </c>
      <c r="E32" s="22">
        <v>4</v>
      </c>
      <c r="F32" s="26"/>
      <c r="G32" s="27"/>
      <c r="H32" s="26"/>
      <c r="I32" s="27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>
        <v>2</v>
      </c>
      <c r="S32" s="27">
        <v>2</v>
      </c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5" customHeight="1" x14ac:dyDescent="0.4">
      <c r="A33" s="204"/>
      <c r="B33" s="36" t="s">
        <v>525</v>
      </c>
      <c r="C33" s="25" t="s">
        <v>396</v>
      </c>
      <c r="D33" s="22">
        <v>2</v>
      </c>
      <c r="E33" s="22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>
        <v>2</v>
      </c>
      <c r="Q33" s="27">
        <v>2</v>
      </c>
      <c r="R33" s="26"/>
      <c r="S33" s="27"/>
      <c r="T33" s="26"/>
      <c r="U33" s="27"/>
      <c r="V33" s="27"/>
      <c r="W33" s="27"/>
      <c r="X33" s="27"/>
      <c r="Y33" s="27"/>
      <c r="Z33" s="25"/>
      <c r="AA33" s="10"/>
      <c r="AB33" s="10"/>
    </row>
    <row r="34" spans="1:29" ht="42.65" customHeight="1" x14ac:dyDescent="0.4">
      <c r="A34" s="204"/>
      <c r="B34" s="36" t="s">
        <v>526</v>
      </c>
      <c r="C34" s="33" t="s">
        <v>397</v>
      </c>
      <c r="D34" s="22">
        <v>2</v>
      </c>
      <c r="E34" s="22">
        <v>2</v>
      </c>
      <c r="F34" s="26"/>
      <c r="G34" s="27"/>
      <c r="H34" s="26"/>
      <c r="I34" s="27"/>
      <c r="J34" s="26"/>
      <c r="K34" s="27"/>
      <c r="L34" s="26"/>
      <c r="M34" s="27"/>
      <c r="N34" s="26"/>
      <c r="O34" s="27"/>
      <c r="P34" s="26"/>
      <c r="Q34" s="27"/>
      <c r="R34" s="26">
        <v>2</v>
      </c>
      <c r="S34" s="27">
        <v>2</v>
      </c>
      <c r="T34" s="26"/>
      <c r="U34" s="27"/>
      <c r="V34" s="27"/>
      <c r="W34" s="27"/>
      <c r="X34" s="27"/>
      <c r="Y34" s="27"/>
      <c r="Z34" s="25"/>
      <c r="AA34" s="10"/>
      <c r="AB34" s="10"/>
    </row>
    <row r="35" spans="1:29" x14ac:dyDescent="0.4">
      <c r="A35" s="220" t="s">
        <v>231</v>
      </c>
      <c r="B35" s="212"/>
      <c r="C35" s="22"/>
      <c r="D35" s="22">
        <f t="shared" ref="D35:Y35" si="3">SUM(D31:D34)</f>
        <v>10</v>
      </c>
      <c r="E35" s="22">
        <f t="shared" si="3"/>
        <v>10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 t="shared" si="3"/>
        <v>0</v>
      </c>
      <c r="K35" s="22">
        <f t="shared" si="3"/>
        <v>0</v>
      </c>
      <c r="L35" s="22">
        <f t="shared" si="3"/>
        <v>2</v>
      </c>
      <c r="M35" s="22">
        <f t="shared" si="3"/>
        <v>2</v>
      </c>
      <c r="N35" s="22">
        <f t="shared" si="3"/>
        <v>0</v>
      </c>
      <c r="O35" s="22">
        <f t="shared" si="3"/>
        <v>0</v>
      </c>
      <c r="P35" s="22">
        <f t="shared" si="3"/>
        <v>2</v>
      </c>
      <c r="Q35" s="22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22">
        <f t="shared" si="3"/>
        <v>0</v>
      </c>
      <c r="W35" s="22">
        <f t="shared" si="3"/>
        <v>0</v>
      </c>
      <c r="X35" s="22">
        <f t="shared" si="3"/>
        <v>0</v>
      </c>
      <c r="Y35" s="22">
        <f t="shared" si="3"/>
        <v>0</v>
      </c>
      <c r="Z35" s="25"/>
      <c r="AA35" s="10"/>
      <c r="AB35" s="10"/>
    </row>
    <row r="36" spans="1:29" ht="49.5" customHeight="1" x14ac:dyDescent="0.4">
      <c r="A36" s="116" t="s">
        <v>744</v>
      </c>
      <c r="B36" s="34" t="s">
        <v>659</v>
      </c>
      <c r="C36" s="25" t="s">
        <v>398</v>
      </c>
      <c r="D36" s="22">
        <v>2</v>
      </c>
      <c r="E36" s="22">
        <v>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>
        <v>2</v>
      </c>
      <c r="Q36" s="22">
        <v>2</v>
      </c>
      <c r="R36" s="22"/>
      <c r="S36" s="22"/>
      <c r="T36" s="22"/>
      <c r="U36" s="22"/>
      <c r="V36" s="22"/>
      <c r="W36" s="22"/>
      <c r="X36" s="22"/>
      <c r="Y36" s="22"/>
      <c r="Z36" s="25"/>
      <c r="AA36" s="10"/>
      <c r="AB36" s="10"/>
      <c r="AC36" s="113"/>
    </row>
    <row r="37" spans="1:29" x14ac:dyDescent="0.4">
      <c r="A37" s="220" t="s">
        <v>231</v>
      </c>
      <c r="B37" s="212"/>
      <c r="C37" s="22"/>
      <c r="D37" s="22">
        <v>2</v>
      </c>
      <c r="E37" s="22">
        <v>2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2</v>
      </c>
      <c r="Q37" s="22">
        <v>2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5"/>
      <c r="AA37" s="10"/>
      <c r="AB37" s="10"/>
    </row>
    <row r="38" spans="1:29" ht="30" customHeight="1" x14ac:dyDescent="0.4">
      <c r="A38" s="204" t="s">
        <v>399</v>
      </c>
      <c r="B38" s="24" t="s">
        <v>528</v>
      </c>
      <c r="C38" s="25" t="s">
        <v>400</v>
      </c>
      <c r="D38" s="28">
        <v>4</v>
      </c>
      <c r="E38" s="22">
        <v>4</v>
      </c>
      <c r="F38" s="22">
        <v>2</v>
      </c>
      <c r="G38" s="22">
        <v>2</v>
      </c>
      <c r="H38" s="22">
        <v>2</v>
      </c>
      <c r="I38" s="22">
        <v>2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5"/>
      <c r="AA38" s="10"/>
      <c r="AB38" s="10"/>
    </row>
    <row r="39" spans="1:29" ht="30" customHeight="1" x14ac:dyDescent="0.4">
      <c r="A39" s="204"/>
      <c r="B39" s="24" t="s">
        <v>529</v>
      </c>
      <c r="C39" s="25" t="s">
        <v>401</v>
      </c>
      <c r="D39" s="28">
        <v>2</v>
      </c>
      <c r="E39" s="22">
        <v>2</v>
      </c>
      <c r="F39" s="22"/>
      <c r="G39" s="22"/>
      <c r="H39" s="22">
        <v>2</v>
      </c>
      <c r="I39" s="22">
        <v>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5"/>
      <c r="AA39" s="10"/>
      <c r="AB39" s="10"/>
    </row>
    <row r="40" spans="1:29" ht="30" customHeight="1" x14ac:dyDescent="0.4">
      <c r="A40" s="204"/>
      <c r="B40" s="24" t="s">
        <v>530</v>
      </c>
      <c r="C40" s="25" t="s">
        <v>402</v>
      </c>
      <c r="D40" s="28">
        <v>4</v>
      </c>
      <c r="E40" s="22">
        <v>4</v>
      </c>
      <c r="F40" s="22">
        <v>2</v>
      </c>
      <c r="G40" s="22">
        <v>2</v>
      </c>
      <c r="H40" s="22">
        <v>2</v>
      </c>
      <c r="I40" s="22">
        <v>2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5"/>
      <c r="AA40" s="10"/>
      <c r="AB40" s="10"/>
    </row>
    <row r="41" spans="1:29" ht="30" customHeight="1" x14ac:dyDescent="0.4">
      <c r="A41" s="204"/>
      <c r="B41" s="24" t="s">
        <v>531</v>
      </c>
      <c r="C41" s="25" t="s">
        <v>403</v>
      </c>
      <c r="D41" s="22">
        <v>4</v>
      </c>
      <c r="E41" s="22">
        <v>4</v>
      </c>
      <c r="F41" s="22">
        <v>2</v>
      </c>
      <c r="G41" s="22">
        <v>2</v>
      </c>
      <c r="H41" s="22">
        <v>2</v>
      </c>
      <c r="I41" s="22">
        <v>2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5"/>
      <c r="AA41" s="10"/>
      <c r="AB41" s="10"/>
    </row>
    <row r="42" spans="1:29" ht="30" customHeight="1" x14ac:dyDescent="0.4">
      <c r="A42" s="204"/>
      <c r="B42" s="24" t="s">
        <v>532</v>
      </c>
      <c r="C42" s="25" t="s">
        <v>404</v>
      </c>
      <c r="D42" s="37">
        <v>2</v>
      </c>
      <c r="E42" s="22">
        <v>2</v>
      </c>
      <c r="F42" s="22">
        <v>2</v>
      </c>
      <c r="G42" s="22">
        <v>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5"/>
      <c r="AA42" s="10"/>
      <c r="AB42" s="10"/>
    </row>
    <row r="43" spans="1:29" ht="30" customHeight="1" x14ac:dyDescent="0.4">
      <c r="A43" s="204"/>
      <c r="B43" s="34" t="s">
        <v>405</v>
      </c>
      <c r="C43" s="25" t="s">
        <v>406</v>
      </c>
      <c r="D43" s="28">
        <v>2</v>
      </c>
      <c r="E43" s="22">
        <v>2</v>
      </c>
      <c r="F43" s="22">
        <v>2</v>
      </c>
      <c r="G43" s="22">
        <v>2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5"/>
      <c r="AA43" s="10"/>
      <c r="AB43" s="10"/>
    </row>
    <row r="44" spans="1:29" ht="30" customHeight="1" x14ac:dyDescent="0.4">
      <c r="A44" s="204"/>
      <c r="B44" s="24" t="s">
        <v>533</v>
      </c>
      <c r="C44" s="25" t="s">
        <v>407</v>
      </c>
      <c r="D44" s="28">
        <v>2</v>
      </c>
      <c r="E44" s="22">
        <v>2</v>
      </c>
      <c r="F44" s="22"/>
      <c r="G44" s="22"/>
      <c r="H44" s="22">
        <v>2</v>
      </c>
      <c r="I44" s="22">
        <v>2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5"/>
      <c r="AA44" s="10"/>
      <c r="AB44" s="10"/>
    </row>
    <row r="45" spans="1:29" ht="30" customHeight="1" x14ac:dyDescent="0.4">
      <c r="A45" s="204"/>
      <c r="B45" s="34" t="s">
        <v>408</v>
      </c>
      <c r="C45" s="25" t="s">
        <v>409</v>
      </c>
      <c r="D45" s="28">
        <v>2</v>
      </c>
      <c r="E45" s="22">
        <v>2</v>
      </c>
      <c r="F45" s="22"/>
      <c r="G45" s="22"/>
      <c r="H45" s="22">
        <v>2</v>
      </c>
      <c r="I45" s="22">
        <v>2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5"/>
      <c r="AA45" s="10"/>
      <c r="AB45" s="10"/>
    </row>
    <row r="46" spans="1:29" ht="30" customHeight="1" x14ac:dyDescent="0.4">
      <c r="A46" s="204"/>
      <c r="B46" s="24" t="s">
        <v>534</v>
      </c>
      <c r="C46" s="25" t="s">
        <v>410</v>
      </c>
      <c r="D46" s="28">
        <v>4</v>
      </c>
      <c r="E46" s="22">
        <v>4</v>
      </c>
      <c r="F46" s="22"/>
      <c r="G46" s="22"/>
      <c r="H46" s="22"/>
      <c r="I46" s="22"/>
      <c r="J46" s="22">
        <v>2</v>
      </c>
      <c r="K46" s="22">
        <v>2</v>
      </c>
      <c r="L46" s="22">
        <v>2</v>
      </c>
      <c r="M46" s="22">
        <v>2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5"/>
      <c r="AA46" s="10"/>
      <c r="AB46" s="10"/>
    </row>
    <row r="47" spans="1:29" ht="30" customHeight="1" x14ac:dyDescent="0.4">
      <c r="A47" s="204"/>
      <c r="B47" s="24" t="s">
        <v>535</v>
      </c>
      <c r="C47" s="25" t="s">
        <v>411</v>
      </c>
      <c r="D47" s="28">
        <v>4</v>
      </c>
      <c r="E47" s="22">
        <v>4</v>
      </c>
      <c r="F47" s="22"/>
      <c r="G47" s="22"/>
      <c r="H47" s="22"/>
      <c r="I47" s="22"/>
      <c r="J47" s="22">
        <v>2</v>
      </c>
      <c r="K47" s="22">
        <v>2</v>
      </c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5"/>
      <c r="AA47" s="10"/>
      <c r="AB47" s="10"/>
    </row>
    <row r="48" spans="1:29" ht="30" customHeight="1" x14ac:dyDescent="0.4">
      <c r="A48" s="204"/>
      <c r="B48" s="24" t="s">
        <v>536</v>
      </c>
      <c r="C48" s="25" t="s">
        <v>412</v>
      </c>
      <c r="D48" s="28">
        <v>4</v>
      </c>
      <c r="E48" s="22">
        <v>4</v>
      </c>
      <c r="F48" s="22"/>
      <c r="G48" s="22"/>
      <c r="H48" s="22"/>
      <c r="I48" s="22"/>
      <c r="J48" s="22">
        <v>2</v>
      </c>
      <c r="K48" s="22">
        <v>2</v>
      </c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5"/>
      <c r="AA48" s="10"/>
      <c r="AB48" s="10"/>
    </row>
    <row r="49" spans="1:28" ht="30" customHeight="1" x14ac:dyDescent="0.4">
      <c r="A49" s="204"/>
      <c r="B49" s="24" t="s">
        <v>537</v>
      </c>
      <c r="C49" s="25" t="s">
        <v>413</v>
      </c>
      <c r="D49" s="28">
        <v>6</v>
      </c>
      <c r="E49" s="22">
        <v>6</v>
      </c>
      <c r="F49" s="22"/>
      <c r="G49" s="22"/>
      <c r="H49" s="22"/>
      <c r="I49" s="22"/>
      <c r="J49" s="22">
        <v>3</v>
      </c>
      <c r="K49" s="22">
        <v>3</v>
      </c>
      <c r="L49" s="22">
        <v>3</v>
      </c>
      <c r="M49" s="22">
        <v>3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5"/>
      <c r="AA49" s="10"/>
      <c r="AB49" s="10"/>
    </row>
    <row r="50" spans="1:28" ht="30" customHeight="1" x14ac:dyDescent="0.4">
      <c r="A50" s="204"/>
      <c r="B50" s="24" t="s">
        <v>538</v>
      </c>
      <c r="C50" s="25" t="s">
        <v>414</v>
      </c>
      <c r="D50" s="28">
        <v>2</v>
      </c>
      <c r="E50" s="22">
        <v>2</v>
      </c>
      <c r="F50" s="22"/>
      <c r="G50" s="22"/>
      <c r="H50" s="22"/>
      <c r="I50" s="22"/>
      <c r="J50" s="22">
        <v>2</v>
      </c>
      <c r="K50" s="22">
        <v>2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5"/>
      <c r="AA50" s="10"/>
      <c r="AB50" s="10"/>
    </row>
    <row r="51" spans="1:28" ht="30" customHeight="1" x14ac:dyDescent="0.4">
      <c r="A51" s="204"/>
      <c r="B51" s="24" t="s">
        <v>539</v>
      </c>
      <c r="C51" s="25" t="s">
        <v>415</v>
      </c>
      <c r="D51" s="28">
        <v>2</v>
      </c>
      <c r="E51" s="22">
        <v>2</v>
      </c>
      <c r="F51" s="22"/>
      <c r="G51" s="22"/>
      <c r="H51" s="22"/>
      <c r="I51" s="22"/>
      <c r="J51" s="22">
        <v>2</v>
      </c>
      <c r="K51" s="22">
        <v>2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5"/>
      <c r="AA51" s="10"/>
      <c r="AB51" s="10"/>
    </row>
    <row r="52" spans="1:28" ht="30" customHeight="1" x14ac:dyDescent="0.4">
      <c r="A52" s="204"/>
      <c r="B52" s="34" t="s">
        <v>250</v>
      </c>
      <c r="C52" s="25" t="s">
        <v>251</v>
      </c>
      <c r="D52" s="28">
        <v>2</v>
      </c>
      <c r="E52" s="22">
        <v>2</v>
      </c>
      <c r="F52" s="22"/>
      <c r="G52" s="22"/>
      <c r="H52" s="22"/>
      <c r="I52" s="22"/>
      <c r="J52" s="22">
        <v>2</v>
      </c>
      <c r="K52" s="22">
        <v>2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5"/>
      <c r="AA52" s="10"/>
      <c r="AB52" s="10"/>
    </row>
    <row r="53" spans="1:28" ht="30" customHeight="1" x14ac:dyDescent="0.4">
      <c r="A53" s="204"/>
      <c r="B53" s="34" t="s">
        <v>252</v>
      </c>
      <c r="C53" s="25" t="s">
        <v>253</v>
      </c>
      <c r="D53" s="28">
        <v>2</v>
      </c>
      <c r="E53" s="22">
        <v>2</v>
      </c>
      <c r="F53" s="22"/>
      <c r="G53" s="22"/>
      <c r="H53" s="22"/>
      <c r="I53" s="22"/>
      <c r="J53" s="22">
        <v>2</v>
      </c>
      <c r="K53" s="22">
        <v>2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5"/>
      <c r="AA53" s="10"/>
      <c r="AB53" s="10"/>
    </row>
    <row r="54" spans="1:28" ht="30" customHeight="1" x14ac:dyDescent="0.4">
      <c r="A54" s="204"/>
      <c r="B54" s="24" t="s">
        <v>540</v>
      </c>
      <c r="C54" s="25" t="s">
        <v>254</v>
      </c>
      <c r="D54" s="28">
        <v>2</v>
      </c>
      <c r="E54" s="22">
        <v>2</v>
      </c>
      <c r="F54" s="22"/>
      <c r="G54" s="22"/>
      <c r="H54" s="22"/>
      <c r="I54" s="22"/>
      <c r="J54" s="22">
        <v>2</v>
      </c>
      <c r="K54" s="22">
        <v>2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5"/>
      <c r="AA54" s="10"/>
      <c r="AB54" s="10"/>
    </row>
    <row r="55" spans="1:28" ht="30" customHeight="1" x14ac:dyDescent="0.4">
      <c r="A55" s="204"/>
      <c r="B55" s="24" t="s">
        <v>541</v>
      </c>
      <c r="C55" s="25" t="s">
        <v>416</v>
      </c>
      <c r="D55" s="28">
        <v>2</v>
      </c>
      <c r="E55" s="22">
        <v>2</v>
      </c>
      <c r="F55" s="22"/>
      <c r="G55" s="22"/>
      <c r="H55" s="22"/>
      <c r="I55" s="22"/>
      <c r="J55" s="22"/>
      <c r="K55" s="22"/>
      <c r="L55" s="22">
        <v>2</v>
      </c>
      <c r="M55" s="22">
        <v>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5"/>
      <c r="AA55" s="10"/>
      <c r="AB55" s="10"/>
    </row>
    <row r="56" spans="1:28" ht="30" customHeight="1" x14ac:dyDescent="0.4">
      <c r="A56" s="204"/>
      <c r="B56" s="24" t="s">
        <v>542</v>
      </c>
      <c r="C56" s="25" t="s">
        <v>417</v>
      </c>
      <c r="D56" s="28">
        <v>2</v>
      </c>
      <c r="E56" s="22">
        <v>2</v>
      </c>
      <c r="F56" s="22"/>
      <c r="G56" s="22"/>
      <c r="H56" s="22"/>
      <c r="I56" s="22"/>
      <c r="J56" s="22"/>
      <c r="K56" s="22"/>
      <c r="L56" s="22">
        <v>2</v>
      </c>
      <c r="M56" s="22">
        <v>2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5"/>
      <c r="AA56" s="10"/>
      <c r="AB56" s="10"/>
    </row>
    <row r="57" spans="1:28" ht="30" customHeight="1" x14ac:dyDescent="0.4">
      <c r="A57" s="204"/>
      <c r="B57" s="24" t="s">
        <v>543</v>
      </c>
      <c r="C57" s="25" t="s">
        <v>418</v>
      </c>
      <c r="D57" s="28">
        <v>2</v>
      </c>
      <c r="E57" s="22">
        <v>2</v>
      </c>
      <c r="F57" s="22"/>
      <c r="G57" s="22"/>
      <c r="H57" s="22"/>
      <c r="I57" s="22"/>
      <c r="J57" s="22"/>
      <c r="K57" s="22"/>
      <c r="L57" s="22">
        <v>2</v>
      </c>
      <c r="M57" s="22">
        <v>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5"/>
      <c r="AA57" s="10"/>
      <c r="AB57" s="10"/>
    </row>
    <row r="58" spans="1:28" ht="30" customHeight="1" x14ac:dyDescent="0.4">
      <c r="A58" s="204"/>
      <c r="B58" s="24" t="s">
        <v>544</v>
      </c>
      <c r="C58" s="25" t="s">
        <v>419</v>
      </c>
      <c r="D58" s="28">
        <v>2</v>
      </c>
      <c r="E58" s="22">
        <v>2</v>
      </c>
      <c r="F58" s="22"/>
      <c r="G58" s="22"/>
      <c r="H58" s="22"/>
      <c r="I58" s="22"/>
      <c r="J58" s="22"/>
      <c r="K58" s="22"/>
      <c r="L58" s="22">
        <v>2</v>
      </c>
      <c r="M58" s="22">
        <v>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5"/>
      <c r="AA58" s="10"/>
      <c r="AB58" s="10"/>
    </row>
    <row r="59" spans="1:28" ht="30" customHeight="1" x14ac:dyDescent="0.4">
      <c r="A59" s="204"/>
      <c r="B59" s="24" t="s">
        <v>545</v>
      </c>
      <c r="C59" s="25" t="s">
        <v>420</v>
      </c>
      <c r="D59" s="28">
        <v>2</v>
      </c>
      <c r="E59" s="22">
        <v>2</v>
      </c>
      <c r="F59" s="22"/>
      <c r="G59" s="22"/>
      <c r="H59" s="22"/>
      <c r="I59" s="22"/>
      <c r="J59" s="22"/>
      <c r="K59" s="22"/>
      <c r="L59" s="22">
        <v>2</v>
      </c>
      <c r="M59" s="22">
        <v>2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5"/>
      <c r="AA59" s="10"/>
      <c r="AB59" s="10"/>
    </row>
    <row r="60" spans="1:28" ht="30" customHeight="1" x14ac:dyDescent="0.4">
      <c r="A60" s="204"/>
      <c r="B60" s="24" t="s">
        <v>546</v>
      </c>
      <c r="C60" s="25" t="s">
        <v>421</v>
      </c>
      <c r="D60" s="28">
        <v>4</v>
      </c>
      <c r="E60" s="22">
        <v>4</v>
      </c>
      <c r="F60" s="22"/>
      <c r="G60" s="22"/>
      <c r="H60" s="22"/>
      <c r="I60" s="22"/>
      <c r="J60" s="22"/>
      <c r="K60" s="22"/>
      <c r="L60" s="22"/>
      <c r="M60" s="22"/>
      <c r="N60" s="22">
        <v>2</v>
      </c>
      <c r="O60" s="22">
        <v>2</v>
      </c>
      <c r="P60" s="22">
        <v>2</v>
      </c>
      <c r="Q60" s="22">
        <v>2</v>
      </c>
      <c r="R60" s="22"/>
      <c r="S60" s="22"/>
      <c r="T60" s="22"/>
      <c r="U60" s="22"/>
      <c r="V60" s="22"/>
      <c r="W60" s="22"/>
      <c r="X60" s="22"/>
      <c r="Y60" s="22"/>
      <c r="Z60" s="25"/>
      <c r="AA60" s="10"/>
      <c r="AB60" s="10"/>
    </row>
    <row r="61" spans="1:28" ht="30" customHeight="1" x14ac:dyDescent="0.4">
      <c r="A61" s="204"/>
      <c r="B61" s="24" t="s">
        <v>547</v>
      </c>
      <c r="C61" s="25" t="s">
        <v>422</v>
      </c>
      <c r="D61" s="28">
        <v>4</v>
      </c>
      <c r="E61" s="22">
        <v>4</v>
      </c>
      <c r="F61" s="22"/>
      <c r="G61" s="22"/>
      <c r="H61" s="22"/>
      <c r="I61" s="22"/>
      <c r="J61" s="22"/>
      <c r="K61" s="22"/>
      <c r="L61" s="22"/>
      <c r="M61" s="22"/>
      <c r="N61" s="22">
        <v>2</v>
      </c>
      <c r="O61" s="22">
        <v>2</v>
      </c>
      <c r="P61" s="22">
        <v>2</v>
      </c>
      <c r="Q61" s="22">
        <v>2</v>
      </c>
      <c r="R61" s="22"/>
      <c r="S61" s="22"/>
      <c r="T61" s="22"/>
      <c r="U61" s="22"/>
      <c r="V61" s="22"/>
      <c r="W61" s="22"/>
      <c r="X61" s="22"/>
      <c r="Y61" s="22"/>
      <c r="Z61" s="25"/>
      <c r="AA61" s="10"/>
      <c r="AB61" s="10"/>
    </row>
    <row r="62" spans="1:28" ht="30" customHeight="1" x14ac:dyDescent="0.4">
      <c r="A62" s="204"/>
      <c r="B62" s="24" t="s">
        <v>548</v>
      </c>
      <c r="C62" s="25" t="s">
        <v>423</v>
      </c>
      <c r="D62" s="28">
        <v>4</v>
      </c>
      <c r="E62" s="22">
        <v>4</v>
      </c>
      <c r="F62" s="22"/>
      <c r="G62" s="22"/>
      <c r="H62" s="22"/>
      <c r="I62" s="22"/>
      <c r="J62" s="22"/>
      <c r="K62" s="22"/>
      <c r="L62" s="22"/>
      <c r="M62" s="22"/>
      <c r="N62" s="22">
        <v>2</v>
      </c>
      <c r="O62" s="22">
        <v>2</v>
      </c>
      <c r="P62" s="22">
        <v>2</v>
      </c>
      <c r="Q62" s="22">
        <v>2</v>
      </c>
      <c r="R62" s="22"/>
      <c r="S62" s="22"/>
      <c r="T62" s="22"/>
      <c r="U62" s="22"/>
      <c r="V62" s="22"/>
      <c r="W62" s="22"/>
      <c r="X62" s="22"/>
      <c r="Y62" s="22"/>
      <c r="Z62" s="25"/>
      <c r="AA62" s="10"/>
      <c r="AB62" s="10"/>
    </row>
    <row r="63" spans="1:28" ht="30" customHeight="1" x14ac:dyDescent="0.4">
      <c r="A63" s="204"/>
      <c r="B63" s="24" t="s">
        <v>549</v>
      </c>
      <c r="C63" s="25" t="s">
        <v>424</v>
      </c>
      <c r="D63" s="28">
        <v>4</v>
      </c>
      <c r="E63" s="22">
        <v>4</v>
      </c>
      <c r="F63" s="22"/>
      <c r="G63" s="22"/>
      <c r="H63" s="22"/>
      <c r="I63" s="22"/>
      <c r="J63" s="22"/>
      <c r="K63" s="22"/>
      <c r="L63" s="22"/>
      <c r="M63" s="22"/>
      <c r="N63" s="22">
        <v>2</v>
      </c>
      <c r="O63" s="22">
        <v>2</v>
      </c>
      <c r="P63" s="22">
        <v>2</v>
      </c>
      <c r="Q63" s="22">
        <v>2</v>
      </c>
      <c r="R63" s="22"/>
      <c r="S63" s="22"/>
      <c r="T63" s="22"/>
      <c r="U63" s="22"/>
      <c r="V63" s="22"/>
      <c r="W63" s="22"/>
      <c r="X63" s="22"/>
      <c r="Y63" s="22"/>
      <c r="Z63" s="25"/>
      <c r="AA63" s="10"/>
      <c r="AB63" s="10"/>
    </row>
    <row r="64" spans="1:28" ht="30" customHeight="1" x14ac:dyDescent="0.4">
      <c r="A64" s="204"/>
      <c r="B64" s="24" t="s">
        <v>550</v>
      </c>
      <c r="C64" s="25" t="s">
        <v>425</v>
      </c>
      <c r="D64" s="28">
        <v>2</v>
      </c>
      <c r="E64" s="22">
        <v>2</v>
      </c>
      <c r="F64" s="22"/>
      <c r="G64" s="22"/>
      <c r="H64" s="22"/>
      <c r="I64" s="22"/>
      <c r="J64" s="22"/>
      <c r="K64" s="22"/>
      <c r="L64" s="22"/>
      <c r="M64" s="22"/>
      <c r="N64" s="22">
        <v>2</v>
      </c>
      <c r="O64" s="22">
        <v>2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5"/>
      <c r="AA64" s="10"/>
      <c r="AB64" s="10"/>
    </row>
    <row r="65" spans="1:28" ht="30" customHeight="1" x14ac:dyDescent="0.4">
      <c r="A65" s="204"/>
      <c r="B65" s="24" t="s">
        <v>551</v>
      </c>
      <c r="C65" s="25" t="s">
        <v>426</v>
      </c>
      <c r="D65" s="22">
        <v>2</v>
      </c>
      <c r="E65" s="22">
        <v>2</v>
      </c>
      <c r="F65" s="22"/>
      <c r="G65" s="22"/>
      <c r="H65" s="22"/>
      <c r="I65" s="22"/>
      <c r="J65" s="22"/>
      <c r="K65" s="22"/>
      <c r="L65" s="22"/>
      <c r="M65" s="22"/>
      <c r="N65" s="22">
        <v>2</v>
      </c>
      <c r="O65" s="22">
        <v>2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5"/>
      <c r="AA65" s="10"/>
      <c r="AB65" s="10"/>
    </row>
    <row r="66" spans="1:28" ht="30" customHeight="1" x14ac:dyDescent="0.4">
      <c r="A66" s="204"/>
      <c r="B66" s="24" t="s">
        <v>552</v>
      </c>
      <c r="C66" s="25" t="s">
        <v>427</v>
      </c>
      <c r="D66" s="28">
        <v>2</v>
      </c>
      <c r="E66" s="22">
        <v>2</v>
      </c>
      <c r="F66" s="26"/>
      <c r="G66" s="27"/>
      <c r="H66" s="26"/>
      <c r="I66" s="27"/>
      <c r="J66" s="26"/>
      <c r="K66" s="27"/>
      <c r="L66" s="26"/>
      <c r="M66" s="27"/>
      <c r="N66" s="26">
        <v>2</v>
      </c>
      <c r="O66" s="27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5"/>
      <c r="AA66" s="10"/>
      <c r="AB66" s="10"/>
    </row>
    <row r="67" spans="1:28" ht="30" customHeight="1" x14ac:dyDescent="0.4">
      <c r="A67" s="204"/>
      <c r="B67" s="24" t="s">
        <v>553</v>
      </c>
      <c r="C67" s="25" t="s">
        <v>428</v>
      </c>
      <c r="D67" s="28">
        <v>2</v>
      </c>
      <c r="E67" s="22">
        <v>2</v>
      </c>
      <c r="F67" s="22"/>
      <c r="G67" s="22"/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5"/>
      <c r="AA67" s="10"/>
      <c r="AB67" s="10"/>
    </row>
    <row r="68" spans="1:28" ht="30" customHeight="1" x14ac:dyDescent="0.4">
      <c r="A68" s="204"/>
      <c r="B68" s="24" t="s">
        <v>554</v>
      </c>
      <c r="C68" s="25" t="s">
        <v>429</v>
      </c>
      <c r="D68" s="28">
        <v>2</v>
      </c>
      <c r="E68" s="22">
        <v>2</v>
      </c>
      <c r="F68" s="22"/>
      <c r="G68" s="22"/>
      <c r="H68" s="22"/>
      <c r="I68" s="22"/>
      <c r="J68" s="22"/>
      <c r="K68" s="22"/>
      <c r="L68" s="22"/>
      <c r="M68" s="22"/>
      <c r="N68" s="22">
        <v>2</v>
      </c>
      <c r="O68" s="22">
        <v>2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5"/>
      <c r="AA68" s="10"/>
      <c r="AB68" s="10"/>
    </row>
    <row r="69" spans="1:28" ht="30" customHeight="1" x14ac:dyDescent="0.4">
      <c r="A69" s="204"/>
      <c r="B69" s="24" t="s">
        <v>555</v>
      </c>
      <c r="C69" s="25" t="s">
        <v>430</v>
      </c>
      <c r="D69" s="37">
        <v>2</v>
      </c>
      <c r="E69" s="22">
        <v>2</v>
      </c>
      <c r="F69" s="22"/>
      <c r="G69" s="22"/>
      <c r="H69" s="22"/>
      <c r="I69" s="22"/>
      <c r="J69" s="22"/>
      <c r="K69" s="22"/>
      <c r="L69" s="22"/>
      <c r="M69" s="22"/>
      <c r="N69" s="22">
        <v>2</v>
      </c>
      <c r="O69" s="22">
        <v>2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5"/>
      <c r="AA69" s="10"/>
      <c r="AB69" s="10"/>
    </row>
    <row r="70" spans="1:28" ht="30" customHeight="1" x14ac:dyDescent="0.4">
      <c r="A70" s="204"/>
      <c r="B70" s="24" t="s">
        <v>556</v>
      </c>
      <c r="C70" s="25" t="s">
        <v>431</v>
      </c>
      <c r="D70" s="28">
        <v>2</v>
      </c>
      <c r="E70" s="22">
        <v>2</v>
      </c>
      <c r="F70" s="22"/>
      <c r="G70" s="22"/>
      <c r="H70" s="22"/>
      <c r="I70" s="22"/>
      <c r="J70" s="22"/>
      <c r="K70" s="22"/>
      <c r="L70" s="22"/>
      <c r="M70" s="22"/>
      <c r="N70" s="22">
        <v>2</v>
      </c>
      <c r="O70" s="22">
        <v>2</v>
      </c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5"/>
      <c r="AA70" s="10"/>
      <c r="AB70" s="10"/>
    </row>
    <row r="71" spans="1:28" ht="30" customHeight="1" x14ac:dyDescent="0.4">
      <c r="A71" s="204"/>
      <c r="B71" s="24" t="s">
        <v>557</v>
      </c>
      <c r="C71" s="25" t="s">
        <v>287</v>
      </c>
      <c r="D71" s="28">
        <v>2</v>
      </c>
      <c r="E71" s="22">
        <v>2</v>
      </c>
      <c r="F71" s="22"/>
      <c r="G71" s="22"/>
      <c r="H71" s="22"/>
      <c r="I71" s="22"/>
      <c r="J71" s="22"/>
      <c r="K71" s="22"/>
      <c r="L71" s="22"/>
      <c r="M71" s="22"/>
      <c r="N71" s="22">
        <v>2</v>
      </c>
      <c r="O71" s="22">
        <v>2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5"/>
      <c r="AA71" s="10"/>
      <c r="AB71" s="10"/>
    </row>
    <row r="72" spans="1:28" ht="30" customHeight="1" x14ac:dyDescent="0.4">
      <c r="A72" s="204"/>
      <c r="B72" s="24" t="s">
        <v>732</v>
      </c>
      <c r="C72" s="25" t="s">
        <v>255</v>
      </c>
      <c r="D72" s="22">
        <v>2</v>
      </c>
      <c r="E72" s="22">
        <v>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>
        <v>2</v>
      </c>
      <c r="Q72" s="22">
        <v>2</v>
      </c>
      <c r="R72" s="22"/>
      <c r="S72" s="22"/>
      <c r="T72" s="22"/>
      <c r="U72" s="22"/>
      <c r="V72" s="22"/>
      <c r="W72" s="22"/>
      <c r="X72" s="22"/>
      <c r="Y72" s="22"/>
      <c r="Z72" s="25"/>
      <c r="AA72" s="10"/>
      <c r="AB72" s="10"/>
    </row>
    <row r="73" spans="1:28" ht="30" customHeight="1" x14ac:dyDescent="0.4">
      <c r="A73" s="204"/>
      <c r="B73" s="24" t="s">
        <v>558</v>
      </c>
      <c r="C73" s="25" t="s">
        <v>432</v>
      </c>
      <c r="D73" s="28">
        <v>2</v>
      </c>
      <c r="E73" s="22">
        <v>2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>
        <v>2</v>
      </c>
      <c r="Q73" s="22">
        <v>2</v>
      </c>
      <c r="R73" s="22"/>
      <c r="S73" s="22"/>
      <c r="T73" s="22"/>
      <c r="U73" s="22"/>
      <c r="V73" s="22"/>
      <c r="W73" s="22"/>
      <c r="X73" s="22"/>
      <c r="Y73" s="22"/>
      <c r="Z73" s="25"/>
      <c r="AA73" s="10"/>
      <c r="AB73" s="10"/>
    </row>
    <row r="74" spans="1:28" ht="30" customHeight="1" x14ac:dyDescent="0.4">
      <c r="A74" s="204"/>
      <c r="B74" s="24" t="s">
        <v>559</v>
      </c>
      <c r="C74" s="25" t="s">
        <v>433</v>
      </c>
      <c r="D74" s="28">
        <v>2</v>
      </c>
      <c r="E74" s="22">
        <v>2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>
        <v>2</v>
      </c>
      <c r="Q74" s="22">
        <v>2</v>
      </c>
      <c r="R74" s="22"/>
      <c r="S74" s="22"/>
      <c r="T74" s="22"/>
      <c r="U74" s="22"/>
      <c r="V74" s="22"/>
      <c r="W74" s="22"/>
      <c r="X74" s="22"/>
      <c r="Y74" s="22"/>
      <c r="Z74" s="25"/>
      <c r="AA74" s="10"/>
      <c r="AB74" s="10"/>
    </row>
    <row r="75" spans="1:28" ht="30" customHeight="1" x14ac:dyDescent="0.4">
      <c r="A75" s="204"/>
      <c r="B75" s="34" t="s">
        <v>642</v>
      </c>
      <c r="C75" s="25" t="s">
        <v>434</v>
      </c>
      <c r="D75" s="22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22"/>
      <c r="W75" s="22"/>
      <c r="X75" s="22"/>
      <c r="Y75" s="22"/>
      <c r="Z75" s="25"/>
      <c r="AA75" s="10"/>
      <c r="AB75" s="10"/>
    </row>
    <row r="76" spans="1:28" ht="30" customHeight="1" x14ac:dyDescent="0.4">
      <c r="A76" s="204"/>
      <c r="B76" s="24" t="s">
        <v>561</v>
      </c>
      <c r="C76" s="25" t="s">
        <v>435</v>
      </c>
      <c r="D76" s="22">
        <v>2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>
        <v>2</v>
      </c>
      <c r="Q76" s="22">
        <v>2</v>
      </c>
      <c r="R76" s="22"/>
      <c r="S76" s="22"/>
      <c r="T76" s="22"/>
      <c r="U76" s="22"/>
      <c r="V76" s="22"/>
      <c r="W76" s="22"/>
      <c r="X76" s="22"/>
      <c r="Y76" s="22"/>
      <c r="Z76" s="25"/>
      <c r="AA76" s="10"/>
      <c r="AB76" s="10"/>
    </row>
    <row r="77" spans="1:28" ht="30" customHeight="1" x14ac:dyDescent="0.4">
      <c r="A77" s="204"/>
      <c r="B77" s="24" t="s">
        <v>562</v>
      </c>
      <c r="C77" s="25" t="s">
        <v>436</v>
      </c>
      <c r="D77" s="28">
        <v>2</v>
      </c>
      <c r="E77" s="22">
        <v>2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>
        <v>2</v>
      </c>
      <c r="Q77" s="22">
        <v>2</v>
      </c>
      <c r="R77" s="22"/>
      <c r="S77" s="22"/>
      <c r="T77" s="22"/>
      <c r="U77" s="22"/>
      <c r="V77" s="22"/>
      <c r="W77" s="22"/>
      <c r="X77" s="22"/>
      <c r="Y77" s="22"/>
      <c r="Z77" s="25"/>
      <c r="AA77" s="10"/>
      <c r="AB77" s="10"/>
    </row>
    <row r="78" spans="1:28" ht="30" customHeight="1" x14ac:dyDescent="0.4">
      <c r="A78" s="204"/>
      <c r="B78" s="24" t="s">
        <v>563</v>
      </c>
      <c r="C78" s="25" t="s">
        <v>292</v>
      </c>
      <c r="D78" s="28">
        <v>2</v>
      </c>
      <c r="E78" s="22">
        <v>2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>
        <v>2</v>
      </c>
      <c r="Q78" s="22">
        <v>2</v>
      </c>
      <c r="R78" s="22"/>
      <c r="S78" s="22"/>
      <c r="T78" s="22"/>
      <c r="U78" s="22"/>
      <c r="V78" s="22"/>
      <c r="W78" s="22"/>
      <c r="X78" s="22"/>
      <c r="Y78" s="22"/>
      <c r="Z78" s="25"/>
      <c r="AA78" s="10"/>
      <c r="AB78" s="10"/>
    </row>
    <row r="79" spans="1:28" ht="40.75" customHeight="1" x14ac:dyDescent="0.4">
      <c r="A79" s="204"/>
      <c r="B79" s="24" t="s">
        <v>733</v>
      </c>
      <c r="C79" s="25" t="s">
        <v>787</v>
      </c>
      <c r="D79" s="28">
        <v>2</v>
      </c>
      <c r="E79" s="22">
        <v>2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>
        <v>2</v>
      </c>
      <c r="S79" s="22">
        <v>2</v>
      </c>
      <c r="T79" s="22"/>
      <c r="U79" s="22"/>
      <c r="V79" s="22"/>
      <c r="W79" s="22"/>
      <c r="X79" s="22"/>
      <c r="Y79" s="22"/>
      <c r="Z79" s="25"/>
      <c r="AA79" s="10"/>
      <c r="AB79" s="10"/>
    </row>
    <row r="80" spans="1:28" ht="30" customHeight="1" x14ac:dyDescent="0.4">
      <c r="A80" s="204"/>
      <c r="B80" s="24" t="s">
        <v>564</v>
      </c>
      <c r="C80" s="25" t="s">
        <v>437</v>
      </c>
      <c r="D80" s="22">
        <v>2</v>
      </c>
      <c r="E80" s="22">
        <v>2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>
        <v>2</v>
      </c>
      <c r="S80" s="22">
        <v>2</v>
      </c>
      <c r="T80" s="22"/>
      <c r="U80" s="22"/>
      <c r="V80" s="22"/>
      <c r="W80" s="22"/>
      <c r="X80" s="22"/>
      <c r="Y80" s="22"/>
      <c r="Z80" s="25"/>
      <c r="AA80" s="10"/>
      <c r="AB80" s="10"/>
    </row>
    <row r="81" spans="1:28" ht="30" customHeight="1" x14ac:dyDescent="0.4">
      <c r="A81" s="204"/>
      <c r="B81" s="24" t="s">
        <v>565</v>
      </c>
      <c r="C81" s="25" t="s">
        <v>438</v>
      </c>
      <c r="D81" s="22">
        <v>2</v>
      </c>
      <c r="E81" s="22">
        <v>2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>
        <v>2</v>
      </c>
      <c r="S81" s="22">
        <v>2</v>
      </c>
      <c r="T81" s="22"/>
      <c r="U81" s="22"/>
      <c r="V81" s="22"/>
      <c r="W81" s="22"/>
      <c r="X81" s="22"/>
      <c r="Y81" s="22"/>
      <c r="Z81" s="25"/>
      <c r="AA81" s="10"/>
      <c r="AB81" s="10"/>
    </row>
    <row r="82" spans="1:28" ht="30" customHeight="1" x14ac:dyDescent="0.4">
      <c r="A82" s="204"/>
      <c r="B82" s="24" t="s">
        <v>566</v>
      </c>
      <c r="C82" s="25" t="s">
        <v>439</v>
      </c>
      <c r="D82" s="28">
        <v>2</v>
      </c>
      <c r="E82" s="22">
        <v>2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>
        <v>2</v>
      </c>
      <c r="S82" s="22">
        <v>2</v>
      </c>
      <c r="T82" s="22"/>
      <c r="U82" s="22"/>
      <c r="V82" s="22"/>
      <c r="W82" s="22"/>
      <c r="X82" s="22"/>
      <c r="Y82" s="22"/>
      <c r="Z82" s="25"/>
      <c r="AA82" s="10"/>
      <c r="AB82" s="10"/>
    </row>
    <row r="83" spans="1:28" ht="30" customHeight="1" x14ac:dyDescent="0.4">
      <c r="A83" s="204"/>
      <c r="B83" s="24" t="s">
        <v>567</v>
      </c>
      <c r="C83" s="25" t="s">
        <v>296</v>
      </c>
      <c r="D83" s="28">
        <v>2</v>
      </c>
      <c r="E83" s="22">
        <v>2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>
        <v>2</v>
      </c>
      <c r="S83" s="22">
        <v>2</v>
      </c>
      <c r="T83" s="22"/>
      <c r="U83" s="22"/>
      <c r="V83" s="22"/>
      <c r="W83" s="22"/>
      <c r="X83" s="22"/>
      <c r="Y83" s="22"/>
      <c r="Z83" s="25"/>
      <c r="AA83" s="10"/>
      <c r="AB83" s="10"/>
    </row>
    <row r="84" spans="1:28" ht="30" customHeight="1" x14ac:dyDescent="0.4">
      <c r="A84" s="204"/>
      <c r="B84" s="24" t="s">
        <v>734</v>
      </c>
      <c r="C84" s="25" t="s">
        <v>440</v>
      </c>
      <c r="D84" s="28">
        <v>2</v>
      </c>
      <c r="E84" s="22">
        <v>2</v>
      </c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>
        <v>2</v>
      </c>
      <c r="Y84" s="22">
        <v>2</v>
      </c>
      <c r="Z84" s="25"/>
      <c r="AA84" s="10"/>
      <c r="AB84" s="10"/>
    </row>
    <row r="85" spans="1:28" x14ac:dyDescent="0.4">
      <c r="A85" s="220" t="s">
        <v>231</v>
      </c>
      <c r="B85" s="212"/>
      <c r="C85" s="22"/>
      <c r="D85" s="28">
        <f t="shared" ref="D85:Y85" si="4">SUM(D38:D84)</f>
        <v>118</v>
      </c>
      <c r="E85" s="28">
        <f t="shared" si="4"/>
        <v>118</v>
      </c>
      <c r="F85" s="28">
        <f t="shared" si="4"/>
        <v>10</v>
      </c>
      <c r="G85" s="28">
        <f t="shared" si="4"/>
        <v>10</v>
      </c>
      <c r="H85" s="28">
        <f t="shared" si="4"/>
        <v>12</v>
      </c>
      <c r="I85" s="28">
        <f t="shared" si="4"/>
        <v>12</v>
      </c>
      <c r="J85" s="28">
        <f t="shared" si="4"/>
        <v>19</v>
      </c>
      <c r="K85" s="28">
        <f t="shared" si="4"/>
        <v>19</v>
      </c>
      <c r="L85" s="28">
        <f t="shared" si="4"/>
        <v>19</v>
      </c>
      <c r="M85" s="28">
        <f t="shared" si="4"/>
        <v>19</v>
      </c>
      <c r="N85" s="28">
        <f t="shared" si="4"/>
        <v>24</v>
      </c>
      <c r="O85" s="28">
        <f t="shared" si="4"/>
        <v>24</v>
      </c>
      <c r="P85" s="28">
        <f t="shared" si="4"/>
        <v>22</v>
      </c>
      <c r="Q85" s="28">
        <f t="shared" si="4"/>
        <v>22</v>
      </c>
      <c r="R85" s="28">
        <f t="shared" si="4"/>
        <v>10</v>
      </c>
      <c r="S85" s="28">
        <f t="shared" si="4"/>
        <v>10</v>
      </c>
      <c r="T85" s="28">
        <f t="shared" si="4"/>
        <v>0</v>
      </c>
      <c r="U85" s="28">
        <f t="shared" si="4"/>
        <v>0</v>
      </c>
      <c r="V85" s="28">
        <f t="shared" si="4"/>
        <v>0</v>
      </c>
      <c r="W85" s="28">
        <f t="shared" si="4"/>
        <v>0</v>
      </c>
      <c r="X85" s="28">
        <f t="shared" si="4"/>
        <v>2</v>
      </c>
      <c r="Y85" s="28">
        <f t="shared" si="4"/>
        <v>2</v>
      </c>
      <c r="Z85" s="25"/>
      <c r="AA85" s="10"/>
      <c r="AB85" s="10"/>
    </row>
    <row r="86" spans="1:28" ht="30" customHeight="1" x14ac:dyDescent="0.4">
      <c r="A86" s="264" t="s">
        <v>441</v>
      </c>
      <c r="B86" s="24" t="s">
        <v>568</v>
      </c>
      <c r="C86" s="25" t="s">
        <v>442</v>
      </c>
      <c r="D86" s="37">
        <v>2</v>
      </c>
      <c r="E86" s="22">
        <v>2</v>
      </c>
      <c r="F86" s="49"/>
      <c r="G86" s="37"/>
      <c r="H86" s="49"/>
      <c r="I86" s="37"/>
      <c r="J86" s="37"/>
      <c r="K86" s="37"/>
      <c r="L86" s="49"/>
      <c r="M86" s="37"/>
      <c r="N86" s="37"/>
      <c r="O86" s="37"/>
      <c r="P86" s="49"/>
      <c r="Q86" s="37"/>
      <c r="R86" s="37">
        <v>2</v>
      </c>
      <c r="S86" s="37">
        <v>2</v>
      </c>
      <c r="T86" s="49"/>
      <c r="U86" s="37"/>
      <c r="V86" s="22"/>
      <c r="W86" s="22"/>
      <c r="X86" s="37"/>
      <c r="Y86" s="37"/>
      <c r="Z86" s="25"/>
      <c r="AA86" s="10"/>
      <c r="AB86" s="10"/>
    </row>
    <row r="87" spans="1:28" ht="30" customHeight="1" x14ac:dyDescent="0.4">
      <c r="A87" s="246"/>
      <c r="B87" s="24" t="s">
        <v>569</v>
      </c>
      <c r="C87" s="25" t="s">
        <v>443</v>
      </c>
      <c r="D87" s="37">
        <v>2</v>
      </c>
      <c r="E87" s="22">
        <v>2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>
        <v>2</v>
      </c>
      <c r="S87" s="22">
        <v>2</v>
      </c>
      <c r="T87" s="22"/>
      <c r="U87" s="22"/>
      <c r="V87" s="22"/>
      <c r="W87" s="22"/>
      <c r="X87" s="22"/>
      <c r="Y87" s="22"/>
      <c r="Z87" s="25"/>
      <c r="AA87" s="10"/>
      <c r="AB87" s="10"/>
    </row>
    <row r="88" spans="1:28" ht="30" customHeight="1" x14ac:dyDescent="0.4">
      <c r="A88" s="246"/>
      <c r="B88" s="24" t="s">
        <v>570</v>
      </c>
      <c r="C88" s="25" t="s">
        <v>444</v>
      </c>
      <c r="D88" s="37">
        <v>2</v>
      </c>
      <c r="E88" s="22">
        <v>2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>
        <v>2</v>
      </c>
      <c r="S88" s="22">
        <v>2</v>
      </c>
      <c r="T88" s="22"/>
      <c r="U88" s="22"/>
      <c r="V88" s="22"/>
      <c r="W88" s="22"/>
      <c r="X88" s="22"/>
      <c r="Y88" s="22"/>
      <c r="Z88" s="25"/>
      <c r="AA88" s="10"/>
      <c r="AB88" s="10"/>
    </row>
    <row r="89" spans="1:28" ht="30" customHeight="1" x14ac:dyDescent="0.4">
      <c r="A89" s="246"/>
      <c r="B89" s="24" t="s">
        <v>571</v>
      </c>
      <c r="C89" s="25" t="s">
        <v>445</v>
      </c>
      <c r="D89" s="37">
        <v>2</v>
      </c>
      <c r="E89" s="22">
        <v>2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>
        <v>2</v>
      </c>
      <c r="S89" s="22">
        <v>2</v>
      </c>
      <c r="T89" s="22"/>
      <c r="U89" s="22"/>
      <c r="V89" s="22"/>
      <c r="W89" s="22"/>
      <c r="X89" s="22"/>
      <c r="Y89" s="22"/>
      <c r="Z89" s="25"/>
      <c r="AA89" s="10"/>
      <c r="AB89" s="10"/>
    </row>
    <row r="90" spans="1:28" ht="30" customHeight="1" x14ac:dyDescent="0.4">
      <c r="A90" s="246"/>
      <c r="B90" s="24" t="s">
        <v>572</v>
      </c>
      <c r="C90" s="25" t="s">
        <v>446</v>
      </c>
      <c r="D90" s="37">
        <v>2</v>
      </c>
      <c r="E90" s="22">
        <v>2</v>
      </c>
      <c r="F90" s="22"/>
      <c r="G90" s="22"/>
      <c r="H90" s="49"/>
      <c r="I90" s="37"/>
      <c r="J90" s="22"/>
      <c r="K90" s="22"/>
      <c r="L90" s="22"/>
      <c r="M90" s="22"/>
      <c r="N90" s="22"/>
      <c r="O90" s="22"/>
      <c r="P90" s="22"/>
      <c r="Q90" s="22"/>
      <c r="R90" s="22">
        <v>2</v>
      </c>
      <c r="S90" s="22">
        <v>2</v>
      </c>
      <c r="T90" s="22"/>
      <c r="U90" s="22"/>
      <c r="V90" s="22"/>
      <c r="W90" s="22"/>
      <c r="X90" s="22"/>
      <c r="Y90" s="22"/>
      <c r="Z90" s="25"/>
      <c r="AA90" s="10"/>
      <c r="AB90" s="10"/>
    </row>
    <row r="91" spans="1:28" ht="30" customHeight="1" x14ac:dyDescent="0.4">
      <c r="A91" s="246"/>
      <c r="B91" s="24" t="s">
        <v>573</v>
      </c>
      <c r="C91" s="25" t="s">
        <v>447</v>
      </c>
      <c r="D91" s="37">
        <v>2</v>
      </c>
      <c r="E91" s="22">
        <v>2</v>
      </c>
      <c r="F91" s="22"/>
      <c r="G91" s="22"/>
      <c r="H91" s="49"/>
      <c r="I91" s="37"/>
      <c r="J91" s="22"/>
      <c r="K91" s="22"/>
      <c r="L91" s="22"/>
      <c r="M91" s="22"/>
      <c r="N91" s="22"/>
      <c r="O91" s="22"/>
      <c r="P91" s="22"/>
      <c r="Q91" s="22"/>
      <c r="R91" s="22">
        <v>2</v>
      </c>
      <c r="S91" s="22">
        <v>2</v>
      </c>
      <c r="T91" s="22"/>
      <c r="U91" s="22"/>
      <c r="V91" s="22"/>
      <c r="W91" s="22"/>
      <c r="X91" s="22"/>
      <c r="Y91" s="22"/>
      <c r="Z91" s="25"/>
      <c r="AA91" s="10"/>
      <c r="AB91" s="10"/>
    </row>
    <row r="92" spans="1:28" ht="30" customHeight="1" x14ac:dyDescent="0.4">
      <c r="A92" s="246"/>
      <c r="B92" s="34" t="s">
        <v>448</v>
      </c>
      <c r="C92" s="25" t="s">
        <v>256</v>
      </c>
      <c r="D92" s="37">
        <v>2</v>
      </c>
      <c r="E92" s="22">
        <v>2</v>
      </c>
      <c r="F92" s="22"/>
      <c r="G92" s="22"/>
      <c r="H92" s="49"/>
      <c r="I92" s="37"/>
      <c r="J92" s="22"/>
      <c r="K92" s="22"/>
      <c r="L92" s="22"/>
      <c r="M92" s="22"/>
      <c r="N92" s="22"/>
      <c r="O92" s="22"/>
      <c r="P92" s="22"/>
      <c r="Q92" s="22"/>
      <c r="R92" s="22">
        <v>2</v>
      </c>
      <c r="S92" s="22">
        <v>2</v>
      </c>
      <c r="T92" s="22"/>
      <c r="U92" s="22"/>
      <c r="V92" s="22"/>
      <c r="W92" s="22"/>
      <c r="X92" s="22"/>
      <c r="Y92" s="22"/>
      <c r="Z92" s="25"/>
      <c r="AA92" s="10"/>
      <c r="AB92" s="10"/>
    </row>
    <row r="93" spans="1:28" ht="30" customHeight="1" x14ac:dyDescent="0.4">
      <c r="A93" s="246"/>
      <c r="B93" s="43" t="s">
        <v>624</v>
      </c>
      <c r="C93" s="39" t="s">
        <v>625</v>
      </c>
      <c r="D93" s="44">
        <v>2</v>
      </c>
      <c r="E93" s="44">
        <v>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28"/>
      <c r="Q93" s="28"/>
      <c r="R93" s="28">
        <v>2</v>
      </c>
      <c r="S93" s="28">
        <v>2</v>
      </c>
      <c r="T93" s="22"/>
      <c r="U93" s="22"/>
      <c r="V93" s="22"/>
      <c r="W93" s="22"/>
      <c r="X93" s="22"/>
      <c r="Y93" s="22"/>
      <c r="Z93" s="25"/>
      <c r="AA93" s="10"/>
      <c r="AB93" s="10"/>
    </row>
    <row r="94" spans="1:28" ht="30" customHeight="1" x14ac:dyDescent="0.4">
      <c r="A94" s="246"/>
      <c r="B94" s="34" t="s">
        <v>651</v>
      </c>
      <c r="C94" s="25" t="s">
        <v>654</v>
      </c>
      <c r="D94" s="28">
        <v>2</v>
      </c>
      <c r="E94" s="22">
        <v>2</v>
      </c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>
        <v>2</v>
      </c>
      <c r="S94" s="22">
        <v>2</v>
      </c>
      <c r="T94" s="22"/>
      <c r="U94" s="22"/>
      <c r="V94" s="22"/>
      <c r="W94" s="22"/>
      <c r="X94" s="22"/>
      <c r="Y94" s="22"/>
      <c r="Z94" s="25"/>
      <c r="AA94" s="10"/>
      <c r="AB94" s="10"/>
    </row>
    <row r="95" spans="1:28" ht="30" customHeight="1" x14ac:dyDescent="0.4">
      <c r="A95" s="246"/>
      <c r="B95" s="34" t="s">
        <v>652</v>
      </c>
      <c r="C95" s="25" t="s">
        <v>657</v>
      </c>
      <c r="D95" s="37">
        <v>3</v>
      </c>
      <c r="E95" s="22">
        <v>3</v>
      </c>
      <c r="F95" s="22"/>
      <c r="G95" s="22"/>
      <c r="H95" s="49"/>
      <c r="I95" s="37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>
        <v>3</v>
      </c>
      <c r="U95" s="22">
        <v>3</v>
      </c>
      <c r="V95" s="22"/>
      <c r="W95" s="22"/>
      <c r="X95" s="22"/>
      <c r="Y95" s="22"/>
      <c r="Z95" s="25"/>
      <c r="AA95" s="10"/>
      <c r="AB95" s="10"/>
    </row>
    <row r="96" spans="1:28" ht="30" customHeight="1" x14ac:dyDescent="0.4">
      <c r="A96" s="246"/>
      <c r="B96" s="24" t="s">
        <v>574</v>
      </c>
      <c r="C96" s="25" t="s">
        <v>449</v>
      </c>
      <c r="D96" s="37">
        <v>2</v>
      </c>
      <c r="E96" s="22">
        <v>2</v>
      </c>
      <c r="F96" s="49"/>
      <c r="G96" s="37"/>
      <c r="H96" s="49"/>
      <c r="I96" s="37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22"/>
      <c r="W96" s="22"/>
      <c r="X96" s="22"/>
      <c r="Y96" s="22"/>
      <c r="Z96" s="25"/>
      <c r="AA96" s="10"/>
      <c r="AB96" s="10"/>
    </row>
    <row r="97" spans="1:28" ht="30" customHeight="1" x14ac:dyDescent="0.4">
      <c r="A97" s="246"/>
      <c r="B97" s="24" t="s">
        <v>575</v>
      </c>
      <c r="C97" s="25" t="s">
        <v>450</v>
      </c>
      <c r="D97" s="37">
        <v>2</v>
      </c>
      <c r="E97" s="22">
        <v>2</v>
      </c>
      <c r="F97" s="49"/>
      <c r="G97" s="37"/>
      <c r="H97" s="49"/>
      <c r="I97" s="37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22"/>
      <c r="W97" s="22"/>
      <c r="X97" s="22"/>
      <c r="Y97" s="22"/>
      <c r="Z97" s="25"/>
      <c r="AA97" s="10"/>
      <c r="AB97" s="10"/>
    </row>
    <row r="98" spans="1:28" ht="30" customHeight="1" x14ac:dyDescent="0.4">
      <c r="A98" s="246"/>
      <c r="B98" s="24" t="s">
        <v>576</v>
      </c>
      <c r="C98" s="25" t="s">
        <v>807</v>
      </c>
      <c r="D98" s="37">
        <v>2</v>
      </c>
      <c r="E98" s="22">
        <v>2</v>
      </c>
      <c r="F98" s="49"/>
      <c r="G98" s="37"/>
      <c r="H98" s="49"/>
      <c r="I98" s="37"/>
      <c r="J98" s="37"/>
      <c r="K98" s="37"/>
      <c r="L98" s="49"/>
      <c r="M98" s="37"/>
      <c r="N98" s="37"/>
      <c r="O98" s="37"/>
      <c r="P98" s="49"/>
      <c r="Q98" s="37"/>
      <c r="R98" s="37"/>
      <c r="S98" s="37"/>
      <c r="T98" s="49">
        <v>2</v>
      </c>
      <c r="U98" s="37">
        <v>2</v>
      </c>
      <c r="V98" s="22"/>
      <c r="W98" s="22"/>
      <c r="X98" s="22"/>
      <c r="Y98" s="22"/>
      <c r="Z98" s="25"/>
      <c r="AA98" s="10"/>
      <c r="AB98" s="10"/>
    </row>
    <row r="99" spans="1:28" ht="30" customHeight="1" x14ac:dyDescent="0.4">
      <c r="A99" s="246"/>
      <c r="B99" s="24" t="s">
        <v>577</v>
      </c>
      <c r="C99" s="25" t="s">
        <v>451</v>
      </c>
      <c r="D99" s="37">
        <v>2</v>
      </c>
      <c r="E99" s="22">
        <v>2</v>
      </c>
      <c r="F99" s="49"/>
      <c r="G99" s="37"/>
      <c r="H99" s="49"/>
      <c r="I99" s="37"/>
      <c r="J99" s="37"/>
      <c r="K99" s="37"/>
      <c r="L99" s="49"/>
      <c r="M99" s="37"/>
      <c r="N99" s="37"/>
      <c r="O99" s="37"/>
      <c r="P99" s="49"/>
      <c r="Q99" s="37"/>
      <c r="R99" s="37"/>
      <c r="S99" s="37"/>
      <c r="T99" s="49">
        <v>2</v>
      </c>
      <c r="U99" s="37">
        <v>2</v>
      </c>
      <c r="V99" s="22"/>
      <c r="W99" s="22"/>
      <c r="X99" s="22"/>
      <c r="Y99" s="22"/>
      <c r="Z99" s="25"/>
      <c r="AA99" s="10"/>
      <c r="AB99" s="10"/>
    </row>
    <row r="100" spans="1:28" ht="30" customHeight="1" x14ac:dyDescent="0.4">
      <c r="A100" s="246"/>
      <c r="B100" s="24" t="s">
        <v>578</v>
      </c>
      <c r="C100" s="25" t="s">
        <v>452</v>
      </c>
      <c r="D100" s="37">
        <v>3</v>
      </c>
      <c r="E100" s="22">
        <v>3</v>
      </c>
      <c r="F100" s="22"/>
      <c r="G100" s="22"/>
      <c r="H100" s="49"/>
      <c r="I100" s="37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>
        <v>3</v>
      </c>
      <c r="U100" s="22">
        <v>3</v>
      </c>
      <c r="V100" s="22"/>
      <c r="W100" s="22"/>
      <c r="X100" s="22"/>
      <c r="Y100" s="22"/>
      <c r="Z100" s="25"/>
      <c r="AA100" s="10"/>
      <c r="AB100" s="10"/>
    </row>
    <row r="101" spans="1:28" ht="30" customHeight="1" x14ac:dyDescent="0.4">
      <c r="A101" s="246"/>
      <c r="B101" s="34" t="s">
        <v>453</v>
      </c>
      <c r="C101" s="25" t="s">
        <v>454</v>
      </c>
      <c r="D101" s="37">
        <v>2</v>
      </c>
      <c r="E101" s="22">
        <v>2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>
        <v>2</v>
      </c>
      <c r="U101" s="22">
        <v>2</v>
      </c>
      <c r="V101" s="22"/>
      <c r="W101" s="22"/>
      <c r="X101" s="22"/>
      <c r="Y101" s="22"/>
      <c r="Z101" s="25"/>
      <c r="AA101" s="10"/>
      <c r="AB101" s="10"/>
    </row>
    <row r="102" spans="1:28" ht="30" customHeight="1" x14ac:dyDescent="0.4">
      <c r="A102" s="246"/>
      <c r="B102" s="24" t="s">
        <v>579</v>
      </c>
      <c r="C102" s="25" t="s">
        <v>455</v>
      </c>
      <c r="D102" s="37">
        <v>2</v>
      </c>
      <c r="E102" s="22">
        <v>2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>
        <v>2</v>
      </c>
      <c r="U102" s="22">
        <v>2</v>
      </c>
      <c r="V102" s="22"/>
      <c r="W102" s="22"/>
      <c r="X102" s="22"/>
      <c r="Y102" s="22"/>
      <c r="Z102" s="25"/>
      <c r="AA102" s="10"/>
      <c r="AB102" s="10"/>
    </row>
    <row r="103" spans="1:28" ht="30" customHeight="1" x14ac:dyDescent="0.4">
      <c r="A103" s="246"/>
      <c r="B103" s="24" t="s">
        <v>580</v>
      </c>
      <c r="C103" s="25" t="s">
        <v>456</v>
      </c>
      <c r="D103" s="37">
        <v>2</v>
      </c>
      <c r="E103" s="22">
        <v>2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>
        <v>2</v>
      </c>
      <c r="U103" s="22">
        <v>2</v>
      </c>
      <c r="V103" s="22"/>
      <c r="W103" s="22"/>
      <c r="X103" s="22"/>
      <c r="Y103" s="22"/>
      <c r="Z103" s="25"/>
      <c r="AA103" s="10"/>
      <c r="AB103" s="10"/>
    </row>
    <row r="104" spans="1:28" ht="30" customHeight="1" x14ac:dyDescent="0.4">
      <c r="A104" s="246"/>
      <c r="B104" s="34" t="s">
        <v>457</v>
      </c>
      <c r="C104" s="25" t="s">
        <v>458</v>
      </c>
      <c r="D104" s="37">
        <v>2</v>
      </c>
      <c r="E104" s="22">
        <v>2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>
        <v>2</v>
      </c>
      <c r="U104" s="22">
        <v>2</v>
      </c>
      <c r="V104" s="22"/>
      <c r="W104" s="22"/>
      <c r="X104" s="22"/>
      <c r="Y104" s="22"/>
      <c r="Z104" s="25"/>
      <c r="AA104" s="10"/>
      <c r="AB104" s="10"/>
    </row>
    <row r="105" spans="1:28" ht="30" customHeight="1" x14ac:dyDescent="0.4">
      <c r="A105" s="246"/>
      <c r="B105" s="43" t="s">
        <v>626</v>
      </c>
      <c r="C105" s="39" t="s">
        <v>627</v>
      </c>
      <c r="D105" s="44">
        <v>2</v>
      </c>
      <c r="E105" s="44">
        <v>2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28"/>
      <c r="Q105" s="28"/>
      <c r="R105" s="28"/>
      <c r="S105" s="28"/>
      <c r="T105" s="28">
        <v>2</v>
      </c>
      <c r="U105" s="28">
        <v>2</v>
      </c>
      <c r="V105" s="22"/>
      <c r="W105" s="22"/>
      <c r="X105" s="22"/>
      <c r="Y105" s="22"/>
      <c r="Z105" s="25"/>
      <c r="AA105" s="10"/>
      <c r="AB105" s="10"/>
    </row>
    <row r="106" spans="1:28" ht="30" customHeight="1" x14ac:dyDescent="0.4">
      <c r="A106" s="246"/>
      <c r="B106" s="34" t="s">
        <v>468</v>
      </c>
      <c r="C106" s="25" t="s">
        <v>469</v>
      </c>
      <c r="D106" s="37">
        <v>3</v>
      </c>
      <c r="E106" s="22">
        <v>3</v>
      </c>
      <c r="F106" s="49"/>
      <c r="G106" s="37"/>
      <c r="H106" s="49"/>
      <c r="I106" s="37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>
        <v>3</v>
      </c>
      <c r="U106" s="37">
        <v>3</v>
      </c>
      <c r="V106" s="37"/>
      <c r="W106" s="37"/>
      <c r="X106" s="22"/>
      <c r="Y106" s="22"/>
      <c r="Z106" s="25"/>
      <c r="AA106" s="10"/>
      <c r="AB106" s="10"/>
    </row>
    <row r="107" spans="1:28" ht="30" customHeight="1" x14ac:dyDescent="0.4">
      <c r="A107" s="246"/>
      <c r="B107" s="43" t="s">
        <v>459</v>
      </c>
      <c r="C107" s="39" t="s">
        <v>460</v>
      </c>
      <c r="D107" s="44">
        <v>6</v>
      </c>
      <c r="E107" s="41">
        <v>27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22"/>
      <c r="Q107" s="22"/>
      <c r="R107" s="22"/>
      <c r="S107" s="22"/>
      <c r="T107" s="22">
        <v>6</v>
      </c>
      <c r="U107" s="22">
        <v>27</v>
      </c>
      <c r="V107" s="22"/>
      <c r="W107" s="22"/>
      <c r="X107" s="22"/>
      <c r="Y107" s="22"/>
      <c r="Z107" s="25"/>
      <c r="AA107" s="10"/>
      <c r="AB107" s="10"/>
    </row>
    <row r="108" spans="1:28" ht="30" customHeight="1" x14ac:dyDescent="0.4">
      <c r="A108" s="246"/>
      <c r="B108" s="34" t="s">
        <v>317</v>
      </c>
      <c r="C108" s="25" t="s">
        <v>461</v>
      </c>
      <c r="D108" s="28">
        <v>6</v>
      </c>
      <c r="E108" s="28">
        <v>27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>
        <v>6</v>
      </c>
      <c r="W108" s="28">
        <v>27</v>
      </c>
      <c r="X108" s="22"/>
      <c r="Y108" s="22"/>
      <c r="Z108" s="25"/>
      <c r="AA108" s="10"/>
      <c r="AB108" s="10"/>
    </row>
    <row r="109" spans="1:28" ht="30" customHeight="1" x14ac:dyDescent="0.4">
      <c r="A109" s="246"/>
      <c r="B109" s="43" t="s">
        <v>628</v>
      </c>
      <c r="C109" s="39" t="s">
        <v>629</v>
      </c>
      <c r="D109" s="44">
        <v>2</v>
      </c>
      <c r="E109" s="44">
        <v>2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28"/>
      <c r="Q109" s="28"/>
      <c r="R109" s="28"/>
      <c r="S109" s="28"/>
      <c r="T109" s="28"/>
      <c r="U109" s="28"/>
      <c r="V109" s="28">
        <v>2</v>
      </c>
      <c r="W109" s="28">
        <v>2</v>
      </c>
      <c r="X109" s="41"/>
      <c r="Y109" s="41"/>
      <c r="Z109" s="39"/>
      <c r="AA109" s="10"/>
      <c r="AB109" s="10"/>
    </row>
    <row r="110" spans="1:28" ht="30" customHeight="1" x14ac:dyDescent="0.4">
      <c r="A110" s="246"/>
      <c r="B110" s="43" t="s">
        <v>655</v>
      </c>
      <c r="C110" s="39" t="s">
        <v>656</v>
      </c>
      <c r="D110" s="44">
        <v>2</v>
      </c>
      <c r="E110" s="41">
        <v>2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28"/>
      <c r="Q110" s="28"/>
      <c r="R110" s="28"/>
      <c r="S110" s="28"/>
      <c r="T110" s="28"/>
      <c r="U110" s="28"/>
      <c r="V110" s="28">
        <v>2</v>
      </c>
      <c r="W110" s="28">
        <v>2</v>
      </c>
      <c r="X110" s="41"/>
      <c r="Y110" s="41"/>
      <c r="Z110" s="39"/>
      <c r="AA110" s="10"/>
      <c r="AB110" s="10"/>
    </row>
    <row r="111" spans="1:28" ht="30" customHeight="1" x14ac:dyDescent="0.4">
      <c r="A111" s="246"/>
      <c r="B111" s="24" t="s">
        <v>581</v>
      </c>
      <c r="C111" s="25" t="s">
        <v>462</v>
      </c>
      <c r="D111" s="37">
        <v>2</v>
      </c>
      <c r="E111" s="22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49"/>
      <c r="Q111" s="37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4">
      <c r="A112" s="246"/>
      <c r="B112" s="24" t="s">
        <v>582</v>
      </c>
      <c r="C112" s="25" t="s">
        <v>463</v>
      </c>
      <c r="D112" s="37">
        <v>2</v>
      </c>
      <c r="E112" s="22">
        <v>2</v>
      </c>
      <c r="F112" s="49"/>
      <c r="G112" s="37"/>
      <c r="H112" s="49"/>
      <c r="I112" s="37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  <c r="AA112" s="10"/>
      <c r="AB112" s="10"/>
    </row>
    <row r="113" spans="1:28" ht="30" customHeight="1" x14ac:dyDescent="0.4">
      <c r="A113" s="246"/>
      <c r="B113" s="24" t="s">
        <v>583</v>
      </c>
      <c r="C113" s="25" t="s">
        <v>464</v>
      </c>
      <c r="D113" s="37">
        <v>2</v>
      </c>
      <c r="E113" s="22">
        <v>2</v>
      </c>
      <c r="F113" s="49"/>
      <c r="G113" s="37"/>
      <c r="H113" s="49"/>
      <c r="I113" s="37"/>
      <c r="J113" s="37"/>
      <c r="K113" s="37"/>
      <c r="L113" s="49"/>
      <c r="M113" s="37"/>
      <c r="N113" s="37"/>
      <c r="O113" s="37"/>
      <c r="P113" s="49"/>
      <c r="Q113" s="37"/>
      <c r="R113" s="37"/>
      <c r="S113" s="37"/>
      <c r="T113" s="49"/>
      <c r="U113" s="37"/>
      <c r="V113" s="37">
        <v>2</v>
      </c>
      <c r="W113" s="37">
        <v>2</v>
      </c>
      <c r="X113" s="37"/>
      <c r="Y113" s="37"/>
      <c r="Z113" s="25"/>
      <c r="AA113" s="10"/>
      <c r="AB113" s="10"/>
    </row>
    <row r="114" spans="1:28" ht="30" customHeight="1" x14ac:dyDescent="0.4">
      <c r="A114" s="246"/>
      <c r="B114" s="24" t="s">
        <v>584</v>
      </c>
      <c r="C114" s="25" t="s">
        <v>465</v>
      </c>
      <c r="D114" s="37">
        <v>2</v>
      </c>
      <c r="E114" s="22">
        <v>2</v>
      </c>
      <c r="F114" s="22"/>
      <c r="G114" s="22"/>
      <c r="H114" s="49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  <c r="AA114" s="10"/>
      <c r="AB114" s="10"/>
    </row>
    <row r="115" spans="1:28" ht="30" customHeight="1" x14ac:dyDescent="0.4">
      <c r="A115" s="246"/>
      <c r="B115" s="24" t="s">
        <v>585</v>
      </c>
      <c r="C115" s="25" t="s">
        <v>466</v>
      </c>
      <c r="D115" s="37">
        <v>2</v>
      </c>
      <c r="E115" s="22">
        <v>2</v>
      </c>
      <c r="F115" s="22"/>
      <c r="G115" s="22"/>
      <c r="H115" s="49"/>
      <c r="I115" s="3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2</v>
      </c>
      <c r="W115" s="22">
        <v>2</v>
      </c>
      <c r="X115" s="37"/>
      <c r="Y115" s="37"/>
      <c r="Z115" s="25"/>
      <c r="AA115" s="10"/>
      <c r="AB115" s="10"/>
    </row>
    <row r="116" spans="1:28" ht="30" customHeight="1" x14ac:dyDescent="0.4">
      <c r="A116" s="246"/>
      <c r="B116" s="24" t="s">
        <v>586</v>
      </c>
      <c r="C116" s="25" t="s">
        <v>467</v>
      </c>
      <c r="D116" s="37">
        <v>2</v>
      </c>
      <c r="E116" s="22">
        <v>2</v>
      </c>
      <c r="F116" s="22"/>
      <c r="G116" s="22"/>
      <c r="H116" s="49"/>
      <c r="I116" s="37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  <c r="AA116" s="10"/>
      <c r="AB116" s="10"/>
    </row>
    <row r="117" spans="1:28" ht="30" customHeight="1" x14ac:dyDescent="0.4">
      <c r="A117" s="246"/>
      <c r="B117" s="24" t="s">
        <v>587</v>
      </c>
      <c r="C117" s="25" t="s">
        <v>470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37"/>
      <c r="Y117" s="37"/>
      <c r="Z117" s="25"/>
      <c r="AA117" s="10"/>
      <c r="AB117" s="10"/>
    </row>
    <row r="118" spans="1:28" ht="30" customHeight="1" x14ac:dyDescent="0.4">
      <c r="A118" s="246"/>
      <c r="B118" s="24" t="s">
        <v>588</v>
      </c>
      <c r="C118" s="25" t="s">
        <v>471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37"/>
      <c r="Y118" s="37"/>
      <c r="Z118" s="25"/>
      <c r="AA118" s="10"/>
      <c r="AB118" s="10"/>
    </row>
    <row r="119" spans="1:28" ht="30" customHeight="1" x14ac:dyDescent="0.4">
      <c r="A119" s="246"/>
      <c r="B119" s="24" t="s">
        <v>589</v>
      </c>
      <c r="C119" s="25" t="s">
        <v>472</v>
      </c>
      <c r="D119" s="37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37"/>
      <c r="Y119" s="37"/>
      <c r="Z119" s="25"/>
      <c r="AA119" s="10"/>
      <c r="AB119" s="10"/>
    </row>
    <row r="120" spans="1:28" ht="30" customHeight="1" x14ac:dyDescent="0.4">
      <c r="A120" s="246"/>
      <c r="B120" s="24" t="s">
        <v>590</v>
      </c>
      <c r="C120" s="25" t="s">
        <v>473</v>
      </c>
      <c r="D120" s="37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  <c r="AA120" s="10"/>
      <c r="AB120" s="10"/>
    </row>
    <row r="121" spans="1:28" ht="30" customHeight="1" x14ac:dyDescent="0.4">
      <c r="A121" s="246"/>
      <c r="B121" s="24" t="s">
        <v>591</v>
      </c>
      <c r="C121" s="25" t="s">
        <v>474</v>
      </c>
      <c r="D121" s="37">
        <v>2</v>
      </c>
      <c r="E121" s="22">
        <v>2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>
        <v>2</v>
      </c>
      <c r="W121" s="22">
        <v>2</v>
      </c>
      <c r="X121" s="22"/>
      <c r="Y121" s="22"/>
      <c r="Z121" s="25"/>
      <c r="AA121" s="10"/>
      <c r="AB121" s="10"/>
    </row>
    <row r="122" spans="1:28" ht="30" customHeight="1" x14ac:dyDescent="0.4">
      <c r="A122" s="246"/>
      <c r="B122" s="34" t="s">
        <v>749</v>
      </c>
      <c r="C122" s="25" t="s">
        <v>706</v>
      </c>
      <c r="D122" s="37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>
        <v>2</v>
      </c>
      <c r="W122" s="22">
        <v>2</v>
      </c>
      <c r="X122" s="22"/>
      <c r="Y122" s="22"/>
      <c r="Z122" s="25"/>
      <c r="AA122" s="10"/>
      <c r="AB122" s="10"/>
    </row>
    <row r="123" spans="1:28" ht="30" customHeight="1" x14ac:dyDescent="0.4">
      <c r="A123" s="246"/>
      <c r="B123" s="34" t="s">
        <v>331</v>
      </c>
      <c r="C123" s="25" t="s">
        <v>475</v>
      </c>
      <c r="D123" s="28">
        <v>6</v>
      </c>
      <c r="E123" s="28">
        <v>27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>
        <v>6</v>
      </c>
      <c r="Y123" s="28">
        <v>27</v>
      </c>
      <c r="Z123" s="25"/>
      <c r="AA123" s="10"/>
      <c r="AB123" s="10"/>
    </row>
    <row r="124" spans="1:28" ht="30" customHeight="1" x14ac:dyDescent="0.4">
      <c r="A124" s="246"/>
      <c r="B124" s="34" t="s">
        <v>647</v>
      </c>
      <c r="C124" s="129" t="s">
        <v>648</v>
      </c>
      <c r="D124" s="28">
        <v>2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2">
        <v>2</v>
      </c>
      <c r="Y124" s="22">
        <v>2</v>
      </c>
      <c r="Z124" s="25"/>
      <c r="AA124" s="10"/>
      <c r="AB124" s="10"/>
    </row>
    <row r="125" spans="1:28" ht="30" customHeight="1" x14ac:dyDescent="0.4">
      <c r="A125" s="246"/>
      <c r="B125" s="24" t="s">
        <v>592</v>
      </c>
      <c r="C125" s="25" t="s">
        <v>476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  <c r="AA125" s="10"/>
      <c r="AB125" s="10"/>
    </row>
    <row r="126" spans="1:28" ht="30" customHeight="1" x14ac:dyDescent="0.4">
      <c r="A126" s="246"/>
      <c r="B126" s="165" t="s">
        <v>810</v>
      </c>
      <c r="C126" s="25" t="s">
        <v>477</v>
      </c>
      <c r="D126" s="37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  <c r="AA126" s="10"/>
      <c r="AB126" s="10"/>
    </row>
    <row r="127" spans="1:28" ht="30" customHeight="1" x14ac:dyDescent="0.4">
      <c r="A127" s="246"/>
      <c r="B127" s="24" t="s">
        <v>593</v>
      </c>
      <c r="C127" s="25" t="s">
        <v>478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  <c r="AA127" s="10"/>
      <c r="AB127" s="10"/>
    </row>
    <row r="128" spans="1:28" ht="30" customHeight="1" x14ac:dyDescent="0.4">
      <c r="A128" s="246"/>
      <c r="B128" s="24" t="s">
        <v>594</v>
      </c>
      <c r="C128" s="25" t="s">
        <v>479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  <c r="AA128" s="10"/>
      <c r="AB128" s="10"/>
    </row>
    <row r="129" spans="1:29" ht="30" customHeight="1" x14ac:dyDescent="0.4">
      <c r="A129" s="246"/>
      <c r="B129" s="24" t="s">
        <v>595</v>
      </c>
      <c r="C129" s="25" t="s">
        <v>480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  <c r="AA129" s="10"/>
      <c r="AB129" s="10"/>
    </row>
    <row r="130" spans="1:29" ht="30" customHeight="1" x14ac:dyDescent="0.4">
      <c r="A130" s="246"/>
      <c r="B130" s="24" t="s">
        <v>596</v>
      </c>
      <c r="C130" s="25" t="s">
        <v>481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  <c r="AA130" s="10"/>
      <c r="AB130" s="10"/>
    </row>
    <row r="131" spans="1:29" ht="30" customHeight="1" x14ac:dyDescent="0.4">
      <c r="A131" s="246"/>
      <c r="B131" s="24" t="s">
        <v>597</v>
      </c>
      <c r="C131" s="25" t="s">
        <v>482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  <c r="AA131" s="10"/>
      <c r="AB131" s="10"/>
    </row>
    <row r="132" spans="1:29" ht="30" customHeight="1" x14ac:dyDescent="0.4">
      <c r="A132" s="246"/>
      <c r="B132" s="24" t="s">
        <v>598</v>
      </c>
      <c r="C132" s="25" t="s">
        <v>483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  <c r="AA132" s="10"/>
      <c r="AB132" s="10"/>
    </row>
    <row r="133" spans="1:29" ht="30" customHeight="1" x14ac:dyDescent="0.4">
      <c r="A133" s="246"/>
      <c r="B133" s="24" t="s">
        <v>599</v>
      </c>
      <c r="C133" s="25" t="s">
        <v>484</v>
      </c>
      <c r="D133" s="37">
        <v>2</v>
      </c>
      <c r="E133" s="22">
        <v>2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>
        <v>2</v>
      </c>
      <c r="Y133" s="22">
        <v>2</v>
      </c>
      <c r="Z133" s="25"/>
      <c r="AA133" s="10"/>
      <c r="AB133" s="10"/>
    </row>
    <row r="134" spans="1:29" ht="30" customHeight="1" x14ac:dyDescent="0.4">
      <c r="A134" s="246"/>
      <c r="B134" s="34" t="s">
        <v>751</v>
      </c>
      <c r="C134" s="25" t="s">
        <v>777</v>
      </c>
      <c r="D134" s="37">
        <v>1</v>
      </c>
      <c r="E134" s="22">
        <v>1</v>
      </c>
      <c r="F134" s="267">
        <v>1</v>
      </c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9"/>
      <c r="Z134" s="25"/>
      <c r="AA134" s="10"/>
      <c r="AB134" s="10"/>
    </row>
    <row r="135" spans="1:29" ht="30" customHeight="1" x14ac:dyDescent="0.4">
      <c r="A135" s="246"/>
      <c r="B135" s="34" t="s">
        <v>752</v>
      </c>
      <c r="C135" s="25" t="s">
        <v>778</v>
      </c>
      <c r="D135" s="37">
        <v>1</v>
      </c>
      <c r="E135" s="22">
        <v>1</v>
      </c>
      <c r="F135" s="267">
        <v>1</v>
      </c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9"/>
      <c r="Z135" s="25"/>
      <c r="AA135" s="10"/>
      <c r="AB135" s="10"/>
    </row>
    <row r="136" spans="1:29" ht="30" customHeight="1" x14ac:dyDescent="0.4">
      <c r="A136" s="246"/>
      <c r="B136" s="34" t="s">
        <v>753</v>
      </c>
      <c r="C136" s="25" t="s">
        <v>779</v>
      </c>
      <c r="D136" s="37">
        <v>1</v>
      </c>
      <c r="E136" s="22">
        <v>1</v>
      </c>
      <c r="F136" s="267">
        <v>1</v>
      </c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9"/>
      <c r="Z136" s="25"/>
      <c r="AA136" s="10"/>
      <c r="AB136" s="10"/>
    </row>
    <row r="137" spans="1:29" ht="30" customHeight="1" x14ac:dyDescent="0.4">
      <c r="A137" s="246"/>
      <c r="B137" s="34" t="s">
        <v>754</v>
      </c>
      <c r="C137" s="25" t="s">
        <v>755</v>
      </c>
      <c r="D137" s="37">
        <v>1</v>
      </c>
      <c r="E137" s="37">
        <v>1</v>
      </c>
      <c r="F137" s="267">
        <v>1</v>
      </c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9"/>
      <c r="Z137" s="25"/>
      <c r="AA137" s="10"/>
      <c r="AB137" s="10"/>
    </row>
    <row r="138" spans="1:29" x14ac:dyDescent="0.4">
      <c r="A138" s="212" t="s">
        <v>342</v>
      </c>
      <c r="B138" s="212"/>
      <c r="C138" s="212"/>
      <c r="D138" s="45">
        <v>38</v>
      </c>
      <c r="E138" s="45">
        <v>38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4</v>
      </c>
      <c r="S138" s="37">
        <v>4</v>
      </c>
      <c r="T138" s="37">
        <v>12</v>
      </c>
      <c r="U138" s="37">
        <v>12</v>
      </c>
      <c r="V138" s="37">
        <v>12</v>
      </c>
      <c r="W138" s="37">
        <v>12</v>
      </c>
      <c r="X138" s="37">
        <v>10</v>
      </c>
      <c r="Y138" s="37">
        <v>10</v>
      </c>
      <c r="Z138" s="45">
        <f>SUM(F138,H138,J138,L138,N138,P138,R138,T138,V138,X138)</f>
        <v>38</v>
      </c>
      <c r="AA138" s="10"/>
      <c r="AB138" s="10"/>
    </row>
    <row r="139" spans="1:29" x14ac:dyDescent="0.4">
      <c r="A139" s="257" t="s">
        <v>257</v>
      </c>
      <c r="B139" s="259" t="s">
        <v>258</v>
      </c>
      <c r="C139" s="259"/>
      <c r="D139" s="46">
        <f>SUM(D13,D16,D30,D35,D85)</f>
        <v>180</v>
      </c>
      <c r="E139" s="47"/>
      <c r="F139" s="46">
        <f>SUM(F13,F16,F30,F35,F37,F85)</f>
        <v>30</v>
      </c>
      <c r="G139" s="46"/>
      <c r="H139" s="46">
        <f>SUM(H13,H16,H30,H35,H37,H85)</f>
        <v>26</v>
      </c>
      <c r="I139" s="46"/>
      <c r="J139" s="46">
        <f>SUM(J13,J16,J30,J35,J37,J85)</f>
        <v>26</v>
      </c>
      <c r="K139" s="46"/>
      <c r="L139" s="46">
        <f>SUM(L13,L16,L30,L35,L37,L85)</f>
        <v>28</v>
      </c>
      <c r="M139" s="46"/>
      <c r="N139" s="46">
        <f>SUM(N13,N16,N30,N35,N37,N85)</f>
        <v>25</v>
      </c>
      <c r="O139" s="46"/>
      <c r="P139" s="46">
        <f>SUM(P13,P16,P30,P35,P85)</f>
        <v>25</v>
      </c>
      <c r="Q139" s="46"/>
      <c r="R139" s="46">
        <f>SUM(R13,R16,R30,R35,R37,R85)</f>
        <v>16</v>
      </c>
      <c r="S139" s="46"/>
      <c r="T139" s="46">
        <f>SUM(T13,T16,T30,T35,T37,T85)</f>
        <v>0</v>
      </c>
      <c r="U139" s="46"/>
      <c r="V139" s="46">
        <f>SUM(V13,V16,V30,V35,V37,V85)</f>
        <v>1</v>
      </c>
      <c r="W139" s="46"/>
      <c r="X139" s="46">
        <f>SUM(X13,X16,X30,X35,X37,X85)</f>
        <v>3</v>
      </c>
      <c r="Y139" s="46"/>
      <c r="Z139" s="45">
        <f>SUM(F139:Y139)</f>
        <v>180</v>
      </c>
      <c r="AA139" s="10"/>
      <c r="AB139" s="10"/>
      <c r="AC139" s="112"/>
    </row>
    <row r="140" spans="1:29" x14ac:dyDescent="0.4">
      <c r="A140" s="257"/>
      <c r="B140" s="259" t="s">
        <v>259</v>
      </c>
      <c r="C140" s="259"/>
      <c r="D140" s="46">
        <f>SUM(D37,D138)</f>
        <v>40</v>
      </c>
      <c r="E140" s="47"/>
      <c r="F140" s="46">
        <f>F138</f>
        <v>0</v>
      </c>
      <c r="G140" s="46"/>
      <c r="H140" s="46">
        <f>H138</f>
        <v>0</v>
      </c>
      <c r="I140" s="46"/>
      <c r="J140" s="46">
        <f>J138</f>
        <v>0</v>
      </c>
      <c r="K140" s="46"/>
      <c r="L140" s="46">
        <f>L138</f>
        <v>0</v>
      </c>
      <c r="M140" s="46"/>
      <c r="N140" s="46">
        <f>N138</f>
        <v>0</v>
      </c>
      <c r="O140" s="46"/>
      <c r="P140" s="46">
        <f>P37</f>
        <v>2</v>
      </c>
      <c r="Q140" s="46"/>
      <c r="R140" s="46">
        <f>R138</f>
        <v>4</v>
      </c>
      <c r="S140" s="46"/>
      <c r="T140" s="46">
        <f>T138</f>
        <v>12</v>
      </c>
      <c r="U140" s="46"/>
      <c r="V140" s="46">
        <f>V138</f>
        <v>12</v>
      </c>
      <c r="W140" s="46"/>
      <c r="X140" s="46">
        <f>X138</f>
        <v>10</v>
      </c>
      <c r="Y140" s="46"/>
      <c r="Z140" s="45">
        <f>SUM(F140:Y140)</f>
        <v>40</v>
      </c>
      <c r="AA140" s="10"/>
      <c r="AB140" s="10"/>
    </row>
    <row r="141" spans="1:29" x14ac:dyDescent="0.4">
      <c r="A141" s="257"/>
      <c r="B141" s="259" t="s">
        <v>260</v>
      </c>
      <c r="C141" s="259"/>
      <c r="D141" s="46">
        <f>SUM(D139:D140)</f>
        <v>220</v>
      </c>
      <c r="E141" s="47"/>
      <c r="F141" s="46">
        <f>SUM(F139:F140)</f>
        <v>30</v>
      </c>
      <c r="G141" s="46"/>
      <c r="H141" s="46">
        <f>SUM(H139:H140)</f>
        <v>26</v>
      </c>
      <c r="I141" s="46"/>
      <c r="J141" s="46">
        <f>SUM(J139:J140)</f>
        <v>26</v>
      </c>
      <c r="K141" s="46"/>
      <c r="L141" s="46">
        <f>SUM(L139:L140)</f>
        <v>28</v>
      </c>
      <c r="M141" s="46"/>
      <c r="N141" s="46">
        <f>SUM(N139:N140)</f>
        <v>25</v>
      </c>
      <c r="O141" s="46"/>
      <c r="P141" s="46">
        <f>SUM(P139:P140)</f>
        <v>27</v>
      </c>
      <c r="Q141" s="46"/>
      <c r="R141" s="46">
        <f>SUM(R139:R140)</f>
        <v>20</v>
      </c>
      <c r="S141" s="46"/>
      <c r="T141" s="46">
        <f>SUM(T139:T140)</f>
        <v>12</v>
      </c>
      <c r="U141" s="46"/>
      <c r="V141" s="46">
        <f>SUM(V139:V140)</f>
        <v>13</v>
      </c>
      <c r="W141" s="46"/>
      <c r="X141" s="46">
        <f>SUM(X139:X140)</f>
        <v>13</v>
      </c>
      <c r="Y141" s="46"/>
      <c r="Z141" s="45">
        <f>SUM(F141:Y141)</f>
        <v>220</v>
      </c>
      <c r="AA141" s="10"/>
      <c r="AB141" s="10"/>
      <c r="AC141" s="112"/>
    </row>
    <row r="142" spans="1:29" x14ac:dyDescent="0.4">
      <c r="A142" s="257"/>
      <c r="B142" s="259" t="s">
        <v>261</v>
      </c>
      <c r="C142" s="259"/>
      <c r="D142" s="47"/>
      <c r="E142" s="46">
        <f>SUM(E13,E16,E30,E35,E37,E85,E138)</f>
        <v>228</v>
      </c>
      <c r="F142" s="46"/>
      <c r="G142" s="46">
        <f>SUM(G13,G16,G30,G35,G37,G85,G138)</f>
        <v>31</v>
      </c>
      <c r="H142" s="46"/>
      <c r="I142" s="46">
        <f>SUM(I13,I16,I30,I35,I37,I85,I138)</f>
        <v>27</v>
      </c>
      <c r="J142" s="46"/>
      <c r="K142" s="46">
        <f>SUM(K13,K16,K30,K35,K37,K85,K138)</f>
        <v>28</v>
      </c>
      <c r="L142" s="46"/>
      <c r="M142" s="46">
        <f>SUM(M13,M16,M30,M35,M37,M85,M138)</f>
        <v>30</v>
      </c>
      <c r="N142" s="46"/>
      <c r="O142" s="46">
        <f>SUM(O13,O16,O30,O35,O37,O85,O138)</f>
        <v>26</v>
      </c>
      <c r="P142" s="46"/>
      <c r="Q142" s="46">
        <f>SUM(Q13,Q16,Q30,Q35,Q37,Q85,Q138)</f>
        <v>28</v>
      </c>
      <c r="R142" s="46"/>
      <c r="S142" s="46">
        <f>SUM(S13,S16,S30,S35,S37,S85,S138)</f>
        <v>20</v>
      </c>
      <c r="T142" s="46"/>
      <c r="U142" s="46">
        <v>12</v>
      </c>
      <c r="V142" s="46"/>
      <c r="W142" s="46">
        <f>SUM(W13,W16,W30,W35,W37,W85,W138)</f>
        <v>13</v>
      </c>
      <c r="X142" s="46"/>
      <c r="Y142" s="46">
        <f>SUM(Y13,Y16,Y30,Y35,Y37,Y85,Y138)</f>
        <v>13</v>
      </c>
      <c r="Z142" s="45">
        <f>SUM(F142:Y142)</f>
        <v>228</v>
      </c>
      <c r="AA142" s="10"/>
      <c r="AB142" s="10"/>
    </row>
    <row r="143" spans="1:29" ht="16.5" customHeight="1" x14ac:dyDescent="0.4">
      <c r="A143" s="200" t="s">
        <v>664</v>
      </c>
      <c r="B143" s="325"/>
      <c r="C143" s="325"/>
      <c r="D143" s="325"/>
      <c r="E143" s="325"/>
      <c r="F143" s="325"/>
      <c r="G143" s="325"/>
      <c r="H143" s="325"/>
      <c r="I143" s="325"/>
      <c r="J143" s="325"/>
      <c r="K143" s="325"/>
      <c r="L143" s="325"/>
      <c r="M143" s="325"/>
      <c r="N143" s="325"/>
      <c r="O143" s="325"/>
      <c r="P143" s="325"/>
      <c r="Q143" s="325"/>
      <c r="R143" s="325"/>
      <c r="S143" s="325"/>
      <c r="T143" s="325"/>
      <c r="U143" s="325"/>
      <c r="V143" s="325"/>
      <c r="W143" s="325"/>
      <c r="X143" s="325"/>
      <c r="Y143" s="325"/>
      <c r="Z143" s="325"/>
      <c r="AA143" s="10"/>
      <c r="AB143" s="10"/>
    </row>
    <row r="144" spans="1:29" ht="16.399999999999999" customHeight="1" x14ac:dyDescent="0.4">
      <c r="A144" s="200" t="s">
        <v>705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10"/>
      <c r="AB144" s="10"/>
    </row>
    <row r="145" spans="1:28" ht="16.5" customHeight="1" x14ac:dyDescent="0.4">
      <c r="A145" s="197" t="s">
        <v>737</v>
      </c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10"/>
      <c r="AB145" s="10"/>
    </row>
    <row r="146" spans="1:28" ht="16.5" customHeight="1" x14ac:dyDescent="0.4">
      <c r="A146" s="197" t="s">
        <v>672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  <c r="AA146" s="10"/>
      <c r="AB146" s="10"/>
    </row>
    <row r="147" spans="1:28" ht="16.5" customHeight="1" x14ac:dyDescent="0.4">
      <c r="A147" s="197" t="s">
        <v>673</v>
      </c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276"/>
      <c r="P147" s="276"/>
      <c r="Q147" s="276"/>
      <c r="R147" s="276"/>
      <c r="S147" s="276"/>
      <c r="T147" s="276"/>
      <c r="U147" s="276"/>
      <c r="V147" s="276"/>
      <c r="W147" s="276"/>
      <c r="X147" s="276"/>
      <c r="Y147" s="276"/>
      <c r="Z147" s="276"/>
      <c r="AA147" s="10"/>
      <c r="AB147" s="10"/>
    </row>
    <row r="148" spans="1:28" x14ac:dyDescent="0.4">
      <c r="A148" s="203" t="s">
        <v>674</v>
      </c>
      <c r="B148" s="198"/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0"/>
      <c r="AB148" s="10"/>
    </row>
    <row r="149" spans="1:28" x14ac:dyDescent="0.4">
      <c r="A149" s="203" t="s">
        <v>709</v>
      </c>
      <c r="B149" s="198"/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0"/>
      <c r="AB149" s="10"/>
    </row>
    <row r="150" spans="1:28" x14ac:dyDescent="0.4">
      <c r="A150" s="203" t="s">
        <v>708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0"/>
      <c r="AB150" s="10"/>
    </row>
    <row r="151" spans="1:28" ht="16.399999999999999" customHeight="1" x14ac:dyDescent="0.4">
      <c r="A151" s="197" t="s">
        <v>707</v>
      </c>
      <c r="B151" s="276"/>
      <c r="C151" s="276"/>
      <c r="D151" s="276"/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76"/>
      <c r="W151" s="276"/>
      <c r="X151" s="276"/>
      <c r="Y151" s="276"/>
      <c r="Z151" s="276"/>
      <c r="AA151" s="10"/>
      <c r="AB151" s="10"/>
    </row>
    <row r="152" spans="1:28" ht="16.5" customHeight="1" x14ac:dyDescent="0.4">
      <c r="A152" s="197" t="s">
        <v>485</v>
      </c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76"/>
      <c r="W152" s="276"/>
      <c r="X152" s="276"/>
      <c r="Y152" s="276"/>
      <c r="Z152" s="276"/>
      <c r="AA152" s="10"/>
      <c r="AB152" s="10"/>
    </row>
    <row r="153" spans="1:28" ht="16.5" customHeight="1" x14ac:dyDescent="0.4">
      <c r="A153" s="197" t="s">
        <v>486</v>
      </c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4">
      <c r="A154" s="197" t="s">
        <v>487</v>
      </c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4">
      <c r="A155" s="197" t="s">
        <v>488</v>
      </c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4">
      <c r="A156" s="197" t="s">
        <v>489</v>
      </c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4">
      <c r="A157" s="197" t="s">
        <v>490</v>
      </c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4">
      <c r="A158" s="197" t="s">
        <v>491</v>
      </c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4">
      <c r="A159" s="197" t="s">
        <v>492</v>
      </c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4">
      <c r="A160" s="197" t="s">
        <v>493</v>
      </c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4">
      <c r="A161" s="197" t="s">
        <v>494</v>
      </c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4">
      <c r="A162" s="197" t="s">
        <v>495</v>
      </c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0"/>
      <c r="AB162" s="10"/>
    </row>
    <row r="163" spans="1:28" ht="16.5" customHeight="1" x14ac:dyDescent="0.4">
      <c r="A163" s="333" t="s">
        <v>496</v>
      </c>
      <c r="B163" s="320"/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34"/>
    </row>
    <row r="164" spans="1:28" ht="16.5" customHeight="1" x14ac:dyDescent="0.4">
      <c r="A164" s="331" t="s">
        <v>497</v>
      </c>
      <c r="B164" s="299"/>
      <c r="C164" s="299"/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299"/>
      <c r="Z164" s="299"/>
      <c r="AA164" s="299"/>
      <c r="AB164" s="332"/>
    </row>
    <row r="165" spans="1:28" ht="16.5" customHeight="1" x14ac:dyDescent="0.4">
      <c r="A165" s="331" t="s">
        <v>498</v>
      </c>
      <c r="B165" s="299"/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  <c r="R165" s="299"/>
      <c r="S165" s="299"/>
      <c r="T165" s="299"/>
      <c r="U165" s="299"/>
      <c r="V165" s="299"/>
      <c r="W165" s="299"/>
      <c r="X165" s="299"/>
      <c r="Y165" s="299"/>
      <c r="Z165" s="299"/>
      <c r="AA165" s="299"/>
      <c r="AB165" s="332"/>
    </row>
    <row r="166" spans="1:28" ht="16.5" customHeight="1" x14ac:dyDescent="0.4">
      <c r="A166" s="331" t="s">
        <v>499</v>
      </c>
      <c r="B166" s="299"/>
      <c r="C166" s="299"/>
      <c r="D166" s="299"/>
      <c r="E166" s="299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  <c r="R166" s="299"/>
      <c r="S166" s="299"/>
      <c r="T166" s="299"/>
      <c r="U166" s="299"/>
      <c r="V166" s="299"/>
      <c r="W166" s="299"/>
      <c r="X166" s="299"/>
      <c r="Y166" s="299"/>
      <c r="Z166" s="299"/>
      <c r="AA166" s="299"/>
      <c r="AB166" s="332"/>
    </row>
    <row r="167" spans="1:28" ht="16.5" customHeight="1" x14ac:dyDescent="0.4">
      <c r="A167" s="331" t="s">
        <v>384</v>
      </c>
      <c r="B167" s="299"/>
      <c r="C167" s="299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332"/>
    </row>
    <row r="168" spans="1:28" ht="16.5" customHeight="1" x14ac:dyDescent="0.4">
      <c r="A168" s="331" t="s">
        <v>605</v>
      </c>
      <c r="B168" s="299"/>
      <c r="C168" s="299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332"/>
    </row>
    <row r="169" spans="1:28" x14ac:dyDescent="0.4">
      <c r="A169" s="299" t="s">
        <v>649</v>
      </c>
      <c r="B169" s="299"/>
      <c r="C169" s="299"/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  <c r="AA169" s="299"/>
      <c r="AB169" s="335"/>
    </row>
    <row r="170" spans="1:28" x14ac:dyDescent="0.4">
      <c r="A170" s="19" t="s">
        <v>650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14"/>
    </row>
    <row r="171" spans="1:28" x14ac:dyDescent="0.4">
      <c r="A171" s="337" t="s">
        <v>666</v>
      </c>
      <c r="B171" s="337"/>
      <c r="C171" s="33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337"/>
      <c r="R171" s="337"/>
      <c r="S171" s="337"/>
      <c r="T171" s="337"/>
      <c r="U171" s="337"/>
      <c r="V171" s="337"/>
      <c r="W171" s="337"/>
      <c r="X171" s="337"/>
      <c r="Y171" s="337"/>
      <c r="Z171" s="337"/>
      <c r="AA171" s="337"/>
      <c r="AB171" s="338"/>
    </row>
    <row r="172" spans="1:28" x14ac:dyDescent="0.4">
      <c r="A172" s="333" t="s">
        <v>667</v>
      </c>
      <c r="B172" s="320"/>
      <c r="C172" s="320"/>
      <c r="D172" s="320"/>
      <c r="E172" s="320"/>
      <c r="F172" s="320"/>
      <c r="G172" s="320"/>
      <c r="H172" s="320"/>
      <c r="I172" s="320"/>
      <c r="J172" s="320"/>
      <c r="K172" s="320"/>
      <c r="L172" s="320"/>
      <c r="M172" s="320"/>
      <c r="N172" s="320"/>
      <c r="O172" s="320"/>
      <c r="P172" s="320"/>
      <c r="Q172" s="320"/>
      <c r="R172" s="320"/>
      <c r="S172" s="320"/>
      <c r="T172" s="320"/>
      <c r="U172" s="320"/>
      <c r="V172" s="320"/>
      <c r="W172" s="320"/>
      <c r="X172" s="320"/>
      <c r="Y172" s="320"/>
      <c r="Z172" s="320"/>
      <c r="AA172" s="320"/>
      <c r="AB172" s="339"/>
    </row>
    <row r="173" spans="1:28" x14ac:dyDescent="0.4">
      <c r="A173" s="336" t="s">
        <v>780</v>
      </c>
      <c r="B173" s="336"/>
      <c r="C173" s="336"/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  <c r="T173" s="336"/>
      <c r="U173" s="336"/>
      <c r="V173" s="336"/>
      <c r="W173" s="336"/>
      <c r="X173" s="336"/>
      <c r="Y173" s="336"/>
      <c r="Z173" s="336"/>
      <c r="AA173" s="336"/>
      <c r="AB173" s="336"/>
    </row>
    <row r="174" spans="1:28" x14ac:dyDescent="0.4">
      <c r="A174" s="322" t="s">
        <v>784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  <c r="Z174" s="319"/>
      <c r="AA174" s="319"/>
      <c r="AB174" s="323"/>
    </row>
    <row r="175" spans="1:28" x14ac:dyDescent="0.4">
      <c r="A175" s="322" t="s">
        <v>785</v>
      </c>
      <c r="B175" s="319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23"/>
    </row>
    <row r="176" spans="1:28" x14ac:dyDescent="0.4">
      <c r="A176" s="322" t="s">
        <v>786</v>
      </c>
      <c r="B176" s="319"/>
      <c r="C176" s="319"/>
      <c r="D176" s="319"/>
      <c r="E176" s="319"/>
      <c r="F176" s="319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/>
      <c r="Z176" s="319"/>
      <c r="AA176" s="319"/>
      <c r="AB176" s="323"/>
    </row>
    <row r="177" spans="1:28" x14ac:dyDescent="0.4">
      <c r="A177" s="322" t="s">
        <v>800</v>
      </c>
      <c r="B177" s="319"/>
      <c r="C177" s="319"/>
      <c r="D177" s="319"/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9"/>
      <c r="Z177" s="319"/>
      <c r="AA177" s="319"/>
      <c r="AB177" s="323"/>
    </row>
    <row r="178" spans="1:28" x14ac:dyDescent="0.4">
      <c r="A178" s="322" t="s">
        <v>802</v>
      </c>
      <c r="B178" s="319"/>
      <c r="C178" s="319"/>
      <c r="D178" s="319"/>
      <c r="E178" s="319"/>
      <c r="F178" s="319"/>
      <c r="G178" s="319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19"/>
      <c r="U178" s="319"/>
      <c r="V178" s="319"/>
      <c r="W178" s="319"/>
      <c r="X178" s="319"/>
      <c r="Y178" s="319"/>
      <c r="Z178" s="319"/>
      <c r="AA178" s="319"/>
      <c r="AB178" s="323"/>
    </row>
    <row r="179" spans="1:28" x14ac:dyDescent="0.4">
      <c r="A179" s="322" t="s">
        <v>806</v>
      </c>
      <c r="B179" s="319"/>
      <c r="C179" s="319"/>
      <c r="D179" s="319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23"/>
    </row>
  </sheetData>
  <mergeCells count="84">
    <mergeCell ref="A174:AB174"/>
    <mergeCell ref="A175:AB175"/>
    <mergeCell ref="A176:AB176"/>
    <mergeCell ref="A168:AB168"/>
    <mergeCell ref="A161:K161"/>
    <mergeCell ref="A162:K162"/>
    <mergeCell ref="A163:AB163"/>
    <mergeCell ref="A164:AB164"/>
    <mergeCell ref="A165:AB165"/>
    <mergeCell ref="A166:AB166"/>
    <mergeCell ref="A167:AB167"/>
    <mergeCell ref="A169:AB169"/>
    <mergeCell ref="A173:AB173"/>
    <mergeCell ref="A171:AB171"/>
    <mergeCell ref="A172:AB172"/>
    <mergeCell ref="A160:K160"/>
    <mergeCell ref="A149:Z149"/>
    <mergeCell ref="A150:Z150"/>
    <mergeCell ref="A151:Z151"/>
    <mergeCell ref="A152:Z152"/>
    <mergeCell ref="A153:K153"/>
    <mergeCell ref="A154:K154"/>
    <mergeCell ref="A155:K155"/>
    <mergeCell ref="A156:K156"/>
    <mergeCell ref="A157:K157"/>
    <mergeCell ref="A158:K158"/>
    <mergeCell ref="A159:K159"/>
    <mergeCell ref="B142:C142"/>
    <mergeCell ref="F6:I6"/>
    <mergeCell ref="A16:B16"/>
    <mergeCell ref="F136:Y136"/>
    <mergeCell ref="F137:Y137"/>
    <mergeCell ref="A38:A84"/>
    <mergeCell ref="A14:A15"/>
    <mergeCell ref="A37:B37"/>
    <mergeCell ref="A31:A34"/>
    <mergeCell ref="A35:B35"/>
    <mergeCell ref="A17:A29"/>
    <mergeCell ref="A30:B30"/>
    <mergeCell ref="X7:Y7"/>
    <mergeCell ref="R7:S7"/>
    <mergeCell ref="T7:U7"/>
    <mergeCell ref="V7:W7"/>
    <mergeCell ref="F7:G7"/>
    <mergeCell ref="H7:I7"/>
    <mergeCell ref="A5:Z5"/>
    <mergeCell ref="A9:A12"/>
    <mergeCell ref="A13:B13"/>
    <mergeCell ref="J7:K7"/>
    <mergeCell ref="C6:C8"/>
    <mergeCell ref="D6:D8"/>
    <mergeCell ref="E6:E8"/>
    <mergeCell ref="B139:C139"/>
    <mergeCell ref="B140:C140"/>
    <mergeCell ref="B141:C141"/>
    <mergeCell ref="A1:Z1"/>
    <mergeCell ref="A2:Z2"/>
    <mergeCell ref="A6:A8"/>
    <mergeCell ref="B6:B8"/>
    <mergeCell ref="J6:M6"/>
    <mergeCell ref="N6:Q6"/>
    <mergeCell ref="L7:M7"/>
    <mergeCell ref="N7:O7"/>
    <mergeCell ref="P7:Q7"/>
    <mergeCell ref="A3:Z3"/>
    <mergeCell ref="R6:U6"/>
    <mergeCell ref="V6:Y6"/>
    <mergeCell ref="Z6:Z8"/>
    <mergeCell ref="A177:AB177"/>
    <mergeCell ref="A178:AB178"/>
    <mergeCell ref="A179:AB179"/>
    <mergeCell ref="A4:Z4"/>
    <mergeCell ref="A146:Z146"/>
    <mergeCell ref="A147:Z147"/>
    <mergeCell ref="A148:Z148"/>
    <mergeCell ref="A85:B85"/>
    <mergeCell ref="A86:A137"/>
    <mergeCell ref="A143:Z143"/>
    <mergeCell ref="A144:Z144"/>
    <mergeCell ref="A145:Z145"/>
    <mergeCell ref="F134:Y134"/>
    <mergeCell ref="F135:Y135"/>
    <mergeCell ref="A138:C138"/>
    <mergeCell ref="A139:A1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83"/>
  <sheetViews>
    <sheetView zoomScale="70" zoomScaleNormal="70" workbookViewId="0">
      <pane xSplit="7" ySplit="8" topLeftCell="H33" activePane="bottomRight" state="frozen"/>
      <selection pane="topRight" activeCell="H1" sqref="H1"/>
      <selection pane="bottomLeft" activeCell="A9" sqref="A9"/>
      <selection pane="bottomRight" activeCell="E97" sqref="E97"/>
    </sheetView>
  </sheetViews>
  <sheetFormatPr defaultColWidth="9" defaultRowHeight="17" x14ac:dyDescent="0.4"/>
  <cols>
    <col min="1" max="1" width="4.08984375" style="4" customWidth="1"/>
    <col min="2" max="2" width="7.08984375" style="5" customWidth="1"/>
    <col min="3" max="3" width="4.36328125" style="5" customWidth="1"/>
    <col min="4" max="4" width="12" style="4" customWidth="1"/>
    <col min="5" max="5" width="25" style="4" customWidth="1"/>
    <col min="6" max="7" width="4.36328125" style="3" customWidth="1"/>
    <col min="8" max="27" width="3.90625" style="3" customWidth="1"/>
    <col min="28" max="28" width="8.453125" style="3" customWidth="1"/>
    <col min="29" max="16384" width="9" style="2"/>
  </cols>
  <sheetData>
    <row r="1" spans="1:28" s="13" customFormat="1" ht="15.75" customHeight="1" x14ac:dyDescent="0.4">
      <c r="A1" s="364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</row>
    <row r="2" spans="1:28" s="13" customFormat="1" ht="15.75" customHeight="1" x14ac:dyDescent="0.4">
      <c r="A2" s="365" t="s">
        <v>670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</row>
    <row r="3" spans="1:28" s="7" customFormat="1" ht="13.5" x14ac:dyDescent="0.4">
      <c r="A3" s="366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</row>
    <row r="4" spans="1:28" s="7" customFormat="1" ht="15" customHeight="1" x14ac:dyDescent="0.4">
      <c r="A4" s="368" t="s">
        <v>602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</row>
    <row r="5" spans="1:28" s="14" customFormat="1" ht="15" customHeight="1" x14ac:dyDescent="0.4">
      <c r="A5" s="340" t="s">
        <v>796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</row>
    <row r="6" spans="1:28" s="7" customFormat="1" ht="38.25" customHeight="1" x14ac:dyDescent="0.4">
      <c r="A6" s="370" t="s">
        <v>33</v>
      </c>
      <c r="B6" s="370"/>
      <c r="C6" s="370"/>
      <c r="D6" s="370"/>
      <c r="E6" s="371" t="s">
        <v>34</v>
      </c>
      <c r="F6" s="360" t="s">
        <v>35</v>
      </c>
      <c r="G6" s="360" t="s">
        <v>36</v>
      </c>
      <c r="H6" s="245" t="s">
        <v>188</v>
      </c>
      <c r="I6" s="351"/>
      <c r="J6" s="351"/>
      <c r="K6" s="351"/>
      <c r="L6" s="245" t="s">
        <v>189</v>
      </c>
      <c r="M6" s="351"/>
      <c r="N6" s="351"/>
      <c r="O6" s="351"/>
      <c r="P6" s="245" t="s">
        <v>190</v>
      </c>
      <c r="Q6" s="351"/>
      <c r="R6" s="351"/>
      <c r="S6" s="351"/>
      <c r="T6" s="245" t="s">
        <v>191</v>
      </c>
      <c r="U6" s="351"/>
      <c r="V6" s="351"/>
      <c r="W6" s="351"/>
      <c r="X6" s="245" t="s">
        <v>192</v>
      </c>
      <c r="Y6" s="351"/>
      <c r="Z6" s="351"/>
      <c r="AA6" s="351"/>
      <c r="AB6" s="352" t="s">
        <v>202</v>
      </c>
    </row>
    <row r="7" spans="1:28" s="7" customFormat="1" ht="11.5" customHeight="1" x14ac:dyDescent="0.4">
      <c r="A7" s="370"/>
      <c r="B7" s="370"/>
      <c r="C7" s="370"/>
      <c r="D7" s="370"/>
      <c r="E7" s="371"/>
      <c r="F7" s="360"/>
      <c r="G7" s="360"/>
      <c r="H7" s="363" t="s">
        <v>37</v>
      </c>
      <c r="I7" s="363"/>
      <c r="J7" s="363" t="s">
        <v>38</v>
      </c>
      <c r="K7" s="363"/>
      <c r="L7" s="363" t="s">
        <v>37</v>
      </c>
      <c r="M7" s="363"/>
      <c r="N7" s="363" t="s">
        <v>38</v>
      </c>
      <c r="O7" s="363"/>
      <c r="P7" s="363" t="s">
        <v>37</v>
      </c>
      <c r="Q7" s="363"/>
      <c r="R7" s="363" t="s">
        <v>38</v>
      </c>
      <c r="S7" s="363"/>
      <c r="T7" s="374" t="s">
        <v>37</v>
      </c>
      <c r="U7" s="374"/>
      <c r="V7" s="363" t="s">
        <v>38</v>
      </c>
      <c r="W7" s="363"/>
      <c r="X7" s="363" t="s">
        <v>37</v>
      </c>
      <c r="Y7" s="363"/>
      <c r="Z7" s="363" t="s">
        <v>38</v>
      </c>
      <c r="AA7" s="363"/>
      <c r="AB7" s="352"/>
    </row>
    <row r="8" spans="1:28" s="7" customFormat="1" ht="39" customHeight="1" x14ac:dyDescent="0.4">
      <c r="A8" s="370"/>
      <c r="B8" s="370"/>
      <c r="C8" s="370"/>
      <c r="D8" s="370"/>
      <c r="E8" s="371"/>
      <c r="F8" s="360"/>
      <c r="G8" s="360"/>
      <c r="H8" s="142" t="s">
        <v>39</v>
      </c>
      <c r="I8" s="142" t="s">
        <v>40</v>
      </c>
      <c r="J8" s="142" t="s">
        <v>39</v>
      </c>
      <c r="K8" s="142" t="s">
        <v>40</v>
      </c>
      <c r="L8" s="142" t="s">
        <v>39</v>
      </c>
      <c r="M8" s="142" t="s">
        <v>40</v>
      </c>
      <c r="N8" s="142" t="s">
        <v>39</v>
      </c>
      <c r="O8" s="142" t="s">
        <v>40</v>
      </c>
      <c r="P8" s="142" t="s">
        <v>39</v>
      </c>
      <c r="Q8" s="142" t="s">
        <v>40</v>
      </c>
      <c r="R8" s="142" t="s">
        <v>39</v>
      </c>
      <c r="S8" s="142" t="s">
        <v>40</v>
      </c>
      <c r="T8" s="143" t="s">
        <v>39</v>
      </c>
      <c r="U8" s="143" t="s">
        <v>40</v>
      </c>
      <c r="V8" s="142" t="s">
        <v>39</v>
      </c>
      <c r="W8" s="142" t="s">
        <v>40</v>
      </c>
      <c r="X8" s="142" t="s">
        <v>39</v>
      </c>
      <c r="Y8" s="142" t="s">
        <v>40</v>
      </c>
      <c r="Z8" s="142" t="s">
        <v>39</v>
      </c>
      <c r="AA8" s="142" t="s">
        <v>40</v>
      </c>
      <c r="AB8" s="352"/>
    </row>
    <row r="9" spans="1:28" ht="18" customHeight="1" x14ac:dyDescent="0.4">
      <c r="A9" s="360" t="s">
        <v>182</v>
      </c>
      <c r="B9" s="361" t="s">
        <v>160</v>
      </c>
      <c r="C9" s="361"/>
      <c r="D9" s="362" t="s">
        <v>161</v>
      </c>
      <c r="E9" s="54" t="s">
        <v>0</v>
      </c>
      <c r="F9" s="22">
        <v>12</v>
      </c>
      <c r="G9" s="22">
        <v>12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41"/>
      <c r="U9" s="41"/>
      <c r="V9" s="22"/>
      <c r="W9" s="22"/>
      <c r="X9" s="77"/>
      <c r="Y9" s="77"/>
      <c r="Z9" s="78"/>
      <c r="AA9" s="78"/>
      <c r="AB9" s="79" t="s">
        <v>1</v>
      </c>
    </row>
    <row r="10" spans="1:28" ht="15" customHeight="1" x14ac:dyDescent="0.4">
      <c r="A10" s="360"/>
      <c r="B10" s="361"/>
      <c r="C10" s="361"/>
      <c r="D10" s="362"/>
      <c r="E10" s="54" t="s">
        <v>2</v>
      </c>
      <c r="F10" s="22">
        <v>8</v>
      </c>
      <c r="G10" s="22">
        <v>8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/>
      <c r="Q10" s="22"/>
      <c r="R10" s="22"/>
      <c r="S10" s="22"/>
      <c r="T10" s="41"/>
      <c r="U10" s="41"/>
      <c r="V10" s="22"/>
      <c r="W10" s="22"/>
      <c r="X10" s="77"/>
      <c r="Y10" s="77"/>
      <c r="Z10" s="78"/>
      <c r="AA10" s="78"/>
      <c r="AB10" s="80" t="s">
        <v>41</v>
      </c>
    </row>
    <row r="11" spans="1:28" ht="15" customHeight="1" x14ac:dyDescent="0.4">
      <c r="A11" s="360"/>
      <c r="B11" s="361"/>
      <c r="C11" s="361"/>
      <c r="D11" s="126" t="s">
        <v>89</v>
      </c>
      <c r="E11" s="54" t="s">
        <v>3</v>
      </c>
      <c r="F11" s="22">
        <v>6</v>
      </c>
      <c r="G11" s="22">
        <v>6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/>
      <c r="O11" s="22"/>
      <c r="P11" s="22"/>
      <c r="Q11" s="22"/>
      <c r="R11" s="22"/>
      <c r="S11" s="22"/>
      <c r="T11" s="41"/>
      <c r="U11" s="41"/>
      <c r="V11" s="22"/>
      <c r="W11" s="22"/>
      <c r="X11" s="77"/>
      <c r="Y11" s="77"/>
      <c r="Z11" s="78"/>
      <c r="AA11" s="78"/>
      <c r="AB11" s="80" t="s">
        <v>1</v>
      </c>
    </row>
    <row r="12" spans="1:28" ht="18" customHeight="1" x14ac:dyDescent="0.4">
      <c r="A12" s="360"/>
      <c r="B12" s="361"/>
      <c r="C12" s="361"/>
      <c r="D12" s="359" t="s">
        <v>90</v>
      </c>
      <c r="E12" s="54" t="s">
        <v>4</v>
      </c>
      <c r="F12" s="22">
        <v>2</v>
      </c>
      <c r="G12" s="22">
        <v>2</v>
      </c>
      <c r="H12" s="22"/>
      <c r="I12" s="22"/>
      <c r="J12" s="22"/>
      <c r="K12" s="22"/>
      <c r="L12" s="22"/>
      <c r="M12" s="22"/>
      <c r="N12" s="22">
        <v>2</v>
      </c>
      <c r="O12" s="22">
        <v>2</v>
      </c>
      <c r="P12" s="22"/>
      <c r="Q12" s="22"/>
      <c r="R12" s="22"/>
      <c r="S12" s="22"/>
      <c r="T12" s="41"/>
      <c r="U12" s="41"/>
      <c r="V12" s="22"/>
      <c r="W12" s="22"/>
      <c r="X12" s="22"/>
      <c r="Y12" s="22"/>
      <c r="Z12" s="22"/>
      <c r="AA12" s="22"/>
      <c r="AB12" s="80" t="s">
        <v>1</v>
      </c>
    </row>
    <row r="13" spans="1:28" ht="15" customHeight="1" x14ac:dyDescent="0.4">
      <c r="A13" s="360"/>
      <c r="B13" s="361"/>
      <c r="C13" s="361"/>
      <c r="D13" s="359"/>
      <c r="E13" s="54" t="s">
        <v>5</v>
      </c>
      <c r="F13" s="22">
        <v>2</v>
      </c>
      <c r="G13" s="22">
        <v>2</v>
      </c>
      <c r="H13" s="22"/>
      <c r="I13" s="22"/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41"/>
      <c r="U13" s="41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4">
      <c r="A14" s="360"/>
      <c r="B14" s="361"/>
      <c r="C14" s="361"/>
      <c r="D14" s="359"/>
      <c r="E14" s="54" t="s">
        <v>6</v>
      </c>
      <c r="F14" s="22">
        <v>4</v>
      </c>
      <c r="G14" s="22">
        <v>4</v>
      </c>
      <c r="H14" s="22">
        <v>2</v>
      </c>
      <c r="I14" s="22">
        <v>2</v>
      </c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41"/>
      <c r="U14" s="41"/>
      <c r="V14" s="22"/>
      <c r="W14" s="22"/>
      <c r="X14" s="22"/>
      <c r="Y14" s="22"/>
      <c r="Z14" s="22"/>
      <c r="AA14" s="22"/>
      <c r="AB14" s="80" t="s">
        <v>1</v>
      </c>
    </row>
    <row r="15" spans="1:28" ht="15" customHeight="1" x14ac:dyDescent="0.4">
      <c r="A15" s="360"/>
      <c r="B15" s="361"/>
      <c r="C15" s="361"/>
      <c r="D15" s="359" t="s">
        <v>91</v>
      </c>
      <c r="E15" s="54" t="s">
        <v>7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41"/>
      <c r="U15" s="41"/>
      <c r="V15" s="22"/>
      <c r="W15" s="22"/>
      <c r="X15" s="22"/>
      <c r="Y15" s="22"/>
      <c r="Z15" s="22"/>
      <c r="AA15" s="22"/>
      <c r="AB15" s="80" t="s">
        <v>1</v>
      </c>
    </row>
    <row r="16" spans="1:28" ht="18" customHeight="1" x14ac:dyDescent="0.4">
      <c r="A16" s="360"/>
      <c r="B16" s="361"/>
      <c r="C16" s="361"/>
      <c r="D16" s="359"/>
      <c r="E16" s="54" t="s">
        <v>8</v>
      </c>
      <c r="F16" s="22">
        <v>2</v>
      </c>
      <c r="G16" s="22">
        <v>2</v>
      </c>
      <c r="H16" s="22"/>
      <c r="I16" s="22"/>
      <c r="J16" s="22">
        <v>2</v>
      </c>
      <c r="K16" s="22">
        <v>2</v>
      </c>
      <c r="L16" s="22"/>
      <c r="M16" s="22"/>
      <c r="N16" s="22"/>
      <c r="O16" s="22"/>
      <c r="P16" s="22"/>
      <c r="Q16" s="22"/>
      <c r="R16" s="22"/>
      <c r="S16" s="22"/>
      <c r="T16" s="41"/>
      <c r="U16" s="41"/>
      <c r="V16" s="22"/>
      <c r="W16" s="22"/>
      <c r="X16" s="22"/>
      <c r="Y16" s="22"/>
      <c r="Z16" s="22"/>
      <c r="AA16" s="22"/>
      <c r="AB16" s="80" t="s">
        <v>1</v>
      </c>
    </row>
    <row r="17" spans="1:28" ht="17.25" customHeight="1" x14ac:dyDescent="0.4">
      <c r="A17" s="360"/>
      <c r="B17" s="361"/>
      <c r="C17" s="361"/>
      <c r="D17" s="359"/>
      <c r="E17" s="54" t="s">
        <v>9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1"/>
      <c r="U17" s="41"/>
      <c r="V17" s="22"/>
      <c r="W17" s="22"/>
      <c r="X17" s="22"/>
      <c r="Y17" s="22"/>
      <c r="Z17" s="22"/>
      <c r="AA17" s="22"/>
      <c r="AB17" s="80" t="s">
        <v>1</v>
      </c>
    </row>
    <row r="18" spans="1:28" ht="15" customHeight="1" x14ac:dyDescent="0.4">
      <c r="A18" s="360"/>
      <c r="B18" s="361"/>
      <c r="C18" s="361"/>
      <c r="D18" s="359" t="s">
        <v>92</v>
      </c>
      <c r="E18" s="54" t="s">
        <v>10</v>
      </c>
      <c r="F18" s="22">
        <v>2</v>
      </c>
      <c r="G18" s="22">
        <v>2</v>
      </c>
      <c r="H18" s="22">
        <v>2</v>
      </c>
      <c r="I18" s="22">
        <v>2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1"/>
      <c r="U18" s="41"/>
      <c r="V18" s="22"/>
      <c r="W18" s="22"/>
      <c r="X18" s="22"/>
      <c r="Y18" s="22"/>
      <c r="Z18" s="22"/>
      <c r="AA18" s="22"/>
      <c r="AB18" s="80" t="s">
        <v>1</v>
      </c>
    </row>
    <row r="19" spans="1:28" ht="17.25" customHeight="1" x14ac:dyDescent="0.4">
      <c r="A19" s="360"/>
      <c r="B19" s="361"/>
      <c r="C19" s="361"/>
      <c r="D19" s="359"/>
      <c r="E19" s="54" t="s">
        <v>11</v>
      </c>
      <c r="F19" s="22">
        <v>2</v>
      </c>
      <c r="G19" s="22">
        <v>2</v>
      </c>
      <c r="H19" s="22"/>
      <c r="I19" s="22"/>
      <c r="J19" s="22"/>
      <c r="K19" s="22"/>
      <c r="L19" s="22"/>
      <c r="M19" s="22"/>
      <c r="N19" s="22">
        <v>2</v>
      </c>
      <c r="O19" s="22">
        <v>2</v>
      </c>
      <c r="P19" s="22"/>
      <c r="Q19" s="22"/>
      <c r="R19" s="22"/>
      <c r="S19" s="22"/>
      <c r="T19" s="41"/>
      <c r="U19" s="41"/>
      <c r="V19" s="22"/>
      <c r="W19" s="22"/>
      <c r="X19" s="22"/>
      <c r="Y19" s="22"/>
      <c r="Z19" s="22"/>
      <c r="AA19" s="22"/>
      <c r="AB19" s="80" t="s">
        <v>1</v>
      </c>
    </row>
    <row r="20" spans="1:28" ht="15" customHeight="1" x14ac:dyDescent="0.4">
      <c r="A20" s="360"/>
      <c r="B20" s="361"/>
      <c r="C20" s="361"/>
      <c r="D20" s="359" t="s">
        <v>179</v>
      </c>
      <c r="E20" s="54" t="s">
        <v>62</v>
      </c>
      <c r="F20" s="22">
        <v>2</v>
      </c>
      <c r="G20" s="22">
        <v>2</v>
      </c>
      <c r="H20" s="22"/>
      <c r="I20" s="22"/>
      <c r="J20" s="22">
        <v>2</v>
      </c>
      <c r="K20" s="22">
        <v>2</v>
      </c>
      <c r="L20" s="22"/>
      <c r="M20" s="22"/>
      <c r="N20" s="22"/>
      <c r="O20" s="22"/>
      <c r="P20" s="22"/>
      <c r="Q20" s="22"/>
      <c r="R20" s="22"/>
      <c r="S20" s="22"/>
      <c r="T20" s="41"/>
      <c r="U20" s="41"/>
      <c r="V20" s="22"/>
      <c r="W20" s="22"/>
      <c r="X20" s="22"/>
      <c r="Y20" s="22"/>
      <c r="Z20" s="22"/>
      <c r="AA20" s="22"/>
      <c r="AB20" s="80" t="s">
        <v>1</v>
      </c>
    </row>
    <row r="21" spans="1:28" ht="15" customHeight="1" x14ac:dyDescent="0.4">
      <c r="A21" s="360"/>
      <c r="B21" s="361"/>
      <c r="C21" s="361"/>
      <c r="D21" s="359"/>
      <c r="E21" s="54" t="s">
        <v>178</v>
      </c>
      <c r="F21" s="22">
        <v>2</v>
      </c>
      <c r="G21" s="22">
        <v>2</v>
      </c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1"/>
      <c r="U21" s="41"/>
      <c r="V21" s="22"/>
      <c r="W21" s="22"/>
      <c r="X21" s="22"/>
      <c r="Y21" s="22"/>
      <c r="Z21" s="22"/>
      <c r="AA21" s="22"/>
      <c r="AB21" s="80" t="s">
        <v>1</v>
      </c>
    </row>
    <row r="22" spans="1:28" ht="15" customHeight="1" x14ac:dyDescent="0.4">
      <c r="A22" s="360"/>
      <c r="B22" s="361"/>
      <c r="C22" s="361"/>
      <c r="D22" s="359" t="s">
        <v>181</v>
      </c>
      <c r="E22" s="54" t="s">
        <v>180</v>
      </c>
      <c r="F22" s="22">
        <v>2</v>
      </c>
      <c r="G22" s="22">
        <v>2</v>
      </c>
      <c r="H22" s="22"/>
      <c r="I22" s="22"/>
      <c r="J22" s="22"/>
      <c r="K22" s="22"/>
      <c r="L22" s="22">
        <v>2</v>
      </c>
      <c r="M22" s="22">
        <v>2</v>
      </c>
      <c r="N22" s="22"/>
      <c r="O22" s="22"/>
      <c r="P22" s="22"/>
      <c r="Q22" s="22"/>
      <c r="R22" s="22"/>
      <c r="S22" s="22"/>
      <c r="T22" s="41"/>
      <c r="U22" s="41"/>
      <c r="V22" s="116"/>
      <c r="W22" s="116"/>
      <c r="X22" s="116"/>
      <c r="Y22" s="116"/>
      <c r="Z22" s="116"/>
      <c r="AA22" s="116"/>
      <c r="AB22" s="80" t="s">
        <v>1</v>
      </c>
    </row>
    <row r="23" spans="1:28" ht="15" customHeight="1" x14ac:dyDescent="0.4">
      <c r="A23" s="360"/>
      <c r="B23" s="361"/>
      <c r="C23" s="361"/>
      <c r="D23" s="359"/>
      <c r="E23" s="54" t="s">
        <v>13</v>
      </c>
      <c r="F23" s="22">
        <v>6</v>
      </c>
      <c r="G23" s="22">
        <v>6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41"/>
      <c r="U23" s="41"/>
      <c r="V23" s="116"/>
      <c r="W23" s="116"/>
      <c r="X23" s="116"/>
      <c r="Y23" s="116"/>
      <c r="Z23" s="116"/>
      <c r="AA23" s="116"/>
      <c r="AB23" s="80"/>
    </row>
    <row r="24" spans="1:28" ht="15" customHeight="1" x14ac:dyDescent="0.4">
      <c r="A24" s="360"/>
      <c r="B24" s="361"/>
      <c r="C24" s="361"/>
      <c r="D24" s="359"/>
      <c r="E24" s="54" t="s">
        <v>14</v>
      </c>
      <c r="F24" s="22">
        <v>0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1">
        <v>0</v>
      </c>
      <c r="U24" s="41">
        <v>2</v>
      </c>
      <c r="V24" s="22"/>
      <c r="W24" s="22"/>
      <c r="X24" s="22"/>
      <c r="Y24" s="22"/>
      <c r="Z24" s="22"/>
      <c r="AA24" s="22"/>
      <c r="AB24" s="80" t="s">
        <v>1</v>
      </c>
    </row>
    <row r="25" spans="1:28" ht="15" customHeight="1" x14ac:dyDescent="0.4">
      <c r="A25" s="360"/>
      <c r="B25" s="361"/>
      <c r="C25" s="361"/>
      <c r="D25" s="126" t="s">
        <v>162</v>
      </c>
      <c r="E25" s="54" t="s">
        <v>15</v>
      </c>
      <c r="F25" s="22">
        <v>2</v>
      </c>
      <c r="G25" s="22">
        <v>2</v>
      </c>
      <c r="H25" s="22">
        <v>1</v>
      </c>
      <c r="I25" s="22">
        <v>1</v>
      </c>
      <c r="J25" s="22">
        <v>1</v>
      </c>
      <c r="K25" s="22">
        <v>1</v>
      </c>
      <c r="L25" s="22"/>
      <c r="M25" s="22"/>
      <c r="N25" s="22"/>
      <c r="O25" s="22"/>
      <c r="P25" s="22"/>
      <c r="Q25" s="22"/>
      <c r="R25" s="22"/>
      <c r="S25" s="22"/>
      <c r="T25" s="41"/>
      <c r="U25" s="41"/>
      <c r="V25" s="116"/>
      <c r="W25" s="116"/>
      <c r="X25" s="116"/>
      <c r="Y25" s="116"/>
      <c r="Z25" s="116"/>
      <c r="AA25" s="116"/>
      <c r="AB25" s="80" t="s">
        <v>1</v>
      </c>
    </row>
    <row r="26" spans="1:28" ht="15" customHeight="1" x14ac:dyDescent="0.4">
      <c r="A26" s="360"/>
      <c r="B26" s="372" t="s">
        <v>16</v>
      </c>
      <c r="C26" s="372"/>
      <c r="D26" s="372"/>
      <c r="E26" s="81" t="s">
        <v>17</v>
      </c>
      <c r="F26" s="22">
        <v>2</v>
      </c>
      <c r="G26" s="22">
        <v>2</v>
      </c>
      <c r="H26" s="22">
        <v>2</v>
      </c>
      <c r="I26" s="22">
        <v>2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1"/>
      <c r="U26" s="41"/>
      <c r="V26" s="49"/>
      <c r="W26" s="37"/>
      <c r="X26" s="37"/>
      <c r="Y26" s="37"/>
      <c r="Z26" s="37"/>
      <c r="AA26" s="37"/>
      <c r="AB26" s="80" t="s">
        <v>1</v>
      </c>
    </row>
    <row r="27" spans="1:28" ht="15" customHeight="1" x14ac:dyDescent="0.4">
      <c r="A27" s="360"/>
      <c r="B27" s="372"/>
      <c r="C27" s="372"/>
      <c r="D27" s="372"/>
      <c r="E27" s="81" t="s">
        <v>18</v>
      </c>
      <c r="F27" s="22">
        <v>0</v>
      </c>
      <c r="G27" s="22">
        <v>6</v>
      </c>
      <c r="H27" s="22">
        <v>0</v>
      </c>
      <c r="I27" s="22">
        <v>1</v>
      </c>
      <c r="J27" s="22">
        <v>0</v>
      </c>
      <c r="K27" s="22">
        <v>1</v>
      </c>
      <c r="L27" s="22">
        <v>0</v>
      </c>
      <c r="M27" s="22">
        <v>1</v>
      </c>
      <c r="N27" s="22">
        <v>0</v>
      </c>
      <c r="O27" s="22">
        <v>1</v>
      </c>
      <c r="P27" s="22">
        <v>0</v>
      </c>
      <c r="Q27" s="22">
        <v>1</v>
      </c>
      <c r="R27" s="22">
        <v>0</v>
      </c>
      <c r="S27" s="22">
        <v>1</v>
      </c>
      <c r="T27" s="41"/>
      <c r="U27" s="41"/>
      <c r="V27" s="49"/>
      <c r="W27" s="37"/>
      <c r="X27" s="37"/>
      <c r="Y27" s="37"/>
      <c r="Z27" s="37"/>
      <c r="AA27" s="37"/>
      <c r="AB27" s="80" t="s">
        <v>1</v>
      </c>
    </row>
    <row r="28" spans="1:28" ht="16.5" customHeight="1" x14ac:dyDescent="0.4">
      <c r="A28" s="360"/>
      <c r="B28" s="372"/>
      <c r="C28" s="372"/>
      <c r="D28" s="372"/>
      <c r="E28" s="81" t="s">
        <v>19</v>
      </c>
      <c r="F28" s="22">
        <v>0</v>
      </c>
      <c r="G28" s="22">
        <v>2</v>
      </c>
      <c r="H28" s="22"/>
      <c r="I28" s="22"/>
      <c r="J28" s="22"/>
      <c r="K28" s="22"/>
      <c r="L28" s="22">
        <v>0</v>
      </c>
      <c r="M28" s="22">
        <v>1</v>
      </c>
      <c r="N28" s="22">
        <v>0</v>
      </c>
      <c r="O28" s="22">
        <v>1</v>
      </c>
      <c r="P28" s="22"/>
      <c r="Q28" s="22"/>
      <c r="R28" s="22"/>
      <c r="S28" s="22"/>
      <c r="T28" s="41"/>
      <c r="U28" s="41"/>
      <c r="V28" s="49"/>
      <c r="W28" s="37"/>
      <c r="X28" s="37"/>
      <c r="Y28" s="37"/>
      <c r="Z28" s="37"/>
      <c r="AA28" s="37"/>
      <c r="AB28" s="80"/>
    </row>
    <row r="29" spans="1:28" ht="15" customHeight="1" x14ac:dyDescent="0.4">
      <c r="A29" s="360"/>
      <c r="B29" s="353" t="s">
        <v>105</v>
      </c>
      <c r="C29" s="353"/>
      <c r="D29" s="353"/>
      <c r="E29" s="353"/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1">
        <v>2</v>
      </c>
      <c r="U29" s="41">
        <v>2</v>
      </c>
      <c r="V29" s="26"/>
      <c r="W29" s="27"/>
      <c r="X29" s="27"/>
      <c r="Y29" s="27"/>
      <c r="Z29" s="27"/>
      <c r="AA29" s="27"/>
      <c r="AB29" s="80" t="s">
        <v>1</v>
      </c>
    </row>
    <row r="30" spans="1:28" ht="15" customHeight="1" x14ac:dyDescent="0.4">
      <c r="A30" s="360"/>
      <c r="B30" s="353" t="s">
        <v>164</v>
      </c>
      <c r="C30" s="353"/>
      <c r="D30" s="353"/>
      <c r="E30" s="54" t="s">
        <v>133</v>
      </c>
      <c r="F30" s="22">
        <v>2</v>
      </c>
      <c r="G30" s="22">
        <v>2</v>
      </c>
      <c r="H30" s="22"/>
      <c r="I30" s="22"/>
      <c r="J30" s="22"/>
      <c r="K30" s="22"/>
      <c r="L30" s="22"/>
      <c r="M30" s="22"/>
      <c r="N30" s="22"/>
      <c r="O30" s="22"/>
      <c r="P30" s="22">
        <v>2</v>
      </c>
      <c r="Q30" s="22">
        <v>2</v>
      </c>
      <c r="R30" s="22"/>
      <c r="S30" s="22"/>
      <c r="T30" s="41"/>
      <c r="U30" s="41"/>
      <c r="V30" s="26"/>
      <c r="W30" s="27"/>
      <c r="X30" s="27"/>
      <c r="Y30" s="27"/>
      <c r="Z30" s="27"/>
      <c r="AA30" s="27"/>
      <c r="AB30" s="80" t="s">
        <v>1</v>
      </c>
    </row>
    <row r="31" spans="1:28" ht="15" customHeight="1" x14ac:dyDescent="0.4">
      <c r="A31" s="360"/>
      <c r="B31" s="353"/>
      <c r="C31" s="353"/>
      <c r="D31" s="353"/>
      <c r="E31" s="54" t="s">
        <v>134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v>2</v>
      </c>
      <c r="S31" s="22">
        <v>2</v>
      </c>
      <c r="T31" s="41"/>
      <c r="U31" s="41"/>
      <c r="V31" s="26"/>
      <c r="W31" s="27"/>
      <c r="X31" s="27"/>
      <c r="Y31" s="27"/>
      <c r="Z31" s="27"/>
      <c r="AA31" s="27"/>
      <c r="AB31" s="80"/>
    </row>
    <row r="32" spans="1:28" ht="15" customHeight="1" x14ac:dyDescent="0.4">
      <c r="A32" s="360"/>
      <c r="B32" s="353"/>
      <c r="C32" s="353"/>
      <c r="D32" s="353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5" customHeight="1" x14ac:dyDescent="0.4">
      <c r="A33" s="360"/>
      <c r="B33" s="353" t="s">
        <v>107</v>
      </c>
      <c r="C33" s="353"/>
      <c r="D33" s="353"/>
      <c r="E33" s="64" t="s">
        <v>20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1">
        <v>2</v>
      </c>
      <c r="U33" s="41">
        <v>2</v>
      </c>
      <c r="V33" s="26"/>
      <c r="W33" s="27"/>
      <c r="X33" s="27"/>
      <c r="Y33" s="27"/>
      <c r="Z33" s="27"/>
      <c r="AA33" s="27"/>
      <c r="AB33" s="80" t="s">
        <v>41</v>
      </c>
    </row>
    <row r="34" spans="1:28" s="6" customFormat="1" ht="15" customHeight="1" x14ac:dyDescent="0.4">
      <c r="A34" s="360"/>
      <c r="B34" s="353"/>
      <c r="C34" s="353"/>
      <c r="D34" s="353"/>
      <c r="E34" s="64" t="s">
        <v>108</v>
      </c>
      <c r="F34" s="22">
        <v>2</v>
      </c>
      <c r="G34" s="22">
        <v>2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</v>
      </c>
      <c r="S34" s="22">
        <v>2</v>
      </c>
      <c r="T34" s="41"/>
      <c r="U34" s="41"/>
      <c r="V34" s="26"/>
      <c r="W34" s="27"/>
      <c r="X34" s="27"/>
      <c r="Y34" s="27"/>
      <c r="Z34" s="27"/>
      <c r="AA34" s="27"/>
      <c r="AB34" s="80" t="s">
        <v>1</v>
      </c>
    </row>
    <row r="35" spans="1:28" s="6" customFormat="1" ht="15" customHeight="1" x14ac:dyDescent="0.4">
      <c r="A35" s="360"/>
      <c r="B35" s="353"/>
      <c r="C35" s="353"/>
      <c r="D35" s="353"/>
      <c r="E35" s="64" t="s">
        <v>109</v>
      </c>
      <c r="F35" s="22">
        <v>2</v>
      </c>
      <c r="G35" s="22">
        <v>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1">
        <v>2</v>
      </c>
      <c r="U35" s="41">
        <v>2</v>
      </c>
      <c r="V35" s="26"/>
      <c r="W35" s="27"/>
      <c r="X35" s="27"/>
      <c r="Y35" s="27"/>
      <c r="Z35" s="27"/>
      <c r="AA35" s="27"/>
      <c r="AB35" s="82" t="s">
        <v>1</v>
      </c>
    </row>
    <row r="36" spans="1:28" s="6" customFormat="1" ht="15" customHeight="1" x14ac:dyDescent="0.4">
      <c r="A36" s="360"/>
      <c r="B36" s="355" t="s">
        <v>22</v>
      </c>
      <c r="C36" s="355"/>
      <c r="D36" s="355"/>
      <c r="E36" s="355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4">
      <c r="A37" s="356" t="s">
        <v>183</v>
      </c>
      <c r="B37" s="357" t="s">
        <v>23</v>
      </c>
      <c r="C37" s="357"/>
      <c r="D37" s="127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26"/>
      <c r="W37" s="27"/>
      <c r="X37" s="27"/>
      <c r="Y37" s="27"/>
      <c r="Z37" s="27"/>
      <c r="AA37" s="27"/>
      <c r="AB37" s="84"/>
    </row>
    <row r="38" spans="1:28" ht="17.25" customHeight="1" x14ac:dyDescent="0.4">
      <c r="A38" s="356"/>
      <c r="B38" s="357"/>
      <c r="C38" s="357"/>
      <c r="D38" s="358" t="s">
        <v>28</v>
      </c>
      <c r="E38" s="64" t="s">
        <v>29</v>
      </c>
      <c r="F38" s="22">
        <v>2</v>
      </c>
      <c r="G38" s="22">
        <v>2</v>
      </c>
      <c r="H38" s="22"/>
      <c r="I38" s="22"/>
      <c r="J38" s="22"/>
      <c r="K38" s="22"/>
      <c r="L38" s="22">
        <v>2</v>
      </c>
      <c r="M38" s="22">
        <v>2</v>
      </c>
      <c r="N38" s="22"/>
      <c r="O38" s="22"/>
      <c r="P38" s="22"/>
      <c r="Q38" s="22"/>
      <c r="R38" s="22"/>
      <c r="S38" s="22"/>
      <c r="T38" s="41"/>
      <c r="U38" s="41"/>
      <c r="V38" s="22"/>
      <c r="W38" s="22"/>
      <c r="X38" s="22"/>
      <c r="Y38" s="22"/>
      <c r="Z38" s="22"/>
      <c r="AA38" s="22"/>
      <c r="AB38" s="82"/>
    </row>
    <row r="39" spans="1:28" ht="18.75" customHeight="1" x14ac:dyDescent="0.4">
      <c r="A39" s="356"/>
      <c r="B39" s="357"/>
      <c r="C39" s="357"/>
      <c r="D39" s="358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22"/>
      <c r="Q39" s="22"/>
      <c r="R39" s="45"/>
      <c r="S39" s="22"/>
      <c r="T39" s="41"/>
      <c r="U39" s="41"/>
      <c r="V39" s="45"/>
      <c r="W39" s="22"/>
      <c r="X39" s="22"/>
      <c r="Y39" s="22"/>
      <c r="Z39" s="22"/>
      <c r="AA39" s="22"/>
      <c r="AB39" s="82"/>
    </row>
    <row r="40" spans="1:28" ht="15" customHeight="1" x14ac:dyDescent="0.4">
      <c r="A40" s="356"/>
      <c r="B40" s="355" t="s">
        <v>22</v>
      </c>
      <c r="C40" s="355"/>
      <c r="D40" s="355"/>
      <c r="E40" s="355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4">
      <c r="A41" s="375" t="s">
        <v>209</v>
      </c>
      <c r="B41" s="354" t="s">
        <v>110</v>
      </c>
      <c r="C41" s="359" t="s">
        <v>111</v>
      </c>
      <c r="D41" s="359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22"/>
      <c r="Q41" s="22"/>
      <c r="R41" s="45"/>
      <c r="S41" s="22"/>
      <c r="T41" s="41"/>
      <c r="U41" s="41"/>
      <c r="V41" s="45"/>
      <c r="W41" s="22"/>
      <c r="X41" s="22"/>
      <c r="Y41" s="22"/>
      <c r="Z41" s="22"/>
      <c r="AA41" s="22"/>
      <c r="AB41" s="85"/>
    </row>
    <row r="42" spans="1:28" ht="17.25" customHeight="1" x14ac:dyDescent="0.4">
      <c r="A42" s="375"/>
      <c r="B42" s="354"/>
      <c r="C42" s="359" t="s">
        <v>76</v>
      </c>
      <c r="D42" s="359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26"/>
      <c r="W42" s="27"/>
      <c r="X42" s="22"/>
      <c r="Y42" s="22"/>
      <c r="Z42" s="22"/>
      <c r="AA42" s="22"/>
      <c r="AB42" s="85"/>
    </row>
    <row r="43" spans="1:28" s="6" customFormat="1" ht="15" customHeight="1" x14ac:dyDescent="0.4">
      <c r="A43" s="375"/>
      <c r="B43" s="354"/>
      <c r="C43" s="359" t="s">
        <v>168</v>
      </c>
      <c r="D43" s="359"/>
      <c r="E43" s="54" t="s">
        <v>185</v>
      </c>
      <c r="F43" s="27">
        <v>2</v>
      </c>
      <c r="G43" s="27">
        <v>2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>
        <v>2</v>
      </c>
      <c r="S43" s="116">
        <v>2</v>
      </c>
      <c r="T43" s="94"/>
      <c r="U43" s="94"/>
      <c r="V43" s="26"/>
      <c r="W43" s="27"/>
      <c r="X43" s="27"/>
      <c r="Y43" s="27"/>
      <c r="Z43" s="27"/>
      <c r="AA43" s="27"/>
      <c r="AB43" s="85"/>
    </row>
    <row r="44" spans="1:28" s="6" customFormat="1" ht="15" customHeight="1" x14ac:dyDescent="0.4">
      <c r="A44" s="375"/>
      <c r="B44" s="354"/>
      <c r="C44" s="359"/>
      <c r="D44" s="359"/>
      <c r="E44" s="54" t="s">
        <v>113</v>
      </c>
      <c r="F44" s="27">
        <v>1</v>
      </c>
      <c r="G44" s="27">
        <v>1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94"/>
      <c r="U44" s="94"/>
      <c r="V44" s="26">
        <v>1</v>
      </c>
      <c r="W44" s="27">
        <v>1</v>
      </c>
      <c r="X44" s="53"/>
      <c r="Y44" s="53"/>
      <c r="Z44" s="53"/>
      <c r="AA44" s="53"/>
      <c r="AB44" s="85"/>
    </row>
    <row r="45" spans="1:28" s="6" customFormat="1" ht="15" customHeight="1" x14ac:dyDescent="0.4">
      <c r="A45" s="375"/>
      <c r="B45" s="354"/>
      <c r="C45" s="359"/>
      <c r="D45" s="359"/>
      <c r="E45" s="54" t="s">
        <v>114</v>
      </c>
      <c r="F45" s="27">
        <v>3</v>
      </c>
      <c r="G45" s="27">
        <v>3</v>
      </c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94"/>
      <c r="U45" s="94"/>
      <c r="V45" s="26"/>
      <c r="W45" s="27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4">
      <c r="A46" s="375"/>
      <c r="B46" s="354"/>
      <c r="C46" s="359"/>
      <c r="D46" s="359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26"/>
      <c r="W46" s="27"/>
      <c r="X46" s="27"/>
      <c r="Y46" s="27"/>
      <c r="Z46" s="27">
        <v>3</v>
      </c>
      <c r="AA46" s="27">
        <v>3</v>
      </c>
      <c r="AB46" s="85"/>
    </row>
    <row r="47" spans="1:28" ht="15" customHeight="1" x14ac:dyDescent="0.4">
      <c r="A47" s="375"/>
      <c r="B47" s="354"/>
      <c r="C47" s="359" t="s">
        <v>167</v>
      </c>
      <c r="D47" s="359"/>
      <c r="E47" s="54" t="s">
        <v>21</v>
      </c>
      <c r="F47" s="22">
        <v>2</v>
      </c>
      <c r="G47" s="22">
        <v>2</v>
      </c>
      <c r="H47" s="22"/>
      <c r="I47" s="22"/>
      <c r="J47" s="22">
        <v>2</v>
      </c>
      <c r="K47" s="22">
        <v>2</v>
      </c>
      <c r="L47" s="22"/>
      <c r="M47" s="22"/>
      <c r="N47" s="22"/>
      <c r="O47" s="22"/>
      <c r="P47" s="22"/>
      <c r="Q47" s="22"/>
      <c r="R47" s="22"/>
      <c r="S47" s="22"/>
      <c r="T47" s="41"/>
      <c r="U47" s="41"/>
      <c r="V47" s="22"/>
      <c r="W47" s="22"/>
      <c r="X47" s="22"/>
      <c r="Y47" s="22"/>
      <c r="Z47" s="22"/>
      <c r="AA47" s="22"/>
      <c r="AB47" s="86"/>
    </row>
    <row r="48" spans="1:28" ht="15" customHeight="1" x14ac:dyDescent="0.4">
      <c r="A48" s="375"/>
      <c r="B48" s="354"/>
      <c r="C48" s="359"/>
      <c r="D48" s="359"/>
      <c r="E48" s="54" t="s">
        <v>65</v>
      </c>
      <c r="F48" s="22">
        <v>2</v>
      </c>
      <c r="G48" s="22">
        <v>2</v>
      </c>
      <c r="H48" s="22"/>
      <c r="I48" s="22"/>
      <c r="J48" s="22"/>
      <c r="K48" s="22"/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41"/>
      <c r="U48" s="41"/>
      <c r="V48" s="45"/>
      <c r="W48" s="22"/>
      <c r="X48" s="22"/>
      <c r="Y48" s="22"/>
      <c r="Z48" s="22"/>
      <c r="AA48" s="22"/>
      <c r="AB48" s="86"/>
    </row>
    <row r="49" spans="1:28" ht="15" customHeight="1" x14ac:dyDescent="0.4">
      <c r="A49" s="375"/>
      <c r="B49" s="354"/>
      <c r="C49" s="359"/>
      <c r="D49" s="359"/>
      <c r="E49" s="54" t="s">
        <v>47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>
        <v>2</v>
      </c>
      <c r="O49" s="22">
        <v>2</v>
      </c>
      <c r="P49" s="22"/>
      <c r="Q49" s="22"/>
      <c r="R49" s="22"/>
      <c r="S49" s="22"/>
      <c r="T49" s="41"/>
      <c r="U49" s="41"/>
      <c r="V49" s="22"/>
      <c r="W49" s="22"/>
      <c r="X49" s="22"/>
      <c r="Y49" s="22"/>
      <c r="Z49" s="22"/>
      <c r="AA49" s="22"/>
      <c r="AB49" s="86"/>
    </row>
    <row r="50" spans="1:28" ht="15" customHeight="1" x14ac:dyDescent="0.4">
      <c r="A50" s="375"/>
      <c r="B50" s="354"/>
      <c r="C50" s="359"/>
      <c r="D50" s="359"/>
      <c r="E50" s="54" t="s">
        <v>118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>
        <v>2</v>
      </c>
      <c r="Q50" s="22">
        <v>2</v>
      </c>
      <c r="R50" s="22"/>
      <c r="S50" s="22"/>
      <c r="T50" s="41"/>
      <c r="U50" s="41"/>
      <c r="V50" s="22"/>
      <c r="W50" s="22"/>
      <c r="X50" s="22"/>
      <c r="Y50" s="22"/>
      <c r="Z50" s="22"/>
      <c r="AA50" s="22"/>
      <c r="AB50" s="86"/>
    </row>
    <row r="51" spans="1:28" ht="15" customHeight="1" x14ac:dyDescent="0.4">
      <c r="A51" s="375"/>
      <c r="B51" s="354"/>
      <c r="C51" s="359"/>
      <c r="D51" s="359"/>
      <c r="E51" s="54" t="s">
        <v>49</v>
      </c>
      <c r="F51" s="22">
        <v>2</v>
      </c>
      <c r="G51" s="22">
        <v>2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>
        <v>2</v>
      </c>
      <c r="S51" s="22">
        <v>2</v>
      </c>
      <c r="T51" s="41"/>
      <c r="U51" s="41"/>
      <c r="V51" s="89"/>
      <c r="W51" s="89"/>
      <c r="X51" s="22"/>
      <c r="Y51" s="22"/>
      <c r="Z51" s="22"/>
      <c r="AA51" s="22"/>
      <c r="AB51" s="87"/>
    </row>
    <row r="52" spans="1:28" ht="15" customHeight="1" x14ac:dyDescent="0.4">
      <c r="A52" s="375"/>
      <c r="B52" s="354"/>
      <c r="C52" s="354"/>
      <c r="D52" s="354"/>
      <c r="E52" s="54" t="s">
        <v>119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41"/>
      <c r="U52" s="41"/>
      <c r="V52" s="22"/>
      <c r="W52" s="22"/>
      <c r="X52" s="22"/>
      <c r="Y52" s="22"/>
      <c r="Z52" s="22"/>
      <c r="AA52" s="22"/>
      <c r="AB52" s="87"/>
    </row>
    <row r="53" spans="1:28" ht="16.399999999999999" customHeight="1" x14ac:dyDescent="0.4">
      <c r="A53" s="375"/>
      <c r="B53" s="354"/>
      <c r="C53" s="354"/>
      <c r="D53" s="354"/>
      <c r="E53" s="54" t="s">
        <v>120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41"/>
      <c r="U53" s="41"/>
      <c r="V53" s="22"/>
      <c r="W53" s="22"/>
      <c r="X53" s="22"/>
      <c r="Y53" s="22"/>
      <c r="Z53" s="22"/>
      <c r="AA53" s="22"/>
      <c r="AB53" s="88"/>
    </row>
    <row r="54" spans="1:28" ht="17.149999999999999" customHeight="1" x14ac:dyDescent="0.4">
      <c r="A54" s="375"/>
      <c r="B54" s="354"/>
      <c r="C54" s="354"/>
      <c r="D54" s="354"/>
      <c r="E54" s="54" t="s">
        <v>71</v>
      </c>
      <c r="F54" s="22">
        <v>2</v>
      </c>
      <c r="G54" s="22">
        <v>2</v>
      </c>
      <c r="H54" s="22"/>
      <c r="I54" s="22"/>
      <c r="J54" s="22"/>
      <c r="K54" s="22"/>
      <c r="L54" s="22">
        <v>2</v>
      </c>
      <c r="M54" s="22">
        <v>2</v>
      </c>
      <c r="N54" s="22"/>
      <c r="O54" s="22"/>
      <c r="P54" s="22"/>
      <c r="Q54" s="22"/>
      <c r="R54" s="22"/>
      <c r="S54" s="22"/>
      <c r="T54" s="41"/>
      <c r="U54" s="41"/>
      <c r="V54" s="22"/>
      <c r="W54" s="22"/>
      <c r="X54" s="22"/>
      <c r="Y54" s="22"/>
      <c r="Z54" s="22"/>
      <c r="AA54" s="22"/>
      <c r="AB54" s="87"/>
    </row>
    <row r="55" spans="1:28" ht="17.5" customHeight="1" x14ac:dyDescent="0.4">
      <c r="A55" s="375"/>
      <c r="B55" s="354"/>
      <c r="C55" s="354"/>
      <c r="D55" s="354"/>
      <c r="E55" s="54" t="s">
        <v>121</v>
      </c>
      <c r="F55" s="27">
        <v>2</v>
      </c>
      <c r="G55" s="27">
        <v>2</v>
      </c>
      <c r="H55" s="116"/>
      <c r="I55" s="116"/>
      <c r="J55" s="116"/>
      <c r="K55" s="116"/>
      <c r="L55" s="116"/>
      <c r="M55" s="116"/>
      <c r="N55" s="116">
        <v>2</v>
      </c>
      <c r="O55" s="116">
        <v>2</v>
      </c>
      <c r="P55" s="116"/>
      <c r="Q55" s="116"/>
      <c r="R55" s="116"/>
      <c r="S55" s="116"/>
      <c r="T55" s="94"/>
      <c r="U55" s="94"/>
      <c r="V55" s="22"/>
      <c r="W55" s="22"/>
      <c r="X55" s="22"/>
      <c r="Y55" s="22"/>
      <c r="Z55" s="22"/>
      <c r="AA55" s="22"/>
      <c r="AB55" s="87"/>
    </row>
    <row r="56" spans="1:28" ht="15" customHeight="1" x14ac:dyDescent="0.4">
      <c r="A56" s="375"/>
      <c r="B56" s="354"/>
      <c r="C56" s="354"/>
      <c r="D56" s="354"/>
      <c r="E56" s="54" t="s">
        <v>122</v>
      </c>
      <c r="F56" s="27">
        <v>4</v>
      </c>
      <c r="G56" s="27">
        <v>4</v>
      </c>
      <c r="H56" s="116"/>
      <c r="I56" s="116"/>
      <c r="J56" s="116"/>
      <c r="K56" s="116"/>
      <c r="L56" s="116"/>
      <c r="M56" s="116"/>
      <c r="N56" s="116"/>
      <c r="O56" s="116"/>
      <c r="P56" s="116">
        <v>2</v>
      </c>
      <c r="Q56" s="116">
        <v>2</v>
      </c>
      <c r="R56" s="116">
        <v>2</v>
      </c>
      <c r="S56" s="116">
        <v>2</v>
      </c>
      <c r="T56" s="94"/>
      <c r="U56" s="94"/>
      <c r="V56" s="22"/>
      <c r="W56" s="22"/>
      <c r="X56" s="22"/>
      <c r="Y56" s="22"/>
      <c r="Z56" s="22"/>
      <c r="AA56" s="22"/>
      <c r="AB56" s="87"/>
    </row>
    <row r="57" spans="1:28" ht="15" customHeight="1" x14ac:dyDescent="0.4">
      <c r="A57" s="375"/>
      <c r="B57" s="354"/>
      <c r="C57" s="354"/>
      <c r="D57" s="354"/>
      <c r="E57" s="54" t="s">
        <v>123</v>
      </c>
      <c r="F57" s="27">
        <v>2</v>
      </c>
      <c r="G57" s="27">
        <v>2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>
        <v>2</v>
      </c>
      <c r="S57" s="116">
        <v>2</v>
      </c>
      <c r="T57" s="94"/>
      <c r="U57" s="94"/>
      <c r="V57" s="22"/>
      <c r="W57" s="22"/>
      <c r="X57" s="22"/>
      <c r="Y57" s="22"/>
      <c r="Z57" s="22"/>
      <c r="AA57" s="22"/>
      <c r="AB57" s="68"/>
    </row>
    <row r="58" spans="1:28" ht="16.399999999999999" customHeight="1" x14ac:dyDescent="0.4">
      <c r="A58" s="375"/>
      <c r="B58" s="354"/>
      <c r="C58" s="354"/>
      <c r="D58" s="354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55"/>
      <c r="W58" s="55"/>
      <c r="X58" s="55"/>
      <c r="Y58" s="55"/>
      <c r="Z58" s="55"/>
      <c r="AA58" s="55"/>
      <c r="AB58" s="86"/>
    </row>
    <row r="59" spans="1:28" ht="15" customHeight="1" x14ac:dyDescent="0.4">
      <c r="A59" s="375"/>
      <c r="B59" s="354"/>
      <c r="C59" s="354"/>
      <c r="D59" s="354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22"/>
      <c r="W59" s="22"/>
      <c r="X59" s="22"/>
      <c r="Y59" s="22"/>
      <c r="Z59" s="22"/>
      <c r="AA59" s="22"/>
      <c r="AB59" s="71"/>
    </row>
    <row r="60" spans="1:28" ht="15" customHeight="1" x14ac:dyDescent="0.4">
      <c r="A60" s="375"/>
      <c r="B60" s="354"/>
      <c r="C60" s="354"/>
      <c r="D60" s="354"/>
      <c r="E60" s="54" t="s">
        <v>126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41"/>
      <c r="U60" s="41"/>
      <c r="V60" s="22"/>
      <c r="W60" s="22"/>
      <c r="X60" s="22"/>
      <c r="Y60" s="22"/>
      <c r="Z60" s="22"/>
      <c r="AA60" s="22"/>
      <c r="AB60" s="71"/>
    </row>
    <row r="61" spans="1:28" ht="15" customHeight="1" x14ac:dyDescent="0.4">
      <c r="A61" s="375"/>
      <c r="B61" s="354"/>
      <c r="C61" s="354"/>
      <c r="D61" s="354"/>
      <c r="E61" s="54" t="s">
        <v>77</v>
      </c>
      <c r="F61" s="27">
        <v>2</v>
      </c>
      <c r="G61" s="27">
        <v>2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>
        <v>2</v>
      </c>
      <c r="S61" s="22">
        <v>2</v>
      </c>
      <c r="T61" s="41"/>
      <c r="U61" s="41"/>
      <c r="V61" s="22"/>
      <c r="W61" s="22"/>
      <c r="X61" s="22"/>
      <c r="Y61" s="22"/>
      <c r="Z61" s="22"/>
      <c r="AA61" s="22"/>
      <c r="AB61" s="71"/>
    </row>
    <row r="62" spans="1:28" ht="15" customHeight="1" x14ac:dyDescent="0.4">
      <c r="A62" s="375"/>
      <c r="B62" s="354"/>
      <c r="C62" s="354"/>
      <c r="D62" s="354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22">
        <v>2</v>
      </c>
      <c r="W62" s="22">
        <v>2</v>
      </c>
      <c r="X62" s="52"/>
      <c r="Y62" s="52"/>
      <c r="Z62" s="52"/>
      <c r="AA62" s="52"/>
      <c r="AB62" s="71"/>
    </row>
    <row r="63" spans="1:28" ht="15" customHeight="1" x14ac:dyDescent="0.4">
      <c r="A63" s="375"/>
      <c r="B63" s="354"/>
      <c r="C63" s="354"/>
      <c r="D63" s="354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22"/>
      <c r="W63" s="22"/>
      <c r="X63" s="22"/>
      <c r="Y63" s="22"/>
      <c r="Z63" s="22"/>
      <c r="AA63" s="22"/>
      <c r="AB63" s="71"/>
    </row>
    <row r="64" spans="1:28" ht="15" customHeight="1" x14ac:dyDescent="0.4">
      <c r="A64" s="375"/>
      <c r="B64" s="354"/>
      <c r="C64" s="354"/>
      <c r="D64" s="354"/>
      <c r="E64" s="54" t="s">
        <v>69</v>
      </c>
      <c r="F64" s="27">
        <v>2</v>
      </c>
      <c r="G64" s="27">
        <v>2</v>
      </c>
      <c r="H64" s="116">
        <v>2</v>
      </c>
      <c r="I64" s="116">
        <v>2</v>
      </c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40"/>
      <c r="U64" s="40"/>
      <c r="V64" s="22"/>
      <c r="W64" s="22"/>
      <c r="X64" s="22"/>
      <c r="Y64" s="22"/>
      <c r="Z64" s="22"/>
      <c r="AA64" s="22"/>
      <c r="AB64" s="71"/>
    </row>
    <row r="65" spans="1:28" ht="15" customHeight="1" x14ac:dyDescent="0.4">
      <c r="A65" s="375"/>
      <c r="B65" s="354"/>
      <c r="C65" s="354"/>
      <c r="D65" s="354"/>
      <c r="E65" s="54" t="s">
        <v>75</v>
      </c>
      <c r="F65" s="27">
        <v>6</v>
      </c>
      <c r="G65" s="27">
        <v>6</v>
      </c>
      <c r="H65" s="116"/>
      <c r="I65" s="116"/>
      <c r="J65" s="116"/>
      <c r="K65" s="116"/>
      <c r="L65" s="116">
        <v>3</v>
      </c>
      <c r="M65" s="116">
        <v>3</v>
      </c>
      <c r="N65" s="116">
        <v>3</v>
      </c>
      <c r="O65" s="116">
        <v>3</v>
      </c>
      <c r="P65" s="116"/>
      <c r="Q65" s="116"/>
      <c r="R65" s="116"/>
      <c r="S65" s="116"/>
      <c r="T65" s="40"/>
      <c r="U65" s="40"/>
      <c r="V65" s="22"/>
      <c r="W65" s="22"/>
      <c r="X65" s="22"/>
      <c r="Y65" s="22"/>
      <c r="Z65" s="22"/>
      <c r="AA65" s="22"/>
      <c r="AB65" s="71"/>
    </row>
    <row r="66" spans="1:28" ht="15" customHeight="1" x14ac:dyDescent="0.4">
      <c r="A66" s="375"/>
      <c r="B66" s="354"/>
      <c r="C66" s="354"/>
      <c r="D66" s="354"/>
      <c r="E66" s="54" t="s">
        <v>54</v>
      </c>
      <c r="F66" s="27">
        <v>2</v>
      </c>
      <c r="G66" s="27">
        <v>2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v>2</v>
      </c>
      <c r="S66" s="116">
        <v>2</v>
      </c>
      <c r="T66" s="40"/>
      <c r="U66" s="40"/>
      <c r="V66" s="22"/>
      <c r="W66" s="22"/>
      <c r="X66" s="22"/>
      <c r="Y66" s="22"/>
      <c r="Z66" s="22"/>
      <c r="AA66" s="22"/>
      <c r="AB66" s="71"/>
    </row>
    <row r="67" spans="1:28" ht="15" customHeight="1" x14ac:dyDescent="0.4">
      <c r="A67" s="375"/>
      <c r="B67" s="354"/>
      <c r="C67" s="373" t="s">
        <v>127</v>
      </c>
      <c r="D67" s="373" t="s">
        <v>128</v>
      </c>
      <c r="E67" s="54" t="s">
        <v>129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41"/>
      <c r="U67" s="41"/>
      <c r="V67" s="22"/>
      <c r="W67" s="22"/>
      <c r="X67" s="22"/>
      <c r="Y67" s="22"/>
      <c r="Z67" s="22"/>
      <c r="AA67" s="22"/>
      <c r="AB67" s="86"/>
    </row>
    <row r="68" spans="1:28" ht="15" customHeight="1" x14ac:dyDescent="0.4">
      <c r="A68" s="375"/>
      <c r="B68" s="354"/>
      <c r="C68" s="373"/>
      <c r="D68" s="373"/>
      <c r="E68" s="54" t="s">
        <v>130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>
        <v>2</v>
      </c>
      <c r="Q68" s="22">
        <v>2</v>
      </c>
      <c r="R68" s="22"/>
      <c r="S68" s="22"/>
      <c r="T68" s="41"/>
      <c r="U68" s="41"/>
      <c r="V68" s="22"/>
      <c r="W68" s="22"/>
      <c r="X68" s="22"/>
      <c r="Y68" s="22"/>
      <c r="Z68" s="22"/>
      <c r="AA68" s="22"/>
      <c r="AB68" s="86"/>
    </row>
    <row r="69" spans="1:28" ht="15" customHeight="1" x14ac:dyDescent="0.4">
      <c r="A69" s="375"/>
      <c r="B69" s="354"/>
      <c r="C69" s="373"/>
      <c r="D69" s="373"/>
      <c r="E69" s="54" t="s">
        <v>131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>
        <v>2</v>
      </c>
      <c r="S69" s="22">
        <v>2</v>
      </c>
      <c r="T69" s="41"/>
      <c r="U69" s="41"/>
      <c r="V69" s="22"/>
      <c r="W69" s="22"/>
      <c r="X69" s="22"/>
      <c r="Y69" s="22"/>
      <c r="Z69" s="89"/>
      <c r="AA69" s="89"/>
      <c r="AB69" s="86"/>
    </row>
    <row r="70" spans="1:28" ht="18" customHeight="1" x14ac:dyDescent="0.4">
      <c r="A70" s="375"/>
      <c r="B70" s="354"/>
      <c r="C70" s="373"/>
      <c r="D70" s="373"/>
      <c r="E70" s="54" t="s">
        <v>132</v>
      </c>
      <c r="F70" s="22">
        <v>2</v>
      </c>
      <c r="G70" s="22">
        <v>2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41">
        <v>2</v>
      </c>
      <c r="U70" s="41">
        <v>2</v>
      </c>
      <c r="V70" s="22"/>
      <c r="W70" s="22"/>
      <c r="X70" s="22"/>
      <c r="Y70" s="22"/>
      <c r="Z70" s="22"/>
      <c r="AA70" s="22"/>
      <c r="AB70" s="71"/>
    </row>
    <row r="71" spans="1:28" ht="18" customHeight="1" x14ac:dyDescent="0.4">
      <c r="A71" s="375"/>
      <c r="B71" s="354" t="s">
        <v>165</v>
      </c>
      <c r="C71" s="354"/>
      <c r="D71" s="354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41"/>
      <c r="U71" s="41"/>
      <c r="V71" s="22"/>
      <c r="W71" s="22"/>
      <c r="X71" s="22"/>
      <c r="Y71" s="22"/>
      <c r="Z71" s="22"/>
      <c r="AA71" s="22"/>
      <c r="AB71" s="88"/>
    </row>
    <row r="72" spans="1:28" ht="18" customHeight="1" x14ac:dyDescent="0.4">
      <c r="A72" s="375"/>
      <c r="B72" s="354"/>
      <c r="C72" s="354"/>
      <c r="D72" s="354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41"/>
      <c r="U72" s="41"/>
      <c r="V72" s="22"/>
      <c r="W72" s="22"/>
      <c r="X72" s="22"/>
      <c r="Y72" s="22"/>
      <c r="Z72" s="22"/>
      <c r="AA72" s="22"/>
      <c r="AB72" s="68"/>
    </row>
    <row r="73" spans="1:28" ht="18" customHeight="1" x14ac:dyDescent="0.4">
      <c r="A73" s="375"/>
      <c r="B73" s="354"/>
      <c r="C73" s="354"/>
      <c r="D73" s="354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41"/>
      <c r="U73" s="41"/>
      <c r="V73" s="22"/>
      <c r="W73" s="22"/>
      <c r="X73" s="22"/>
      <c r="Y73" s="22"/>
      <c r="Z73" s="22"/>
      <c r="AA73" s="22"/>
      <c r="AB73" s="68"/>
    </row>
    <row r="74" spans="1:28" ht="15" customHeight="1" x14ac:dyDescent="0.4">
      <c r="A74" s="375"/>
      <c r="B74" s="354"/>
      <c r="C74" s="354"/>
      <c r="D74" s="354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22"/>
      <c r="S74" s="22"/>
      <c r="T74" s="41"/>
      <c r="U74" s="41"/>
      <c r="V74" s="22"/>
      <c r="W74" s="22"/>
      <c r="X74" s="22"/>
      <c r="Y74" s="22"/>
      <c r="Z74" s="22"/>
      <c r="AA74" s="22"/>
      <c r="AB74" s="71"/>
    </row>
    <row r="75" spans="1:28" ht="15" customHeight="1" x14ac:dyDescent="0.4">
      <c r="A75" s="375"/>
      <c r="B75" s="354"/>
      <c r="C75" s="354"/>
      <c r="D75" s="354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22"/>
      <c r="S75" s="22"/>
      <c r="T75" s="41"/>
      <c r="U75" s="41"/>
      <c r="V75" s="22"/>
      <c r="W75" s="22"/>
      <c r="X75" s="22"/>
      <c r="Y75" s="22"/>
      <c r="Z75" s="22"/>
      <c r="AA75" s="22"/>
      <c r="AB75" s="62"/>
    </row>
    <row r="76" spans="1:28" ht="15" customHeight="1" x14ac:dyDescent="0.4">
      <c r="A76" s="375"/>
      <c r="B76" s="354"/>
      <c r="C76" s="354"/>
      <c r="D76" s="354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22"/>
      <c r="Q76" s="22"/>
      <c r="R76" s="89"/>
      <c r="S76" s="89"/>
      <c r="T76" s="41"/>
      <c r="U76" s="41"/>
      <c r="V76" s="89"/>
      <c r="W76" s="89"/>
      <c r="X76" s="22"/>
      <c r="Y76" s="22"/>
      <c r="Z76" s="22"/>
      <c r="AA76" s="22"/>
      <c r="AB76" s="62"/>
    </row>
    <row r="77" spans="1:28" ht="15" customHeight="1" x14ac:dyDescent="0.4">
      <c r="A77" s="375"/>
      <c r="B77" s="354"/>
      <c r="C77" s="354"/>
      <c r="D77" s="354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22"/>
      <c r="M77" s="22"/>
      <c r="N77" s="65">
        <v>2</v>
      </c>
      <c r="O77" s="65">
        <v>2</v>
      </c>
      <c r="P77" s="22"/>
      <c r="Q77" s="22"/>
      <c r="R77" s="22"/>
      <c r="S77" s="22"/>
      <c r="T77" s="41"/>
      <c r="U77" s="41"/>
      <c r="V77" s="22"/>
      <c r="W77" s="22"/>
      <c r="X77" s="22"/>
      <c r="Y77" s="22"/>
      <c r="Z77" s="22"/>
      <c r="AA77" s="22"/>
      <c r="AB77" s="68"/>
    </row>
    <row r="78" spans="1:28" ht="15" customHeight="1" x14ac:dyDescent="0.4">
      <c r="A78" s="375"/>
      <c r="B78" s="354"/>
      <c r="C78" s="354"/>
      <c r="D78" s="354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22"/>
      <c r="Q78" s="22"/>
      <c r="R78" s="22"/>
      <c r="S78" s="22"/>
      <c r="T78" s="41"/>
      <c r="U78" s="41"/>
      <c r="V78" s="22"/>
      <c r="W78" s="22"/>
      <c r="X78" s="22"/>
      <c r="Y78" s="22"/>
      <c r="Z78" s="22"/>
      <c r="AA78" s="22"/>
      <c r="AB78" s="62"/>
    </row>
    <row r="79" spans="1:28" ht="15" customHeight="1" x14ac:dyDescent="0.4">
      <c r="A79" s="375"/>
      <c r="B79" s="354"/>
      <c r="C79" s="354"/>
      <c r="D79" s="354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41"/>
      <c r="U79" s="41"/>
      <c r="V79" s="22"/>
      <c r="W79" s="22"/>
      <c r="X79" s="22"/>
      <c r="Y79" s="22"/>
      <c r="Z79" s="22"/>
      <c r="AA79" s="22"/>
      <c r="AB79" s="62"/>
    </row>
    <row r="80" spans="1:28" ht="15" customHeight="1" x14ac:dyDescent="0.4">
      <c r="A80" s="375"/>
      <c r="B80" s="354"/>
      <c r="C80" s="354"/>
      <c r="D80" s="354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22"/>
      <c r="O80" s="22"/>
      <c r="P80" s="65">
        <v>2</v>
      </c>
      <c r="Q80" s="65">
        <v>2</v>
      </c>
      <c r="R80" s="65">
        <v>2</v>
      </c>
      <c r="S80" s="65">
        <v>2</v>
      </c>
      <c r="T80" s="41"/>
      <c r="U80" s="41"/>
      <c r="V80" s="22"/>
      <c r="W80" s="22"/>
      <c r="X80" s="22"/>
      <c r="Y80" s="22"/>
      <c r="Z80" s="22"/>
      <c r="AA80" s="22"/>
      <c r="AB80" s="130"/>
    </row>
    <row r="81" spans="1:28" ht="15" customHeight="1" x14ac:dyDescent="0.4">
      <c r="A81" s="375"/>
      <c r="B81" s="354"/>
      <c r="C81" s="354"/>
      <c r="D81" s="354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41"/>
      <c r="U81" s="41"/>
      <c r="V81" s="22"/>
      <c r="W81" s="22"/>
      <c r="X81" s="22"/>
      <c r="Y81" s="22"/>
      <c r="Z81" s="22"/>
      <c r="AA81" s="22"/>
      <c r="AB81" s="91"/>
    </row>
    <row r="82" spans="1:28" ht="15" customHeight="1" x14ac:dyDescent="0.4">
      <c r="A82" s="375"/>
      <c r="B82" s="354"/>
      <c r="C82" s="354"/>
      <c r="D82" s="354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41"/>
      <c r="U82" s="41"/>
      <c r="V82" s="22"/>
      <c r="W82" s="22"/>
      <c r="X82" s="22"/>
      <c r="Y82" s="22"/>
      <c r="Z82" s="22"/>
      <c r="AA82" s="22"/>
      <c r="AB82" s="91"/>
    </row>
    <row r="83" spans="1:28" ht="18" customHeight="1" x14ac:dyDescent="0.4">
      <c r="A83" s="375"/>
      <c r="B83" s="354"/>
      <c r="C83" s="354"/>
      <c r="D83" s="354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22"/>
      <c r="W83" s="22"/>
      <c r="X83" s="22"/>
      <c r="Y83" s="22"/>
      <c r="Z83" s="22"/>
      <c r="AA83" s="22"/>
      <c r="AB83" s="91"/>
    </row>
    <row r="84" spans="1:28" ht="15" customHeight="1" x14ac:dyDescent="0.4">
      <c r="A84" s="375"/>
      <c r="B84" s="391" t="s">
        <v>135</v>
      </c>
      <c r="C84" s="391"/>
      <c r="D84" s="391"/>
      <c r="E84" s="391"/>
      <c r="F84" s="125">
        <f t="shared" ref="F84:AA84" si="2">SUM(F41:F83)</f>
        <v>113</v>
      </c>
      <c r="G84" s="125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4">
      <c r="A85" s="56"/>
      <c r="B85" s="384" t="s">
        <v>136</v>
      </c>
      <c r="C85" s="385" t="s">
        <v>137</v>
      </c>
      <c r="D85" s="385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17">
        <v>6</v>
      </c>
      <c r="W85" s="73">
        <v>27</v>
      </c>
      <c r="X85" s="75"/>
      <c r="Y85" s="75"/>
      <c r="Z85" s="75"/>
      <c r="AA85" s="75"/>
      <c r="AB85" s="76"/>
    </row>
    <row r="86" spans="1:28" ht="15" customHeight="1" x14ac:dyDescent="0.4">
      <c r="A86" s="403" t="s">
        <v>210</v>
      </c>
      <c r="B86" s="376"/>
      <c r="C86" s="354"/>
      <c r="D86" s="354"/>
      <c r="E86" s="54" t="s">
        <v>186</v>
      </c>
      <c r="F86" s="27">
        <v>6</v>
      </c>
      <c r="G86" s="27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41"/>
      <c r="U86" s="41"/>
      <c r="V86" s="22"/>
      <c r="W86" s="22"/>
      <c r="X86" s="41">
        <v>6</v>
      </c>
      <c r="Y86" s="41">
        <v>27</v>
      </c>
      <c r="Z86" s="41"/>
      <c r="AA86" s="41"/>
      <c r="AB86" s="62"/>
    </row>
    <row r="87" spans="1:28" ht="18.75" customHeight="1" x14ac:dyDescent="0.4">
      <c r="A87" s="403"/>
      <c r="B87" s="376"/>
      <c r="C87" s="354"/>
      <c r="D87" s="354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55"/>
      <c r="W87" s="55"/>
      <c r="X87" s="55"/>
      <c r="Y87" s="55"/>
      <c r="Z87" s="55">
        <v>6</v>
      </c>
      <c r="AA87" s="55">
        <v>27</v>
      </c>
      <c r="AB87" s="63"/>
    </row>
    <row r="88" spans="1:28" ht="18.75" customHeight="1" x14ac:dyDescent="0.4">
      <c r="A88" s="403"/>
      <c r="B88" s="354" t="s">
        <v>166</v>
      </c>
      <c r="C88" s="354"/>
      <c r="D88" s="354"/>
      <c r="E88" s="66" t="s">
        <v>644</v>
      </c>
      <c r="F88" s="41">
        <v>3</v>
      </c>
      <c r="G88" s="41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55"/>
      <c r="W88" s="55"/>
      <c r="X88" s="97"/>
      <c r="Y88" s="97"/>
      <c r="Z88" s="97"/>
      <c r="AA88" s="97"/>
      <c r="AB88" s="63"/>
    </row>
    <row r="89" spans="1:28" ht="18.75" customHeight="1" x14ac:dyDescent="0.4">
      <c r="A89" s="403"/>
      <c r="B89" s="354"/>
      <c r="C89" s="354"/>
      <c r="D89" s="354"/>
      <c r="E89" s="66" t="s">
        <v>646</v>
      </c>
      <c r="F89" s="41">
        <v>3</v>
      </c>
      <c r="G89" s="41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55">
        <v>3</v>
      </c>
      <c r="W89" s="55">
        <v>3</v>
      </c>
      <c r="X89" s="97"/>
      <c r="Y89" s="97"/>
      <c r="Z89" s="97"/>
      <c r="AA89" s="97"/>
      <c r="AB89" s="63"/>
    </row>
    <row r="90" spans="1:28" ht="18.75" customHeight="1" x14ac:dyDescent="0.4">
      <c r="A90" s="403"/>
      <c r="B90" s="354"/>
      <c r="C90" s="354"/>
      <c r="D90" s="354"/>
      <c r="E90" s="66" t="s">
        <v>645</v>
      </c>
      <c r="F90" s="41">
        <v>3</v>
      </c>
      <c r="G90" s="41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55"/>
      <c r="W90" s="55"/>
      <c r="X90" s="97">
        <v>3</v>
      </c>
      <c r="Y90" s="97">
        <v>3</v>
      </c>
      <c r="Z90" s="97"/>
      <c r="AA90" s="97"/>
      <c r="AB90" s="63"/>
    </row>
    <row r="91" spans="1:28" ht="18.75" customHeight="1" x14ac:dyDescent="0.4">
      <c r="A91" s="403"/>
      <c r="B91" s="354"/>
      <c r="C91" s="354"/>
      <c r="D91" s="354"/>
      <c r="E91" s="66" t="s">
        <v>647</v>
      </c>
      <c r="F91" s="41">
        <v>3</v>
      </c>
      <c r="G91" s="41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55"/>
      <c r="W91" s="55"/>
      <c r="X91" s="97"/>
      <c r="Y91" s="97"/>
      <c r="Z91" s="97">
        <v>3</v>
      </c>
      <c r="AA91" s="97">
        <v>3</v>
      </c>
      <c r="AB91" s="63"/>
    </row>
    <row r="92" spans="1:28" ht="18.75" customHeight="1" x14ac:dyDescent="0.4">
      <c r="A92" s="403"/>
      <c r="B92" s="354"/>
      <c r="C92" s="354"/>
      <c r="D92" s="354"/>
      <c r="E92" s="131" t="s">
        <v>651</v>
      </c>
      <c r="F92" s="94">
        <v>3</v>
      </c>
      <c r="G92" s="28">
        <v>3</v>
      </c>
      <c r="H92" s="22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55"/>
      <c r="W92" s="55"/>
      <c r="X92" s="97">
        <v>3</v>
      </c>
      <c r="Y92" s="97">
        <v>3</v>
      </c>
      <c r="Z92" s="97"/>
      <c r="AA92" s="97"/>
      <c r="AB92" s="63"/>
    </row>
    <row r="93" spans="1:28" ht="18.75" customHeight="1" x14ac:dyDescent="0.4">
      <c r="A93" s="403"/>
      <c r="B93" s="354"/>
      <c r="C93" s="354"/>
      <c r="D93" s="354"/>
      <c r="E93" s="131" t="s">
        <v>661</v>
      </c>
      <c r="F93" s="94">
        <v>3</v>
      </c>
      <c r="G93" s="28">
        <v>3</v>
      </c>
      <c r="H93" s="22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55"/>
      <c r="W93" s="55"/>
      <c r="X93" s="97">
        <v>3</v>
      </c>
      <c r="Y93" s="97">
        <v>3</v>
      </c>
      <c r="Z93" s="97"/>
      <c r="AA93" s="97"/>
      <c r="AB93" s="63"/>
    </row>
    <row r="94" spans="1:28" ht="20.149999999999999" customHeight="1" x14ac:dyDescent="0.4">
      <c r="A94" s="403"/>
      <c r="B94" s="354"/>
      <c r="C94" s="354"/>
      <c r="D94" s="354"/>
      <c r="E94" s="64" t="s">
        <v>187</v>
      </c>
      <c r="F94" s="22">
        <v>3</v>
      </c>
      <c r="G94" s="22">
        <v>3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41"/>
      <c r="U94" s="41"/>
      <c r="V94" s="55"/>
      <c r="W94" s="55"/>
      <c r="X94" s="22">
        <v>3</v>
      </c>
      <c r="Y94" s="22">
        <v>3</v>
      </c>
      <c r="Z94" s="22"/>
      <c r="AA94" s="22"/>
      <c r="AB94" s="63"/>
    </row>
    <row r="95" spans="1:28" ht="20.149999999999999" customHeight="1" x14ac:dyDescent="0.4">
      <c r="A95" s="403"/>
      <c r="B95" s="354"/>
      <c r="C95" s="354"/>
      <c r="D95" s="354"/>
      <c r="E95" s="54" t="s">
        <v>660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55"/>
      <c r="W95" s="55"/>
      <c r="X95" s="55">
        <v>3</v>
      </c>
      <c r="Y95" s="55">
        <v>3</v>
      </c>
      <c r="Z95" s="55"/>
      <c r="AA95" s="55"/>
      <c r="AB95" s="63"/>
    </row>
    <row r="96" spans="1:28" ht="20.149999999999999" customHeight="1" x14ac:dyDescent="0.4">
      <c r="A96" s="403"/>
      <c r="B96" s="354"/>
      <c r="C96" s="354"/>
      <c r="D96" s="354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65"/>
      <c r="W96" s="65"/>
      <c r="X96" s="65">
        <v>3</v>
      </c>
      <c r="Y96" s="65">
        <v>3</v>
      </c>
      <c r="Z96" s="65"/>
      <c r="AA96" s="65"/>
      <c r="AB96" s="63"/>
    </row>
    <row r="97" spans="1:28" ht="20.149999999999999" customHeight="1" x14ac:dyDescent="0.4">
      <c r="A97" s="403"/>
      <c r="B97" s="354"/>
      <c r="C97" s="354"/>
      <c r="D97" s="354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65"/>
      <c r="W97" s="65"/>
      <c r="X97" s="65">
        <v>3</v>
      </c>
      <c r="Y97" s="65">
        <v>3</v>
      </c>
      <c r="Z97" s="65"/>
      <c r="AA97" s="65"/>
      <c r="AB97" s="63"/>
    </row>
    <row r="98" spans="1:28" ht="20.149999999999999" customHeight="1" x14ac:dyDescent="0.4">
      <c r="A98" s="403"/>
      <c r="B98" s="354"/>
      <c r="C98" s="354"/>
      <c r="D98" s="354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49999999999999" customHeight="1" x14ac:dyDescent="0.4">
      <c r="A99" s="403"/>
      <c r="B99" s="354"/>
      <c r="C99" s="354"/>
      <c r="D99" s="354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55"/>
      <c r="W99" s="55"/>
      <c r="X99" s="65">
        <v>3</v>
      </c>
      <c r="Y99" s="65">
        <v>3</v>
      </c>
      <c r="Z99" s="65"/>
      <c r="AA99" s="65"/>
      <c r="AB99" s="63"/>
    </row>
    <row r="100" spans="1:28" ht="20.149999999999999" customHeight="1" x14ac:dyDescent="0.4">
      <c r="A100" s="403"/>
      <c r="B100" s="354"/>
      <c r="C100" s="354"/>
      <c r="D100" s="354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55"/>
      <c r="W100" s="55"/>
      <c r="X100" s="65">
        <v>3</v>
      </c>
      <c r="Y100" s="65">
        <v>3</v>
      </c>
      <c r="Z100" s="65"/>
      <c r="AA100" s="65"/>
      <c r="AB100" s="63"/>
    </row>
    <row r="101" spans="1:28" ht="20.149999999999999" customHeight="1" x14ac:dyDescent="0.4">
      <c r="A101" s="403"/>
      <c r="B101" s="354"/>
      <c r="C101" s="354"/>
      <c r="D101" s="354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55"/>
      <c r="W101" s="55"/>
      <c r="X101" s="65">
        <v>3</v>
      </c>
      <c r="Y101" s="65">
        <v>3</v>
      </c>
      <c r="Z101" s="65"/>
      <c r="AA101" s="65"/>
      <c r="AB101" s="63"/>
    </row>
    <row r="102" spans="1:28" ht="20.149999999999999" customHeight="1" x14ac:dyDescent="0.4">
      <c r="A102" s="403"/>
      <c r="B102" s="354"/>
      <c r="C102" s="354"/>
      <c r="D102" s="354"/>
      <c r="E102" s="131" t="s">
        <v>652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55"/>
      <c r="W102" s="55"/>
      <c r="X102" s="65"/>
      <c r="Y102" s="65"/>
      <c r="Z102" s="65">
        <v>3</v>
      </c>
      <c r="AA102" s="65">
        <v>3</v>
      </c>
      <c r="AB102" s="63"/>
    </row>
    <row r="103" spans="1:28" ht="20.149999999999999" customHeight="1" x14ac:dyDescent="0.4">
      <c r="A103" s="403"/>
      <c r="B103" s="354"/>
      <c r="C103" s="354"/>
      <c r="D103" s="354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55"/>
      <c r="W103" s="55"/>
      <c r="X103" s="65"/>
      <c r="Y103" s="65"/>
      <c r="Z103" s="65">
        <v>3</v>
      </c>
      <c r="AA103" s="65">
        <v>3</v>
      </c>
      <c r="AB103" s="63"/>
    </row>
    <row r="104" spans="1:28" ht="20.149999999999999" customHeight="1" x14ac:dyDescent="0.4">
      <c r="A104" s="403"/>
      <c r="B104" s="354"/>
      <c r="C104" s="354"/>
      <c r="D104" s="354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65"/>
      <c r="W104" s="65"/>
      <c r="X104" s="65"/>
      <c r="Y104" s="65"/>
      <c r="Z104" s="65">
        <v>3</v>
      </c>
      <c r="AA104" s="65">
        <v>3</v>
      </c>
      <c r="AB104" s="63"/>
    </row>
    <row r="105" spans="1:28" ht="20.149999999999999" customHeight="1" x14ac:dyDescent="0.4">
      <c r="A105" s="403"/>
      <c r="B105" s="354"/>
      <c r="C105" s="354"/>
      <c r="D105" s="354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65"/>
      <c r="W105" s="65"/>
      <c r="X105" s="65"/>
      <c r="Y105" s="65"/>
      <c r="Z105" s="65">
        <v>3</v>
      </c>
      <c r="AA105" s="65">
        <v>3</v>
      </c>
      <c r="AB105" s="63"/>
    </row>
    <row r="106" spans="1:28" ht="20.149999999999999" customHeight="1" x14ac:dyDescent="0.4">
      <c r="A106" s="403"/>
      <c r="B106" s="354"/>
      <c r="C106" s="354"/>
      <c r="D106" s="354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65">
        <v>3</v>
      </c>
      <c r="W106" s="65">
        <v>3</v>
      </c>
      <c r="X106" s="65"/>
      <c r="Y106" s="65"/>
      <c r="Z106" s="65"/>
      <c r="AA106" s="65"/>
      <c r="AB106" s="63"/>
    </row>
    <row r="107" spans="1:28" ht="20.149999999999999" customHeight="1" x14ac:dyDescent="0.4">
      <c r="A107" s="403"/>
      <c r="B107" s="354"/>
      <c r="C107" s="354"/>
      <c r="D107" s="354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65">
        <v>3</v>
      </c>
      <c r="W107" s="65">
        <v>3</v>
      </c>
      <c r="X107" s="65"/>
      <c r="Y107" s="65"/>
      <c r="Z107" s="65"/>
      <c r="AA107" s="65"/>
      <c r="AB107" s="63"/>
    </row>
    <row r="108" spans="1:28" ht="20.149999999999999" customHeight="1" x14ac:dyDescent="0.4">
      <c r="A108" s="403"/>
      <c r="B108" s="354"/>
      <c r="C108" s="354"/>
      <c r="D108" s="354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65"/>
      <c r="W108" s="65"/>
      <c r="X108" s="65"/>
      <c r="Y108" s="65"/>
      <c r="Z108" s="65">
        <v>3</v>
      </c>
      <c r="AA108" s="65">
        <v>3</v>
      </c>
      <c r="AB108" s="63"/>
    </row>
    <row r="109" spans="1:28" ht="20.149999999999999" customHeight="1" x14ac:dyDescent="0.4">
      <c r="A109" s="403"/>
      <c r="B109" s="354"/>
      <c r="C109" s="354"/>
      <c r="D109" s="354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55"/>
      <c r="W109" s="55"/>
      <c r="X109" s="65"/>
      <c r="Y109" s="65"/>
      <c r="Z109" s="65">
        <v>3</v>
      </c>
      <c r="AA109" s="65">
        <v>3</v>
      </c>
      <c r="AB109" s="63"/>
    </row>
    <row r="110" spans="1:28" ht="20.149999999999999" customHeight="1" x14ac:dyDescent="0.4">
      <c r="A110" s="403"/>
      <c r="B110" s="354"/>
      <c r="C110" s="354"/>
      <c r="D110" s="354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55">
        <v>3</v>
      </c>
      <c r="W110" s="55">
        <v>3</v>
      </c>
      <c r="X110" s="65"/>
      <c r="Y110" s="65"/>
      <c r="Z110" s="65"/>
      <c r="AA110" s="65"/>
      <c r="AB110" s="63"/>
    </row>
    <row r="111" spans="1:28" ht="20.149999999999999" customHeight="1" x14ac:dyDescent="0.4">
      <c r="A111" s="403"/>
      <c r="B111" s="354"/>
      <c r="C111" s="354"/>
      <c r="D111" s="354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55"/>
      <c r="W111" s="55"/>
      <c r="X111" s="65"/>
      <c r="Y111" s="65"/>
      <c r="Z111" s="65">
        <v>3</v>
      </c>
      <c r="AA111" s="65">
        <v>3</v>
      </c>
      <c r="AB111" s="63"/>
    </row>
    <row r="112" spans="1:28" ht="20.149999999999999" customHeight="1" x14ac:dyDescent="0.4">
      <c r="A112" s="403"/>
      <c r="B112" s="354"/>
      <c r="C112" s="354"/>
      <c r="D112" s="354"/>
      <c r="E112" s="147" t="s">
        <v>750</v>
      </c>
      <c r="F112" s="55">
        <v>2</v>
      </c>
      <c r="G112" s="55">
        <v>2</v>
      </c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37"/>
      <c r="U112" s="37"/>
      <c r="V112" s="22"/>
      <c r="W112" s="22"/>
      <c r="X112" s="22">
        <v>2</v>
      </c>
      <c r="Y112" s="22">
        <v>2</v>
      </c>
      <c r="Z112" s="148"/>
      <c r="AA112" s="148"/>
      <c r="AB112" s="63"/>
    </row>
    <row r="113" spans="1:28" ht="20.149999999999999" customHeight="1" x14ac:dyDescent="0.4">
      <c r="A113" s="403"/>
      <c r="B113" s="376" t="s">
        <v>128</v>
      </c>
      <c r="C113" s="377"/>
      <c r="D113" s="377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49999999999999" customHeight="1" x14ac:dyDescent="0.4">
      <c r="A114" s="403"/>
      <c r="B114" s="377"/>
      <c r="C114" s="377"/>
      <c r="D114" s="377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49999999999999" customHeight="1" x14ac:dyDescent="0.4">
      <c r="A115" s="403"/>
      <c r="B115" s="377"/>
      <c r="C115" s="377"/>
      <c r="D115" s="377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4">
      <c r="A116" s="403"/>
      <c r="B116" s="377"/>
      <c r="C116" s="377"/>
      <c r="D116" s="377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49999999999999" customHeight="1" x14ac:dyDescent="0.4">
      <c r="A117" s="403"/>
      <c r="B117" s="377"/>
      <c r="C117" s="377"/>
      <c r="D117" s="377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49999999999999" customHeight="1" x14ac:dyDescent="0.4">
      <c r="A118" s="403"/>
      <c r="B118" s="377"/>
      <c r="C118" s="377"/>
      <c r="D118" s="377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55"/>
      <c r="W118" s="55"/>
      <c r="X118" s="65">
        <v>3</v>
      </c>
      <c r="Y118" s="65">
        <v>3</v>
      </c>
      <c r="Z118" s="65"/>
      <c r="AA118" s="65"/>
      <c r="AB118" s="63"/>
    </row>
    <row r="119" spans="1:28" ht="20.149999999999999" customHeight="1" x14ac:dyDescent="0.4">
      <c r="A119" s="403"/>
      <c r="B119" s="377"/>
      <c r="C119" s="377"/>
      <c r="D119" s="377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55"/>
      <c r="W119" s="55"/>
      <c r="X119" s="65">
        <v>3</v>
      </c>
      <c r="Y119" s="65">
        <v>3</v>
      </c>
      <c r="Z119" s="65"/>
      <c r="AA119" s="65"/>
      <c r="AB119" s="63"/>
    </row>
    <row r="120" spans="1:28" ht="20.149999999999999" customHeight="1" x14ac:dyDescent="0.4">
      <c r="A120" s="403"/>
      <c r="B120" s="377"/>
      <c r="C120" s="377"/>
      <c r="D120" s="377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55"/>
      <c r="W120" s="55"/>
      <c r="X120" s="65">
        <v>3</v>
      </c>
      <c r="Y120" s="65">
        <v>3</v>
      </c>
      <c r="Z120" s="65"/>
      <c r="AA120" s="65"/>
      <c r="AB120" s="63"/>
    </row>
    <row r="121" spans="1:28" ht="20.149999999999999" customHeight="1" x14ac:dyDescent="0.4">
      <c r="A121" s="403"/>
      <c r="B121" s="377"/>
      <c r="C121" s="377"/>
      <c r="D121" s="377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55"/>
      <c r="W121" s="55"/>
      <c r="X121" s="65">
        <v>3</v>
      </c>
      <c r="Y121" s="65">
        <v>3</v>
      </c>
      <c r="Z121" s="65"/>
      <c r="AA121" s="65"/>
      <c r="AB121" s="63"/>
    </row>
    <row r="122" spans="1:28" ht="20.149999999999999" customHeight="1" x14ac:dyDescent="0.4">
      <c r="A122" s="403"/>
      <c r="B122" s="377"/>
      <c r="C122" s="377"/>
      <c r="D122" s="377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55"/>
      <c r="W122" s="55"/>
      <c r="X122" s="65">
        <v>3</v>
      </c>
      <c r="Y122" s="65">
        <v>3</v>
      </c>
      <c r="Z122" s="65"/>
      <c r="AA122" s="65"/>
      <c r="AB122" s="63"/>
    </row>
    <row r="123" spans="1:28" ht="20.149999999999999" customHeight="1" x14ac:dyDescent="0.4">
      <c r="A123" s="403"/>
      <c r="B123" s="377"/>
      <c r="C123" s="377"/>
      <c r="D123" s="377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49999999999999" customHeight="1" x14ac:dyDescent="0.4">
      <c r="A124" s="403"/>
      <c r="B124" s="377"/>
      <c r="C124" s="377"/>
      <c r="D124" s="377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49999999999999" customHeight="1" x14ac:dyDescent="0.4">
      <c r="A125" s="403"/>
      <c r="B125" s="377"/>
      <c r="C125" s="377"/>
      <c r="D125" s="377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20.149999999999999" customHeight="1" x14ac:dyDescent="0.4">
      <c r="A126" s="403"/>
      <c r="B126" s="377"/>
      <c r="C126" s="377"/>
      <c r="D126" s="377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55"/>
      <c r="W126" s="55"/>
      <c r="X126" s="65"/>
      <c r="Y126" s="65"/>
      <c r="Z126" s="65">
        <v>3</v>
      </c>
      <c r="AA126" s="65">
        <v>3</v>
      </c>
      <c r="AB126" s="63"/>
    </row>
    <row r="127" spans="1:28" ht="20.149999999999999" customHeight="1" x14ac:dyDescent="0.4">
      <c r="A127" s="403"/>
      <c r="B127" s="377"/>
      <c r="C127" s="377"/>
      <c r="D127" s="377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55"/>
      <c r="W127" s="55"/>
      <c r="X127" s="65"/>
      <c r="Y127" s="65"/>
      <c r="Z127" s="65">
        <v>3</v>
      </c>
      <c r="AA127" s="65">
        <v>3</v>
      </c>
      <c r="AB127" s="63"/>
    </row>
    <row r="128" spans="1:28" ht="20.149999999999999" customHeight="1" x14ac:dyDescent="0.4">
      <c r="A128" s="403"/>
      <c r="B128" s="377"/>
      <c r="C128" s="377"/>
      <c r="D128" s="377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55"/>
      <c r="W128" s="55"/>
      <c r="X128" s="65"/>
      <c r="Y128" s="65"/>
      <c r="Z128" s="65">
        <v>3</v>
      </c>
      <c r="AA128" s="65">
        <v>3</v>
      </c>
      <c r="AB128" s="63"/>
    </row>
    <row r="129" spans="1:29" ht="20.149999999999999" customHeight="1" x14ac:dyDescent="0.4">
      <c r="A129" s="403"/>
      <c r="B129" s="377"/>
      <c r="C129" s="377"/>
      <c r="D129" s="377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55"/>
      <c r="W129" s="55"/>
      <c r="X129" s="65"/>
      <c r="Y129" s="65"/>
      <c r="Z129" s="65">
        <v>3</v>
      </c>
      <c r="AA129" s="65">
        <v>3</v>
      </c>
      <c r="AB129" s="63"/>
    </row>
    <row r="130" spans="1:29" ht="20.149999999999999" customHeight="1" x14ac:dyDescent="0.4">
      <c r="A130" s="403"/>
      <c r="B130" s="377"/>
      <c r="C130" s="377"/>
      <c r="D130" s="377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55"/>
      <c r="W130" s="55"/>
      <c r="X130" s="65"/>
      <c r="Y130" s="65"/>
      <c r="Z130" s="65">
        <v>3</v>
      </c>
      <c r="AA130" s="65">
        <v>3</v>
      </c>
      <c r="AB130" s="63"/>
    </row>
    <row r="131" spans="1:29" s="12" customFormat="1" ht="15.65" customHeight="1" x14ac:dyDescent="0.4">
      <c r="A131" s="403"/>
      <c r="B131" s="354"/>
      <c r="C131" s="354"/>
      <c r="D131" s="354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65"/>
      <c r="W131" s="65"/>
      <c r="X131" s="65"/>
      <c r="Y131" s="65"/>
      <c r="Z131" s="65"/>
      <c r="AA131" s="65"/>
      <c r="AB131" s="67"/>
    </row>
    <row r="132" spans="1:29" ht="15.65" customHeight="1" x14ac:dyDescent="0.4">
      <c r="A132" s="403"/>
      <c r="B132" s="354"/>
      <c r="C132" s="354"/>
      <c r="D132" s="354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65"/>
      <c r="W132" s="65"/>
      <c r="X132" s="65"/>
      <c r="Y132" s="65"/>
      <c r="Z132" s="65"/>
      <c r="AA132" s="65"/>
      <c r="AB132" s="68"/>
    </row>
    <row r="133" spans="1:29" s="1" customFormat="1" ht="14.5" customHeight="1" x14ac:dyDescent="0.4">
      <c r="A133" s="403"/>
      <c r="B133" s="354"/>
      <c r="C133" s="354"/>
      <c r="D133" s="354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65"/>
      <c r="W133" s="65"/>
      <c r="X133" s="65">
        <v>2</v>
      </c>
      <c r="Y133" s="65">
        <v>2</v>
      </c>
      <c r="Z133" s="65"/>
      <c r="AA133" s="65"/>
      <c r="AB133" s="69"/>
      <c r="AC133" s="2"/>
    </row>
    <row r="134" spans="1:29" ht="16.399999999999999" customHeight="1" x14ac:dyDescent="0.4">
      <c r="A134" s="403"/>
      <c r="B134" s="354"/>
      <c r="C134" s="354"/>
      <c r="D134" s="354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65"/>
      <c r="W134" s="65"/>
      <c r="X134" s="65"/>
      <c r="Y134" s="65"/>
      <c r="Z134" s="65"/>
      <c r="AA134" s="65"/>
      <c r="AB134" s="70"/>
    </row>
    <row r="135" spans="1:29" ht="16.399999999999999" customHeight="1" x14ac:dyDescent="0.4">
      <c r="A135" s="403"/>
      <c r="B135" s="354"/>
      <c r="C135" s="354"/>
      <c r="D135" s="354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65"/>
      <c r="W135" s="65"/>
      <c r="X135" s="65"/>
      <c r="Y135" s="65"/>
      <c r="Z135" s="65"/>
      <c r="AA135" s="65"/>
      <c r="AB135" s="71"/>
      <c r="AC135" s="9"/>
    </row>
    <row r="136" spans="1:29" ht="16.399999999999999" customHeight="1" x14ac:dyDescent="0.4">
      <c r="A136" s="403"/>
      <c r="B136" s="354"/>
      <c r="C136" s="354"/>
      <c r="D136" s="354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65"/>
      <c r="W136" s="65"/>
      <c r="X136" s="65"/>
      <c r="Y136" s="65"/>
      <c r="Z136" s="65"/>
      <c r="AA136" s="65"/>
      <c r="AB136" s="68"/>
      <c r="AC136" s="9"/>
    </row>
    <row r="137" spans="1:29" ht="16.399999999999999" customHeight="1" x14ac:dyDescent="0.4">
      <c r="A137" s="403"/>
      <c r="B137" s="354"/>
      <c r="C137" s="354"/>
      <c r="D137" s="354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65"/>
      <c r="W137" s="65"/>
      <c r="X137" s="65"/>
      <c r="Y137" s="65"/>
      <c r="Z137" s="65"/>
      <c r="AA137" s="65"/>
      <c r="AB137" s="68"/>
      <c r="AC137" s="9"/>
    </row>
    <row r="138" spans="1:29" ht="16.399999999999999" customHeight="1" x14ac:dyDescent="0.4">
      <c r="A138" s="403"/>
      <c r="B138" s="354"/>
      <c r="C138" s="354"/>
      <c r="D138" s="354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65"/>
      <c r="W138" s="65"/>
      <c r="X138" s="65"/>
      <c r="Y138" s="65"/>
      <c r="Z138" s="65"/>
      <c r="AA138" s="65"/>
      <c r="AB138" s="68"/>
      <c r="AC138" s="10"/>
    </row>
    <row r="139" spans="1:29" ht="16.399999999999999" customHeight="1" x14ac:dyDescent="0.4">
      <c r="A139" s="403"/>
      <c r="B139" s="410" t="s">
        <v>99</v>
      </c>
      <c r="C139" s="411"/>
      <c r="D139" s="412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65"/>
      <c r="W139" s="65"/>
      <c r="X139" s="65"/>
      <c r="Y139" s="65"/>
      <c r="Z139" s="65"/>
      <c r="AA139" s="65"/>
      <c r="AB139" s="68"/>
      <c r="AC139" s="10"/>
    </row>
    <row r="140" spans="1:29" ht="16.399999999999999" customHeight="1" x14ac:dyDescent="0.4">
      <c r="A140" s="403"/>
      <c r="B140" s="413"/>
      <c r="C140" s="414"/>
      <c r="D140" s="415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65"/>
      <c r="W140" s="65"/>
      <c r="X140" s="65"/>
      <c r="Y140" s="65"/>
      <c r="Z140" s="65"/>
      <c r="AA140" s="65"/>
      <c r="AB140" s="68"/>
      <c r="AC140" s="10"/>
    </row>
    <row r="141" spans="1:29" ht="16.399999999999999" customHeight="1" x14ac:dyDescent="0.4">
      <c r="A141" s="403"/>
      <c r="B141" s="410" t="s">
        <v>745</v>
      </c>
      <c r="C141" s="411"/>
      <c r="D141" s="412"/>
      <c r="E141" s="146" t="s">
        <v>746</v>
      </c>
      <c r="F141" s="37">
        <v>1</v>
      </c>
      <c r="G141" s="22">
        <v>1</v>
      </c>
      <c r="H141" s="267">
        <v>1</v>
      </c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269"/>
      <c r="AB141" s="68"/>
      <c r="AC141" s="10"/>
    </row>
    <row r="142" spans="1:29" ht="16.399999999999999" customHeight="1" x14ac:dyDescent="0.4">
      <c r="A142" s="403"/>
      <c r="B142" s="416"/>
      <c r="C142" s="417"/>
      <c r="D142" s="418"/>
      <c r="E142" s="146" t="s">
        <v>710</v>
      </c>
      <c r="F142" s="37">
        <v>1</v>
      </c>
      <c r="G142" s="22">
        <v>1</v>
      </c>
      <c r="H142" s="267">
        <v>1</v>
      </c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9"/>
      <c r="AB142" s="68"/>
      <c r="AC142" s="10"/>
    </row>
    <row r="143" spans="1:29" ht="16.399999999999999" customHeight="1" x14ac:dyDescent="0.4">
      <c r="A143" s="403"/>
      <c r="B143" s="416"/>
      <c r="C143" s="417"/>
      <c r="D143" s="418"/>
      <c r="E143" s="146" t="s">
        <v>711</v>
      </c>
      <c r="F143" s="37">
        <v>1</v>
      </c>
      <c r="G143" s="22">
        <v>1</v>
      </c>
      <c r="H143" s="267">
        <v>1</v>
      </c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9"/>
      <c r="AB143" s="68"/>
      <c r="AC143" s="10"/>
    </row>
    <row r="144" spans="1:29" ht="16.399999999999999" customHeight="1" x14ac:dyDescent="0.4">
      <c r="A144" s="403"/>
      <c r="B144" s="413"/>
      <c r="C144" s="414"/>
      <c r="D144" s="415"/>
      <c r="E144" s="146" t="s">
        <v>712</v>
      </c>
      <c r="F144" s="37">
        <v>1</v>
      </c>
      <c r="G144" s="37">
        <v>1</v>
      </c>
      <c r="H144" s="267">
        <v>1</v>
      </c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8"/>
      <c r="AA144" s="269"/>
      <c r="AB144" s="69"/>
      <c r="AC144" s="11"/>
    </row>
    <row r="145" spans="1:29" ht="16.399999999999999" customHeight="1" thickBot="1" x14ac:dyDescent="0.45">
      <c r="A145" s="404"/>
      <c r="B145" s="378" t="s">
        <v>88</v>
      </c>
      <c r="C145" s="379"/>
      <c r="D145" s="379"/>
      <c r="E145" s="379"/>
      <c r="F145" s="379"/>
      <c r="G145" s="380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399999999999999" customHeight="1" x14ac:dyDescent="0.4">
      <c r="A146" s="404"/>
      <c r="B146" s="381" t="s">
        <v>158</v>
      </c>
      <c r="C146" s="382"/>
      <c r="D146" s="382"/>
      <c r="E146" s="382"/>
      <c r="F146" s="382"/>
      <c r="G146" s="383"/>
      <c r="H146" s="388">
        <f>SUM(H36+H40+H84)</f>
        <v>30</v>
      </c>
      <c r="I146" s="386"/>
      <c r="J146" s="386">
        <f>SUM(J36+J40+J84)</f>
        <v>30</v>
      </c>
      <c r="K146" s="387"/>
      <c r="L146" s="388">
        <f>SUM(L36+L40+L84)</f>
        <v>28</v>
      </c>
      <c r="M146" s="386"/>
      <c r="N146" s="386">
        <f>SUM(N36+N40+N84)</f>
        <v>30</v>
      </c>
      <c r="O146" s="387"/>
      <c r="P146" s="388">
        <f>SUM(P36+P40+P84)</f>
        <v>23</v>
      </c>
      <c r="Q146" s="386"/>
      <c r="R146" s="386">
        <f>SUM(R36+R40+R84)</f>
        <v>29</v>
      </c>
      <c r="S146" s="387"/>
      <c r="T146" s="388">
        <f>SUM(T36+T40+T84)</f>
        <v>14</v>
      </c>
      <c r="U146" s="386"/>
      <c r="V146" s="386">
        <f>SUM(V36+V40+V84)</f>
        <v>3</v>
      </c>
      <c r="W146" s="387"/>
      <c r="X146" s="389">
        <v>3</v>
      </c>
      <c r="Y146" s="390"/>
      <c r="Z146" s="386">
        <f>Z36+Z84+Z40</f>
        <v>3</v>
      </c>
      <c r="AA146" s="387"/>
      <c r="AB146" s="15">
        <f>SUM(H146:AA146)</f>
        <v>193</v>
      </c>
      <c r="AC146" s="10"/>
    </row>
    <row r="147" spans="1:29" ht="16.399999999999999" customHeight="1" x14ac:dyDescent="0.4">
      <c r="A147" s="404"/>
      <c r="B147" s="341" t="s">
        <v>50</v>
      </c>
      <c r="C147" s="342"/>
      <c r="D147" s="342"/>
      <c r="E147" s="342"/>
      <c r="F147" s="342"/>
      <c r="G147" s="343"/>
      <c r="H147" s="392">
        <f>H145</f>
        <v>0</v>
      </c>
      <c r="I147" s="393"/>
      <c r="J147" s="393">
        <f>J145</f>
        <v>0</v>
      </c>
      <c r="K147" s="394"/>
      <c r="L147" s="392">
        <f>L145</f>
        <v>0</v>
      </c>
      <c r="M147" s="393"/>
      <c r="N147" s="393">
        <v>0</v>
      </c>
      <c r="O147" s="394"/>
      <c r="P147" s="392">
        <f>P145</f>
        <v>0</v>
      </c>
      <c r="Q147" s="393"/>
      <c r="R147" s="393">
        <f>R145</f>
        <v>0</v>
      </c>
      <c r="S147" s="394"/>
      <c r="T147" s="392">
        <f>T145</f>
        <v>0</v>
      </c>
      <c r="U147" s="393"/>
      <c r="V147" s="393">
        <f>V145</f>
        <v>9</v>
      </c>
      <c r="W147" s="394"/>
      <c r="X147" s="395">
        <v>9</v>
      </c>
      <c r="Y147" s="396"/>
      <c r="Z147" s="393">
        <f>Z145</f>
        <v>9</v>
      </c>
      <c r="AA147" s="394"/>
      <c r="AB147" s="16">
        <f>SUM(H147:AA147)</f>
        <v>27</v>
      </c>
      <c r="AC147" s="8"/>
    </row>
    <row r="148" spans="1:29" ht="16.399999999999999" customHeight="1" x14ac:dyDescent="0.4">
      <c r="A148" s="404"/>
      <c r="B148" s="344" t="s">
        <v>51</v>
      </c>
      <c r="C148" s="345"/>
      <c r="D148" s="345"/>
      <c r="E148" s="345"/>
      <c r="F148" s="345"/>
      <c r="G148" s="346"/>
      <c r="H148" s="392">
        <f>H146+H147</f>
        <v>30</v>
      </c>
      <c r="I148" s="393"/>
      <c r="J148" s="393">
        <f>J146+J147</f>
        <v>30</v>
      </c>
      <c r="K148" s="394"/>
      <c r="L148" s="392">
        <f>L146+L147</f>
        <v>28</v>
      </c>
      <c r="M148" s="393"/>
      <c r="N148" s="393">
        <f>N146+N147</f>
        <v>30</v>
      </c>
      <c r="O148" s="394"/>
      <c r="P148" s="392">
        <f>P146+P147</f>
        <v>23</v>
      </c>
      <c r="Q148" s="393"/>
      <c r="R148" s="393">
        <f>R146+R147</f>
        <v>29</v>
      </c>
      <c r="S148" s="394"/>
      <c r="T148" s="392">
        <f>T146+T147</f>
        <v>14</v>
      </c>
      <c r="U148" s="393"/>
      <c r="V148" s="407">
        <f>V146+V147</f>
        <v>12</v>
      </c>
      <c r="W148" s="408"/>
      <c r="X148" s="395">
        <f>X146+X147</f>
        <v>12</v>
      </c>
      <c r="Y148" s="396"/>
      <c r="Z148" s="393">
        <f>Z146+Z147</f>
        <v>12</v>
      </c>
      <c r="AA148" s="394"/>
      <c r="AB148" s="16">
        <f>SUM(H148:AA148)</f>
        <v>220</v>
      </c>
    </row>
    <row r="149" spans="1:29" ht="16.399999999999999" customHeight="1" thickBot="1" x14ac:dyDescent="0.45">
      <c r="A149" s="404"/>
      <c r="B149" s="347" t="s">
        <v>52</v>
      </c>
      <c r="C149" s="348"/>
      <c r="D149" s="348"/>
      <c r="E149" s="348"/>
      <c r="F149" s="348"/>
      <c r="G149" s="349"/>
      <c r="H149" s="405">
        <f>I36+I84+I40+I145</f>
        <v>31</v>
      </c>
      <c r="I149" s="406"/>
      <c r="J149" s="402">
        <f>K84+K36+K40+K145</f>
        <v>31</v>
      </c>
      <c r="K149" s="400"/>
      <c r="L149" s="397">
        <f>M36+M40+M84+M145</f>
        <v>30</v>
      </c>
      <c r="M149" s="401"/>
      <c r="N149" s="402">
        <f>O84+O36+O40+O145</f>
        <v>32</v>
      </c>
      <c r="O149" s="400"/>
      <c r="P149" s="397">
        <f>Q36+Q84+Q40+Q145</f>
        <v>24</v>
      </c>
      <c r="Q149" s="401"/>
      <c r="R149" s="402">
        <f>S36+S84+S145+S40</f>
        <v>30</v>
      </c>
      <c r="S149" s="400"/>
      <c r="T149" s="397">
        <f>U84+U36+U145+U40</f>
        <v>16</v>
      </c>
      <c r="U149" s="398"/>
      <c r="V149" s="399">
        <f>W84+W36+W145+W40</f>
        <v>33</v>
      </c>
      <c r="W149" s="400"/>
      <c r="X149" s="397">
        <f>Y84+Y36+Y145+Y40</f>
        <v>33</v>
      </c>
      <c r="Y149" s="401"/>
      <c r="Z149" s="402">
        <v>22</v>
      </c>
      <c r="AA149" s="400"/>
      <c r="AB149" s="17">
        <f>SUM(H149:AA149)</f>
        <v>282</v>
      </c>
    </row>
    <row r="150" spans="1:29" s="10" customFormat="1" ht="20.25" customHeight="1" x14ac:dyDescent="0.4">
      <c r="A150" s="144" t="s">
        <v>619</v>
      </c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53"/>
    </row>
    <row r="151" spans="1:29" s="10" customFormat="1" ht="20.25" customHeight="1" x14ac:dyDescent="0.4">
      <c r="A151" s="200" t="s">
        <v>705</v>
      </c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128"/>
      <c r="AB151" s="154"/>
    </row>
    <row r="152" spans="1:29" s="10" customFormat="1" ht="20.25" customHeight="1" x14ac:dyDescent="0.4">
      <c r="A152" s="197" t="s">
        <v>737</v>
      </c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76"/>
      <c r="W152" s="276"/>
      <c r="X152" s="276"/>
      <c r="Y152" s="276"/>
      <c r="Z152" s="276"/>
      <c r="AA152" s="128"/>
      <c r="AB152" s="154"/>
    </row>
    <row r="153" spans="1:29" s="10" customFormat="1" ht="20.25" customHeight="1" x14ac:dyDescent="0.4">
      <c r="A153" s="197" t="s">
        <v>672</v>
      </c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276"/>
      <c r="T153" s="276"/>
      <c r="U153" s="276"/>
      <c r="V153" s="276"/>
      <c r="W153" s="276"/>
      <c r="X153" s="276"/>
      <c r="Y153" s="276"/>
      <c r="Z153" s="276"/>
      <c r="AA153" s="128"/>
      <c r="AB153" s="154"/>
    </row>
    <row r="154" spans="1:29" s="10" customFormat="1" ht="20.25" customHeight="1" x14ac:dyDescent="0.4">
      <c r="A154" s="197" t="s">
        <v>673</v>
      </c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128"/>
      <c r="AB154" s="154"/>
    </row>
    <row r="155" spans="1:29" s="10" customFormat="1" ht="20.25" customHeight="1" x14ac:dyDescent="0.4">
      <c r="A155" s="203" t="s">
        <v>674</v>
      </c>
      <c r="B155" s="198"/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28"/>
      <c r="AB155" s="154"/>
    </row>
    <row r="156" spans="1:29" s="10" customFormat="1" ht="20.25" customHeight="1" x14ac:dyDescent="0.4">
      <c r="A156" s="203" t="s">
        <v>709</v>
      </c>
      <c r="B156" s="198"/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28"/>
      <c r="AB156" s="154"/>
    </row>
    <row r="157" spans="1:29" s="10" customFormat="1" ht="20.25" customHeight="1" x14ac:dyDescent="0.4">
      <c r="A157" s="203" t="s">
        <v>708</v>
      </c>
      <c r="B157" s="198"/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28"/>
      <c r="AB157" s="154"/>
    </row>
    <row r="158" spans="1:29" s="10" customFormat="1" ht="20.25" customHeight="1" x14ac:dyDescent="0.4">
      <c r="A158" s="197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  <c r="P158" s="276"/>
      <c r="Q158" s="276"/>
      <c r="R158" s="276"/>
      <c r="S158" s="276"/>
      <c r="T158" s="276"/>
      <c r="U158" s="276"/>
      <c r="V158" s="276"/>
      <c r="W158" s="276"/>
      <c r="X158" s="276"/>
      <c r="Y158" s="276"/>
      <c r="Z158" s="276"/>
      <c r="AA158" s="128"/>
      <c r="AB158" s="154"/>
    </row>
    <row r="159" spans="1:29" ht="13.4" customHeight="1" x14ac:dyDescent="0.4">
      <c r="A159" s="19" t="s">
        <v>32</v>
      </c>
      <c r="B159" s="151"/>
      <c r="C159" s="151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</row>
    <row r="160" spans="1:29" ht="13.4" customHeight="1" x14ac:dyDescent="0.4">
      <c r="A160" s="299" t="s">
        <v>184</v>
      </c>
      <c r="B160" s="350"/>
      <c r="C160" s="350"/>
      <c r="D160" s="350"/>
      <c r="E160" s="350"/>
      <c r="F160" s="299"/>
      <c r="G160" s="299"/>
      <c r="H160" s="299"/>
      <c r="I160" s="299"/>
      <c r="J160" s="299"/>
      <c r="K160" s="299"/>
      <c r="L160" s="350"/>
      <c r="M160" s="350"/>
      <c r="N160" s="350"/>
      <c r="O160" s="350"/>
      <c r="P160" s="299"/>
      <c r="Q160" s="350"/>
      <c r="R160" s="350"/>
      <c r="S160" s="350"/>
      <c r="T160" s="350"/>
      <c r="U160" s="299"/>
      <c r="V160" s="350"/>
      <c r="W160" s="350"/>
      <c r="X160" s="350"/>
      <c r="Y160" s="350"/>
      <c r="Z160" s="299"/>
      <c r="AA160" s="350"/>
      <c r="AB160" s="350"/>
    </row>
    <row r="161" spans="1:28" ht="15" customHeight="1" x14ac:dyDescent="0.4">
      <c r="A161" s="299" t="s">
        <v>197</v>
      </c>
      <c r="B161" s="350"/>
      <c r="C161" s="350"/>
      <c r="D161" s="350"/>
      <c r="E161" s="350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</row>
    <row r="162" spans="1:28" ht="14.15" customHeight="1" x14ac:dyDescent="0.4">
      <c r="A162" s="299" t="s">
        <v>198</v>
      </c>
      <c r="B162" s="350"/>
      <c r="C162" s="350"/>
      <c r="D162" s="350"/>
      <c r="E162" s="350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</row>
    <row r="163" spans="1:28" ht="15" customHeight="1" x14ac:dyDescent="0.4">
      <c r="A163" s="299" t="s">
        <v>200</v>
      </c>
      <c r="B163" s="350"/>
      <c r="C163" s="350"/>
      <c r="D163" s="350"/>
      <c r="E163" s="350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</row>
    <row r="164" spans="1:28" ht="15" customHeight="1" x14ac:dyDescent="0.4">
      <c r="A164" s="299" t="s">
        <v>204</v>
      </c>
      <c r="B164" s="299"/>
      <c r="C164" s="299"/>
      <c r="D164" s="299"/>
      <c r="E164" s="299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</row>
    <row r="165" spans="1:28" ht="15" customHeight="1" x14ac:dyDescent="0.4">
      <c r="A165" s="299" t="s">
        <v>205</v>
      </c>
      <c r="B165" s="299"/>
      <c r="C165" s="299"/>
      <c r="D165" s="299"/>
      <c r="E165" s="299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</row>
    <row r="166" spans="1:28" ht="15" customHeight="1" x14ac:dyDescent="0.4">
      <c r="A166" s="299" t="s">
        <v>203</v>
      </c>
      <c r="B166" s="350"/>
      <c r="C166" s="350"/>
      <c r="D166" s="350"/>
      <c r="E166" s="350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</row>
    <row r="167" spans="1:28" ht="15" customHeight="1" x14ac:dyDescent="0.4">
      <c r="A167" s="299" t="s">
        <v>211</v>
      </c>
      <c r="B167" s="299"/>
      <c r="C167" s="299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</row>
    <row r="168" spans="1:28" ht="15" customHeight="1" x14ac:dyDescent="0.4">
      <c r="A168" s="299" t="s">
        <v>218</v>
      </c>
      <c r="B168" s="299"/>
      <c r="C168" s="299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</row>
    <row r="169" spans="1:28" ht="15" customHeight="1" x14ac:dyDescent="0.4">
      <c r="A169" s="299" t="s">
        <v>213</v>
      </c>
      <c r="B169" s="299"/>
      <c r="C169" s="299"/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  <c r="AA169" s="299"/>
      <c r="AB169" s="299"/>
    </row>
    <row r="170" spans="1:28" ht="15.75" customHeight="1" x14ac:dyDescent="0.4">
      <c r="A170" s="299" t="s">
        <v>219</v>
      </c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1:28" ht="15" customHeight="1" x14ac:dyDescent="0.4">
      <c r="A171" s="299" t="s">
        <v>216</v>
      </c>
      <c r="B171" s="299"/>
      <c r="C171" s="299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  <c r="AA171" s="299"/>
      <c r="AB171" s="299"/>
    </row>
    <row r="172" spans="1:28" ht="15" customHeight="1" x14ac:dyDescent="0.4">
      <c r="A172" s="299" t="s">
        <v>600</v>
      </c>
      <c r="B172" s="299"/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  <c r="AA172" s="299"/>
      <c r="AB172" s="299"/>
    </row>
    <row r="173" spans="1:28" ht="16.5" customHeight="1" x14ac:dyDescent="0.4">
      <c r="A173" s="299" t="s">
        <v>649</v>
      </c>
      <c r="B173" s="299"/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</row>
    <row r="174" spans="1:28" ht="15" customHeight="1" x14ac:dyDescent="0.4">
      <c r="A174" s="409" t="s">
        <v>650</v>
      </c>
      <c r="B174" s="409"/>
      <c r="C174" s="409"/>
      <c r="D174" s="409"/>
      <c r="E174" s="409"/>
      <c r="F174" s="409"/>
      <c r="G174" s="409"/>
      <c r="H174" s="409"/>
      <c r="I174" s="409"/>
      <c r="J174" s="409"/>
      <c r="K174" s="409"/>
      <c r="L174" s="409"/>
      <c r="M174" s="409"/>
      <c r="N174" s="409"/>
      <c r="O174" s="409"/>
      <c r="P174" s="409"/>
      <c r="Q174" s="409"/>
      <c r="R174" s="409"/>
      <c r="S174" s="409"/>
      <c r="T174" s="409"/>
      <c r="U174" s="409"/>
      <c r="V174" s="409"/>
      <c r="W174" s="409"/>
      <c r="X174" s="409"/>
      <c r="Y174" s="409"/>
      <c r="Z174" s="409"/>
      <c r="AA174" s="409"/>
      <c r="AB174" s="409"/>
    </row>
    <row r="175" spans="1:28" ht="16.5" customHeight="1" x14ac:dyDescent="0.4">
      <c r="A175" s="337" t="s">
        <v>666</v>
      </c>
      <c r="B175" s="337"/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  <c r="T175" s="337"/>
      <c r="U175" s="337"/>
      <c r="V175" s="337"/>
      <c r="W175" s="337"/>
      <c r="X175" s="337"/>
      <c r="Y175" s="337"/>
      <c r="Z175" s="337"/>
      <c r="AA175" s="337"/>
      <c r="AB175" s="337"/>
    </row>
    <row r="176" spans="1:28" ht="16.5" customHeight="1" x14ac:dyDescent="0.4">
      <c r="A176" s="320" t="s">
        <v>667</v>
      </c>
      <c r="B176" s="320"/>
      <c r="C176" s="320"/>
      <c r="D176" s="320"/>
      <c r="E176" s="320"/>
      <c r="F176" s="320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/>
      <c r="W176" s="320"/>
      <c r="X176" s="320"/>
      <c r="Y176" s="320"/>
      <c r="Z176" s="320"/>
      <c r="AA176" s="320"/>
      <c r="AB176" s="320"/>
    </row>
    <row r="177" spans="1:28" ht="16.5" customHeight="1" x14ac:dyDescent="0.4">
      <c r="A177" s="321" t="s">
        <v>780</v>
      </c>
      <c r="B177" s="321"/>
      <c r="C177" s="321"/>
      <c r="D177" s="321"/>
      <c r="E177" s="321"/>
      <c r="F177" s="321"/>
      <c r="G177" s="321"/>
      <c r="H177" s="321"/>
      <c r="I177" s="321"/>
      <c r="J177" s="321"/>
      <c r="K177" s="321"/>
      <c r="L177" s="321"/>
      <c r="M177" s="321"/>
      <c r="N177" s="321"/>
      <c r="O177" s="321"/>
      <c r="P177" s="321"/>
      <c r="Q177" s="321"/>
      <c r="R177" s="321"/>
      <c r="S177" s="321"/>
      <c r="T177" s="321"/>
      <c r="U177" s="321"/>
      <c r="V177" s="321"/>
      <c r="W177" s="321"/>
      <c r="X177" s="321"/>
      <c r="Y177" s="321"/>
      <c r="Z177" s="321"/>
      <c r="AA177" s="321"/>
      <c r="AB177" s="321"/>
    </row>
    <row r="178" spans="1:28" x14ac:dyDescent="0.4">
      <c r="A178" s="277" t="s">
        <v>784</v>
      </c>
      <c r="B178" s="277"/>
      <c r="C178" s="277"/>
      <c r="D178" s="277"/>
      <c r="E178" s="277"/>
      <c r="F178" s="277"/>
      <c r="G178" s="277"/>
      <c r="H178" s="277"/>
      <c r="I178" s="277"/>
      <c r="J178" s="277"/>
      <c r="K178" s="277"/>
      <c r="L178" s="277"/>
      <c r="M178" s="277"/>
      <c r="N178" s="277"/>
      <c r="O178" s="277"/>
      <c r="P178" s="277"/>
      <c r="Q178" s="277"/>
      <c r="R178" s="277"/>
      <c r="S178" s="277"/>
      <c r="T178" s="277"/>
      <c r="U178" s="277"/>
      <c r="V178" s="277"/>
      <c r="W178" s="277"/>
      <c r="X178" s="277"/>
      <c r="Y178" s="277"/>
      <c r="Z178" s="277"/>
      <c r="AA178" s="277"/>
      <c r="AB178" s="277"/>
    </row>
    <row r="179" spans="1:28" x14ac:dyDescent="0.4">
      <c r="A179" s="277" t="s">
        <v>785</v>
      </c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  <c r="Q179" s="277"/>
      <c r="R179" s="277"/>
      <c r="S179" s="277"/>
      <c r="T179" s="277"/>
      <c r="U179" s="277"/>
      <c r="V179" s="277"/>
      <c r="W179" s="277"/>
      <c r="X179" s="277"/>
      <c r="Y179" s="277"/>
      <c r="Z179" s="277"/>
      <c r="AA179" s="277"/>
      <c r="AB179" s="277"/>
    </row>
    <row r="180" spans="1:28" x14ac:dyDescent="0.4">
      <c r="A180" s="277" t="s">
        <v>786</v>
      </c>
      <c r="B180" s="277"/>
      <c r="C180" s="277"/>
      <c r="D180" s="277"/>
      <c r="E180" s="277"/>
      <c r="F180" s="277"/>
      <c r="G180" s="277"/>
      <c r="H180" s="277"/>
      <c r="I180" s="277"/>
      <c r="J180" s="277"/>
      <c r="K180" s="277"/>
      <c r="L180" s="277"/>
      <c r="M180" s="277"/>
      <c r="N180" s="277"/>
      <c r="O180" s="277"/>
      <c r="P180" s="277"/>
      <c r="Q180" s="277"/>
      <c r="R180" s="277"/>
      <c r="S180" s="277"/>
      <c r="T180" s="277"/>
      <c r="U180" s="277"/>
      <c r="V180" s="277"/>
      <c r="W180" s="277"/>
      <c r="X180" s="277"/>
      <c r="Y180" s="277"/>
      <c r="Z180" s="277"/>
      <c r="AA180" s="277"/>
      <c r="AB180" s="277"/>
    </row>
    <row r="181" spans="1:28" x14ac:dyDescent="0.4">
      <c r="A181" s="277" t="s">
        <v>793</v>
      </c>
      <c r="B181" s="277"/>
      <c r="C181" s="277"/>
      <c r="D181" s="277"/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  <c r="Q181" s="277"/>
      <c r="R181" s="277"/>
      <c r="S181" s="277"/>
      <c r="T181" s="277"/>
      <c r="U181" s="277"/>
      <c r="V181" s="277"/>
      <c r="W181" s="277"/>
      <c r="X181" s="277"/>
      <c r="Y181" s="277"/>
      <c r="Z181" s="277"/>
      <c r="AA181" s="277"/>
      <c r="AB181" s="277"/>
    </row>
    <row r="182" spans="1:28" x14ac:dyDescent="0.4">
      <c r="A182" s="277" t="s">
        <v>795</v>
      </c>
      <c r="B182" s="277"/>
      <c r="C182" s="277"/>
      <c r="D182" s="277"/>
      <c r="E182" s="277"/>
      <c r="F182" s="277"/>
      <c r="G182" s="277"/>
      <c r="H182" s="277"/>
      <c r="I182" s="277"/>
      <c r="J182" s="277"/>
      <c r="K182" s="277"/>
      <c r="L182" s="277"/>
      <c r="M182" s="277"/>
      <c r="N182" s="277"/>
      <c r="O182" s="277"/>
      <c r="P182" s="277"/>
      <c r="Q182" s="277"/>
      <c r="R182" s="277"/>
      <c r="S182" s="277"/>
      <c r="T182" s="277"/>
      <c r="U182" s="277"/>
      <c r="V182" s="277"/>
      <c r="W182" s="277"/>
      <c r="X182" s="277"/>
      <c r="Y182" s="277"/>
      <c r="Z182" s="277"/>
      <c r="AA182" s="277"/>
      <c r="AB182" s="277"/>
    </row>
    <row r="183" spans="1:28" x14ac:dyDescent="0.4">
      <c r="A183" s="277" t="s">
        <v>794</v>
      </c>
      <c r="B183" s="277"/>
      <c r="C183" s="277"/>
      <c r="D183" s="277"/>
      <c r="E183" s="277"/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  <c r="Q183" s="277"/>
      <c r="R183" s="277"/>
      <c r="S183" s="277"/>
      <c r="T183" s="277"/>
      <c r="U183" s="277"/>
      <c r="V183" s="277"/>
      <c r="W183" s="277"/>
      <c r="X183" s="277"/>
      <c r="Y183" s="277"/>
      <c r="Z183" s="277"/>
      <c r="AA183" s="277"/>
      <c r="AB183" s="277"/>
    </row>
  </sheetData>
  <mergeCells count="147">
    <mergeCell ref="A181:AB181"/>
    <mergeCell ref="A182:AB182"/>
    <mergeCell ref="A183:AB183"/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H141:AA141"/>
    <mergeCell ref="H142:AA142"/>
    <mergeCell ref="H143:AA143"/>
    <mergeCell ref="H144:AA144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A5" sqref="A5:D7"/>
    </sheetView>
  </sheetViews>
  <sheetFormatPr defaultColWidth="9" defaultRowHeight="17" x14ac:dyDescent="0.4"/>
  <cols>
    <col min="1" max="1" width="4.08984375" style="20" customWidth="1"/>
    <col min="2" max="2" width="7.08984375" style="132" customWidth="1"/>
    <col min="3" max="3" width="4.36328125" style="132" customWidth="1"/>
    <col min="4" max="4" width="12" style="20" customWidth="1"/>
    <col min="5" max="5" width="26.90625" style="20" customWidth="1"/>
    <col min="6" max="7" width="4.36328125" style="18" customWidth="1"/>
    <col min="8" max="27" width="3.90625" style="18" customWidth="1"/>
    <col min="28" max="28" width="17.90625" style="18" customWidth="1"/>
    <col min="29" max="16384" width="9" style="2"/>
  </cols>
  <sheetData>
    <row r="1" spans="1:28" s="13" customFormat="1" ht="20.25" customHeight="1" x14ac:dyDescent="0.4">
      <c r="A1" s="427" t="s">
        <v>169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</row>
    <row r="2" spans="1:28" s="13" customFormat="1" ht="20.25" customHeight="1" x14ac:dyDescent="0.4">
      <c r="A2" s="428" t="s">
        <v>747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</row>
    <row r="3" spans="1:28" s="7" customFormat="1" ht="14.5" x14ac:dyDescent="0.4">
      <c r="A3" s="429" t="s">
        <v>214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</row>
    <row r="4" spans="1:28" s="14" customFormat="1" ht="15" customHeight="1" x14ac:dyDescent="0.4">
      <c r="A4" s="437" t="s">
        <v>792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</row>
    <row r="5" spans="1:28" s="7" customFormat="1" ht="35.25" customHeight="1" x14ac:dyDescent="0.4">
      <c r="A5" s="431" t="s">
        <v>33</v>
      </c>
      <c r="B5" s="431"/>
      <c r="C5" s="431"/>
      <c r="D5" s="431"/>
      <c r="E5" s="432" t="s">
        <v>34</v>
      </c>
      <c r="F5" s="436" t="s">
        <v>35</v>
      </c>
      <c r="G5" s="436" t="s">
        <v>36</v>
      </c>
      <c r="H5" s="433" t="s">
        <v>170</v>
      </c>
      <c r="I5" s="434"/>
      <c r="J5" s="434"/>
      <c r="K5" s="434"/>
      <c r="L5" s="433" t="s">
        <v>171</v>
      </c>
      <c r="M5" s="434"/>
      <c r="N5" s="434"/>
      <c r="O5" s="434"/>
      <c r="P5" s="433" t="s">
        <v>172</v>
      </c>
      <c r="Q5" s="434"/>
      <c r="R5" s="434"/>
      <c r="S5" s="434"/>
      <c r="T5" s="433" t="s">
        <v>173</v>
      </c>
      <c r="U5" s="434"/>
      <c r="V5" s="434"/>
      <c r="W5" s="434"/>
      <c r="X5" s="433" t="s">
        <v>174</v>
      </c>
      <c r="Y5" s="434"/>
      <c r="Z5" s="434"/>
      <c r="AA5" s="434"/>
      <c r="AB5" s="352" t="s">
        <v>201</v>
      </c>
    </row>
    <row r="6" spans="1:28" s="7" customFormat="1" ht="11.5" customHeight="1" x14ac:dyDescent="0.4">
      <c r="A6" s="431"/>
      <c r="B6" s="431"/>
      <c r="C6" s="431"/>
      <c r="D6" s="431"/>
      <c r="E6" s="432"/>
      <c r="F6" s="436"/>
      <c r="G6" s="436"/>
      <c r="H6" s="435" t="s">
        <v>37</v>
      </c>
      <c r="I6" s="435"/>
      <c r="J6" s="435" t="s">
        <v>38</v>
      </c>
      <c r="K6" s="435"/>
      <c r="L6" s="435" t="s">
        <v>37</v>
      </c>
      <c r="M6" s="435"/>
      <c r="N6" s="435" t="s">
        <v>38</v>
      </c>
      <c r="O6" s="435"/>
      <c r="P6" s="435" t="s">
        <v>37</v>
      </c>
      <c r="Q6" s="435"/>
      <c r="R6" s="435" t="s">
        <v>38</v>
      </c>
      <c r="S6" s="435"/>
      <c r="T6" s="435" t="s">
        <v>37</v>
      </c>
      <c r="U6" s="435"/>
      <c r="V6" s="435" t="s">
        <v>38</v>
      </c>
      <c r="W6" s="435"/>
      <c r="X6" s="435" t="s">
        <v>37</v>
      </c>
      <c r="Y6" s="435"/>
      <c r="Z6" s="435" t="s">
        <v>38</v>
      </c>
      <c r="AA6" s="435"/>
      <c r="AB6" s="352"/>
    </row>
    <row r="7" spans="1:28" s="7" customFormat="1" ht="39" customHeight="1" x14ac:dyDescent="0.4">
      <c r="A7" s="431"/>
      <c r="B7" s="431"/>
      <c r="C7" s="431"/>
      <c r="D7" s="431"/>
      <c r="E7" s="432"/>
      <c r="F7" s="436"/>
      <c r="G7" s="436"/>
      <c r="H7" s="133" t="s">
        <v>39</v>
      </c>
      <c r="I7" s="133" t="s">
        <v>40</v>
      </c>
      <c r="J7" s="133" t="s">
        <v>39</v>
      </c>
      <c r="K7" s="133" t="s">
        <v>40</v>
      </c>
      <c r="L7" s="133" t="s">
        <v>39</v>
      </c>
      <c r="M7" s="133" t="s">
        <v>40</v>
      </c>
      <c r="N7" s="133" t="s">
        <v>39</v>
      </c>
      <c r="O7" s="133" t="s">
        <v>40</v>
      </c>
      <c r="P7" s="133" t="s">
        <v>39</v>
      </c>
      <c r="Q7" s="133" t="s">
        <v>40</v>
      </c>
      <c r="R7" s="133" t="s">
        <v>39</v>
      </c>
      <c r="S7" s="133" t="s">
        <v>40</v>
      </c>
      <c r="T7" s="133" t="s">
        <v>39</v>
      </c>
      <c r="U7" s="133" t="s">
        <v>40</v>
      </c>
      <c r="V7" s="133" t="s">
        <v>39</v>
      </c>
      <c r="W7" s="133" t="s">
        <v>40</v>
      </c>
      <c r="X7" s="133" t="s">
        <v>39</v>
      </c>
      <c r="Y7" s="133" t="s">
        <v>40</v>
      </c>
      <c r="Z7" s="133" t="s">
        <v>39</v>
      </c>
      <c r="AA7" s="133" t="s">
        <v>40</v>
      </c>
      <c r="AB7" s="352"/>
    </row>
    <row r="8" spans="1:28" ht="21" customHeight="1" x14ac:dyDescent="0.4">
      <c r="A8" s="360" t="s">
        <v>159</v>
      </c>
      <c r="B8" s="361" t="s">
        <v>160</v>
      </c>
      <c r="C8" s="361"/>
      <c r="D8" s="362" t="s">
        <v>161</v>
      </c>
      <c r="E8" s="50" t="s">
        <v>0</v>
      </c>
      <c r="F8" s="22">
        <v>12</v>
      </c>
      <c r="G8" s="22">
        <v>12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/>
      <c r="U8" s="22"/>
      <c r="V8" s="22"/>
      <c r="W8" s="22"/>
      <c r="X8" s="77"/>
      <c r="Y8" s="77"/>
      <c r="Z8" s="78"/>
      <c r="AA8" s="78"/>
      <c r="AB8" s="79" t="s">
        <v>1</v>
      </c>
    </row>
    <row r="9" spans="1:28" ht="19.5" customHeight="1" x14ac:dyDescent="0.4">
      <c r="A9" s="360"/>
      <c r="B9" s="361"/>
      <c r="C9" s="361"/>
      <c r="D9" s="362"/>
      <c r="E9" s="50" t="s">
        <v>2</v>
      </c>
      <c r="F9" s="22">
        <v>8</v>
      </c>
      <c r="G9" s="22">
        <v>8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/>
      <c r="Q9" s="22"/>
      <c r="R9" s="22"/>
      <c r="S9" s="22"/>
      <c r="T9" s="22"/>
      <c r="U9" s="22"/>
      <c r="V9" s="22"/>
      <c r="W9" s="22"/>
      <c r="X9" s="77"/>
      <c r="Y9" s="77"/>
      <c r="Z9" s="78"/>
      <c r="AA9" s="78"/>
      <c r="AB9" s="80" t="s">
        <v>41</v>
      </c>
    </row>
    <row r="10" spans="1:28" ht="22.5" customHeight="1" x14ac:dyDescent="0.4">
      <c r="A10" s="360"/>
      <c r="B10" s="361"/>
      <c r="C10" s="361"/>
      <c r="D10" s="126" t="s">
        <v>89</v>
      </c>
      <c r="E10" s="50" t="s">
        <v>3</v>
      </c>
      <c r="F10" s="22">
        <v>6</v>
      </c>
      <c r="G10" s="22">
        <v>6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77"/>
      <c r="Y10" s="77"/>
      <c r="Z10" s="78"/>
      <c r="AA10" s="78"/>
      <c r="AB10" s="80" t="s">
        <v>1</v>
      </c>
    </row>
    <row r="11" spans="1:28" ht="19.5" customHeight="1" x14ac:dyDescent="0.4">
      <c r="A11" s="360"/>
      <c r="B11" s="361"/>
      <c r="C11" s="361"/>
      <c r="D11" s="359" t="s">
        <v>90</v>
      </c>
      <c r="E11" s="50" t="s">
        <v>4</v>
      </c>
      <c r="F11" s="22">
        <v>2</v>
      </c>
      <c r="G11" s="22">
        <v>2</v>
      </c>
      <c r="H11" s="22"/>
      <c r="I11" s="22"/>
      <c r="J11" s="22"/>
      <c r="K11" s="22"/>
      <c r="L11" s="22"/>
      <c r="M11" s="22"/>
      <c r="N11" s="22">
        <v>2</v>
      </c>
      <c r="O11" s="22">
        <v>2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80" t="s">
        <v>1</v>
      </c>
    </row>
    <row r="12" spans="1:28" ht="20.25" customHeight="1" x14ac:dyDescent="0.4">
      <c r="A12" s="360"/>
      <c r="B12" s="361"/>
      <c r="C12" s="361"/>
      <c r="D12" s="359"/>
      <c r="E12" s="50" t="s">
        <v>5</v>
      </c>
      <c r="F12" s="22">
        <v>2</v>
      </c>
      <c r="G12" s="22">
        <v>2</v>
      </c>
      <c r="H12" s="22"/>
      <c r="I12" s="22"/>
      <c r="J12" s="22">
        <v>2</v>
      </c>
      <c r="K12" s="22">
        <v>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80" t="s">
        <v>1</v>
      </c>
    </row>
    <row r="13" spans="1:28" ht="19.5" customHeight="1" x14ac:dyDescent="0.4">
      <c r="A13" s="360"/>
      <c r="B13" s="361"/>
      <c r="C13" s="361"/>
      <c r="D13" s="359"/>
      <c r="E13" s="50" t="s">
        <v>6</v>
      </c>
      <c r="F13" s="22">
        <v>4</v>
      </c>
      <c r="G13" s="22">
        <v>4</v>
      </c>
      <c r="H13" s="22">
        <v>2</v>
      </c>
      <c r="I13" s="22">
        <v>2</v>
      </c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4">
      <c r="A14" s="360"/>
      <c r="B14" s="361"/>
      <c r="C14" s="361"/>
      <c r="D14" s="359" t="s">
        <v>91</v>
      </c>
      <c r="E14" s="50" t="s">
        <v>7</v>
      </c>
      <c r="F14" s="22">
        <v>2</v>
      </c>
      <c r="G14" s="22">
        <v>2</v>
      </c>
      <c r="H14" s="22"/>
      <c r="I14" s="22"/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80" t="s">
        <v>1</v>
      </c>
    </row>
    <row r="15" spans="1:28" ht="20.25" customHeight="1" x14ac:dyDescent="0.4">
      <c r="A15" s="360"/>
      <c r="B15" s="361"/>
      <c r="C15" s="361"/>
      <c r="D15" s="359"/>
      <c r="E15" s="50" t="s">
        <v>8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80" t="s">
        <v>1</v>
      </c>
    </row>
    <row r="16" spans="1:28" ht="21" customHeight="1" x14ac:dyDescent="0.4">
      <c r="A16" s="360"/>
      <c r="B16" s="361"/>
      <c r="C16" s="361"/>
      <c r="D16" s="359"/>
      <c r="E16" s="50" t="s">
        <v>9</v>
      </c>
      <c r="F16" s="22">
        <v>2</v>
      </c>
      <c r="G16" s="22">
        <v>2</v>
      </c>
      <c r="H16" s="22">
        <v>2</v>
      </c>
      <c r="I16" s="22">
        <v>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80" t="s">
        <v>1</v>
      </c>
    </row>
    <row r="17" spans="1:28" ht="21" customHeight="1" x14ac:dyDescent="0.4">
      <c r="A17" s="360"/>
      <c r="B17" s="361"/>
      <c r="C17" s="361"/>
      <c r="D17" s="359" t="s">
        <v>92</v>
      </c>
      <c r="E17" s="50" t="s">
        <v>10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80" t="s">
        <v>1</v>
      </c>
    </row>
    <row r="18" spans="1:28" ht="20.25" customHeight="1" x14ac:dyDescent="0.4">
      <c r="A18" s="360"/>
      <c r="B18" s="361"/>
      <c r="C18" s="361"/>
      <c r="D18" s="359"/>
      <c r="E18" s="50" t="s">
        <v>11</v>
      </c>
      <c r="F18" s="22">
        <v>2</v>
      </c>
      <c r="G18" s="22">
        <v>2</v>
      </c>
      <c r="H18" s="22"/>
      <c r="I18" s="22"/>
      <c r="J18" s="22"/>
      <c r="K18" s="22"/>
      <c r="L18" s="22"/>
      <c r="M18" s="22"/>
      <c r="N18" s="22">
        <v>2</v>
      </c>
      <c r="O18" s="22">
        <v>2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80" t="s">
        <v>1</v>
      </c>
    </row>
    <row r="19" spans="1:28" ht="22.5" customHeight="1" x14ac:dyDescent="0.4">
      <c r="A19" s="360"/>
      <c r="B19" s="361"/>
      <c r="C19" s="361"/>
      <c r="D19" s="359" t="s">
        <v>93</v>
      </c>
      <c r="E19" s="50" t="s">
        <v>62</v>
      </c>
      <c r="F19" s="22">
        <v>2</v>
      </c>
      <c r="G19" s="22">
        <v>2</v>
      </c>
      <c r="H19" s="22"/>
      <c r="I19" s="22"/>
      <c r="J19" s="22">
        <v>2</v>
      </c>
      <c r="K19" s="22">
        <v>2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80" t="s">
        <v>1</v>
      </c>
    </row>
    <row r="20" spans="1:28" ht="18" customHeight="1" x14ac:dyDescent="0.4">
      <c r="A20" s="360"/>
      <c r="B20" s="361"/>
      <c r="C20" s="361"/>
      <c r="D20" s="359"/>
      <c r="E20" s="50" t="s">
        <v>12</v>
      </c>
      <c r="F20" s="22">
        <v>2</v>
      </c>
      <c r="G20" s="22">
        <v>2</v>
      </c>
      <c r="H20" s="22">
        <v>2</v>
      </c>
      <c r="I20" s="22">
        <v>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80" t="s">
        <v>1</v>
      </c>
    </row>
    <row r="21" spans="1:28" ht="21" customHeight="1" x14ac:dyDescent="0.4">
      <c r="A21" s="360"/>
      <c r="B21" s="361"/>
      <c r="C21" s="361"/>
      <c r="D21" s="359" t="s">
        <v>94</v>
      </c>
      <c r="E21" s="50" t="s">
        <v>13</v>
      </c>
      <c r="F21" s="22">
        <v>6</v>
      </c>
      <c r="G21" s="22">
        <v>6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/>
      <c r="U21" s="22"/>
      <c r="V21" s="116"/>
      <c r="W21" s="116"/>
      <c r="X21" s="116"/>
      <c r="Y21" s="116"/>
      <c r="Z21" s="116"/>
      <c r="AA21" s="116"/>
      <c r="AB21" s="80" t="s">
        <v>1</v>
      </c>
    </row>
    <row r="22" spans="1:28" ht="20.25" customHeight="1" x14ac:dyDescent="0.4">
      <c r="A22" s="360"/>
      <c r="B22" s="361"/>
      <c r="C22" s="361"/>
      <c r="D22" s="359"/>
      <c r="E22" s="50" t="s">
        <v>14</v>
      </c>
      <c r="F22" s="22">
        <v>0</v>
      </c>
      <c r="G22" s="22">
        <v>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>
        <v>0</v>
      </c>
      <c r="U22" s="22">
        <v>2</v>
      </c>
      <c r="V22" s="22"/>
      <c r="W22" s="22"/>
      <c r="X22" s="22"/>
      <c r="Y22" s="22"/>
      <c r="Z22" s="22"/>
      <c r="AA22" s="22"/>
      <c r="AB22" s="80" t="s">
        <v>1</v>
      </c>
    </row>
    <row r="23" spans="1:28" ht="19.5" customHeight="1" x14ac:dyDescent="0.4">
      <c r="A23" s="360"/>
      <c r="B23" s="361"/>
      <c r="C23" s="361"/>
      <c r="D23" s="126" t="s">
        <v>162</v>
      </c>
      <c r="E23" s="50" t="s">
        <v>15</v>
      </c>
      <c r="F23" s="22">
        <v>2</v>
      </c>
      <c r="G23" s="22">
        <v>2</v>
      </c>
      <c r="H23" s="22">
        <v>1</v>
      </c>
      <c r="I23" s="22">
        <v>1</v>
      </c>
      <c r="J23" s="22">
        <v>1</v>
      </c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116"/>
      <c r="W23" s="116"/>
      <c r="X23" s="116"/>
      <c r="Y23" s="116"/>
      <c r="Z23" s="116"/>
      <c r="AA23" s="116"/>
      <c r="AB23" s="80" t="s">
        <v>1</v>
      </c>
    </row>
    <row r="24" spans="1:28" ht="18" customHeight="1" x14ac:dyDescent="0.4">
      <c r="A24" s="360"/>
      <c r="B24" s="372" t="s">
        <v>16</v>
      </c>
      <c r="C24" s="372"/>
      <c r="D24" s="372"/>
      <c r="E24" s="134" t="s">
        <v>17</v>
      </c>
      <c r="F24" s="22">
        <v>2</v>
      </c>
      <c r="G24" s="22">
        <v>2</v>
      </c>
      <c r="H24" s="22">
        <v>2</v>
      </c>
      <c r="I24" s="22">
        <v>2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49"/>
      <c r="W24" s="37"/>
      <c r="X24" s="37"/>
      <c r="Y24" s="37"/>
      <c r="Z24" s="37"/>
      <c r="AA24" s="37"/>
      <c r="AB24" s="80" t="s">
        <v>1</v>
      </c>
    </row>
    <row r="25" spans="1:28" ht="19.5" customHeight="1" x14ac:dyDescent="0.4">
      <c r="A25" s="360"/>
      <c r="B25" s="372"/>
      <c r="C25" s="372"/>
      <c r="D25" s="372"/>
      <c r="E25" s="134" t="s">
        <v>18</v>
      </c>
      <c r="F25" s="22">
        <v>0</v>
      </c>
      <c r="G25" s="22">
        <v>6</v>
      </c>
      <c r="H25" s="22">
        <v>0</v>
      </c>
      <c r="I25" s="22">
        <v>1</v>
      </c>
      <c r="J25" s="22">
        <v>0</v>
      </c>
      <c r="K25" s="22">
        <v>1</v>
      </c>
      <c r="L25" s="22">
        <v>0</v>
      </c>
      <c r="M25" s="22">
        <v>1</v>
      </c>
      <c r="N25" s="22">
        <v>0</v>
      </c>
      <c r="O25" s="22">
        <v>1</v>
      </c>
      <c r="P25" s="22">
        <v>0</v>
      </c>
      <c r="Q25" s="22">
        <v>1</v>
      </c>
      <c r="R25" s="22">
        <v>0</v>
      </c>
      <c r="S25" s="22">
        <v>1</v>
      </c>
      <c r="T25" s="22"/>
      <c r="U25" s="22"/>
      <c r="V25" s="49"/>
      <c r="W25" s="37"/>
      <c r="X25" s="37"/>
      <c r="Y25" s="37"/>
      <c r="Z25" s="37"/>
      <c r="AA25" s="37"/>
      <c r="AB25" s="80" t="s">
        <v>1</v>
      </c>
    </row>
    <row r="26" spans="1:28" ht="19.5" customHeight="1" x14ac:dyDescent="0.4">
      <c r="A26" s="360"/>
      <c r="B26" s="372"/>
      <c r="C26" s="372"/>
      <c r="D26" s="372"/>
      <c r="E26" s="134" t="s">
        <v>19</v>
      </c>
      <c r="F26" s="22">
        <v>0</v>
      </c>
      <c r="G26" s="22">
        <v>2</v>
      </c>
      <c r="H26" s="22"/>
      <c r="I26" s="22"/>
      <c r="J26" s="22"/>
      <c r="K26" s="22"/>
      <c r="L26" s="22">
        <v>0</v>
      </c>
      <c r="M26" s="22">
        <v>1</v>
      </c>
      <c r="N26" s="22">
        <v>0</v>
      </c>
      <c r="O26" s="22">
        <v>1</v>
      </c>
      <c r="P26" s="22"/>
      <c r="Q26" s="22"/>
      <c r="R26" s="22"/>
      <c r="S26" s="22"/>
      <c r="T26" s="22"/>
      <c r="U26" s="22"/>
      <c r="V26" s="49"/>
      <c r="W26" s="37"/>
      <c r="X26" s="37"/>
      <c r="Y26" s="37"/>
      <c r="Z26" s="37"/>
      <c r="AA26" s="37"/>
      <c r="AB26" s="80"/>
    </row>
    <row r="27" spans="1:28" ht="15" customHeight="1" x14ac:dyDescent="0.4">
      <c r="A27" s="360"/>
      <c r="B27" s="353" t="s">
        <v>105</v>
      </c>
      <c r="C27" s="353"/>
      <c r="D27" s="353"/>
      <c r="E27" s="353"/>
      <c r="F27" s="22">
        <v>2</v>
      </c>
      <c r="G27" s="22">
        <v>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</v>
      </c>
      <c r="U27" s="22">
        <v>2</v>
      </c>
      <c r="V27" s="26"/>
      <c r="W27" s="27"/>
      <c r="X27" s="27"/>
      <c r="Y27" s="27"/>
      <c r="Z27" s="27"/>
      <c r="AA27" s="27"/>
      <c r="AB27" s="80" t="s">
        <v>1</v>
      </c>
    </row>
    <row r="28" spans="1:28" ht="21" customHeight="1" x14ac:dyDescent="0.4">
      <c r="A28" s="360"/>
      <c r="B28" s="353" t="s">
        <v>164</v>
      </c>
      <c r="C28" s="353"/>
      <c r="D28" s="353"/>
      <c r="E28" s="50" t="s">
        <v>133</v>
      </c>
      <c r="F28" s="22">
        <v>2</v>
      </c>
      <c r="G28" s="22">
        <v>2</v>
      </c>
      <c r="H28" s="22"/>
      <c r="I28" s="22"/>
      <c r="J28" s="22"/>
      <c r="K28" s="22"/>
      <c r="L28" s="22"/>
      <c r="M28" s="22"/>
      <c r="N28" s="22"/>
      <c r="O28" s="22"/>
      <c r="P28" s="22">
        <v>2</v>
      </c>
      <c r="Q28" s="22">
        <v>2</v>
      </c>
      <c r="R28" s="22"/>
      <c r="S28" s="22"/>
      <c r="T28" s="22"/>
      <c r="U28" s="22"/>
      <c r="V28" s="26"/>
      <c r="W28" s="27"/>
      <c r="X28" s="27"/>
      <c r="Y28" s="27"/>
      <c r="Z28" s="27"/>
      <c r="AA28" s="27"/>
      <c r="AB28" s="80" t="s">
        <v>1</v>
      </c>
    </row>
    <row r="29" spans="1:28" ht="21.75" customHeight="1" x14ac:dyDescent="0.4">
      <c r="A29" s="360"/>
      <c r="B29" s="353"/>
      <c r="C29" s="353"/>
      <c r="D29" s="353"/>
      <c r="E29" s="50" t="s">
        <v>134</v>
      </c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v>2</v>
      </c>
      <c r="S29" s="22">
        <v>2</v>
      </c>
      <c r="T29" s="22"/>
      <c r="U29" s="22"/>
      <c r="V29" s="26"/>
      <c r="W29" s="27"/>
      <c r="X29" s="27"/>
      <c r="Y29" s="27"/>
      <c r="Z29" s="27"/>
      <c r="AA29" s="27"/>
      <c r="AB29" s="80"/>
    </row>
    <row r="30" spans="1:28" ht="20.25" customHeight="1" x14ac:dyDescent="0.4">
      <c r="A30" s="360"/>
      <c r="B30" s="353"/>
      <c r="C30" s="353"/>
      <c r="D30" s="353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27"/>
      <c r="AA30" s="27"/>
      <c r="AB30" s="80" t="s">
        <v>1</v>
      </c>
    </row>
    <row r="31" spans="1:28" s="6" customFormat="1" ht="18" customHeight="1" x14ac:dyDescent="0.4">
      <c r="A31" s="360"/>
      <c r="B31" s="353" t="s">
        <v>107</v>
      </c>
      <c r="C31" s="353"/>
      <c r="D31" s="353"/>
      <c r="E31" s="51" t="s">
        <v>20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>
        <v>2</v>
      </c>
      <c r="U31" s="22">
        <v>2</v>
      </c>
      <c r="V31" s="26"/>
      <c r="W31" s="27"/>
      <c r="X31" s="27"/>
      <c r="Y31" s="27"/>
      <c r="Z31" s="27"/>
      <c r="AA31" s="27"/>
      <c r="AB31" s="80" t="s">
        <v>41</v>
      </c>
    </row>
    <row r="32" spans="1:28" s="6" customFormat="1" ht="18" customHeight="1" x14ac:dyDescent="0.4">
      <c r="A32" s="360"/>
      <c r="B32" s="353"/>
      <c r="C32" s="353"/>
      <c r="D32" s="353"/>
      <c r="E32" s="51" t="s">
        <v>108</v>
      </c>
      <c r="F32" s="22">
        <v>2</v>
      </c>
      <c r="G32" s="22">
        <v>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2</v>
      </c>
      <c r="S32" s="22">
        <v>2</v>
      </c>
      <c r="T32" s="22"/>
      <c r="U32" s="22"/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8" customHeight="1" x14ac:dyDescent="0.4">
      <c r="A33" s="360"/>
      <c r="B33" s="353"/>
      <c r="C33" s="353"/>
      <c r="D33" s="353"/>
      <c r="E33" s="51" t="s">
        <v>109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>
        <v>2</v>
      </c>
      <c r="U33" s="22">
        <v>2</v>
      </c>
      <c r="V33" s="26"/>
      <c r="W33" s="27"/>
      <c r="X33" s="27"/>
      <c r="Y33" s="27"/>
      <c r="Z33" s="27"/>
      <c r="AA33" s="27"/>
      <c r="AB33" s="82" t="s">
        <v>1</v>
      </c>
    </row>
    <row r="34" spans="1:28" s="6" customFormat="1" ht="15" customHeight="1" x14ac:dyDescent="0.4">
      <c r="A34" s="360"/>
      <c r="B34" s="355" t="s">
        <v>22</v>
      </c>
      <c r="C34" s="355"/>
      <c r="D34" s="355"/>
      <c r="E34" s="355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35">
        <f t="shared" si="0"/>
        <v>0</v>
      </c>
      <c r="AA34" s="135">
        <f t="shared" si="0"/>
        <v>0</v>
      </c>
      <c r="AB34" s="83"/>
    </row>
    <row r="35" spans="1:28" ht="20.25" customHeight="1" x14ac:dyDescent="0.4">
      <c r="A35" s="356" t="s">
        <v>26</v>
      </c>
      <c r="B35" s="357" t="s">
        <v>23</v>
      </c>
      <c r="C35" s="357"/>
      <c r="D35" s="358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27"/>
      <c r="AA35" s="27"/>
      <c r="AB35" s="84"/>
    </row>
    <row r="36" spans="1:28" ht="20.25" customHeight="1" x14ac:dyDescent="0.4">
      <c r="A36" s="356"/>
      <c r="B36" s="357"/>
      <c r="C36" s="357"/>
      <c r="D36" s="358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36"/>
      <c r="S36" s="136"/>
      <c r="T36" s="26"/>
      <c r="U36" s="27"/>
      <c r="V36" s="136"/>
      <c r="W36" s="136"/>
      <c r="X36" s="27"/>
      <c r="Y36" s="27"/>
      <c r="Z36" s="27"/>
      <c r="AA36" s="27"/>
      <c r="AB36" s="84"/>
    </row>
    <row r="37" spans="1:28" ht="18" customHeight="1" x14ac:dyDescent="0.4">
      <c r="A37" s="356"/>
      <c r="B37" s="357"/>
      <c r="C37" s="357"/>
      <c r="D37" s="358" t="s">
        <v>28</v>
      </c>
      <c r="E37" s="51" t="s">
        <v>29</v>
      </c>
      <c r="F37" s="22">
        <v>2</v>
      </c>
      <c r="G37" s="22">
        <v>2</v>
      </c>
      <c r="H37" s="22"/>
      <c r="I37" s="22"/>
      <c r="J37" s="22"/>
      <c r="K37" s="22"/>
      <c r="L37" s="22">
        <v>2</v>
      </c>
      <c r="M37" s="22">
        <v>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82"/>
    </row>
    <row r="38" spans="1:28" ht="19.5" customHeight="1" x14ac:dyDescent="0.4">
      <c r="A38" s="356"/>
      <c r="B38" s="357"/>
      <c r="C38" s="357"/>
      <c r="D38" s="358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22"/>
      <c r="Q38" s="22"/>
      <c r="R38" s="45"/>
      <c r="S38" s="22"/>
      <c r="T38" s="22"/>
      <c r="U38" s="22"/>
      <c r="V38" s="45"/>
      <c r="W38" s="22"/>
      <c r="X38" s="22"/>
      <c r="Y38" s="22"/>
      <c r="Z38" s="22"/>
      <c r="AA38" s="22"/>
      <c r="AB38" s="82"/>
    </row>
    <row r="39" spans="1:28" ht="15" customHeight="1" x14ac:dyDescent="0.4">
      <c r="A39" s="356"/>
      <c r="B39" s="355" t="s">
        <v>22</v>
      </c>
      <c r="C39" s="355"/>
      <c r="D39" s="355"/>
      <c r="E39" s="355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35">
        <f t="shared" si="1"/>
        <v>0</v>
      </c>
      <c r="AA39" s="135">
        <f t="shared" si="1"/>
        <v>0</v>
      </c>
      <c r="AB39" s="83"/>
    </row>
    <row r="40" spans="1:28" ht="18" customHeight="1" x14ac:dyDescent="0.4">
      <c r="A40" s="375" t="s">
        <v>209</v>
      </c>
      <c r="B40" s="354" t="s">
        <v>110</v>
      </c>
      <c r="C40" s="359" t="s">
        <v>111</v>
      </c>
      <c r="D40" s="359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22"/>
      <c r="Q40" s="22"/>
      <c r="R40" s="45"/>
      <c r="S40" s="22"/>
      <c r="T40" s="22"/>
      <c r="U40" s="22"/>
      <c r="V40" s="45"/>
      <c r="W40" s="22"/>
      <c r="X40" s="22"/>
      <c r="Y40" s="22"/>
      <c r="Z40" s="22"/>
      <c r="AA40" s="22"/>
      <c r="AB40" s="88"/>
    </row>
    <row r="41" spans="1:28" ht="20.25" customHeight="1" x14ac:dyDescent="0.4">
      <c r="A41" s="375"/>
      <c r="B41" s="354"/>
      <c r="C41" s="359" t="s">
        <v>76</v>
      </c>
      <c r="D41" s="359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22"/>
      <c r="Y41" s="22"/>
      <c r="Z41" s="22"/>
      <c r="AA41" s="22"/>
      <c r="AB41" s="88"/>
    </row>
    <row r="42" spans="1:28" s="6" customFormat="1" ht="19.5" customHeight="1" x14ac:dyDescent="0.4">
      <c r="A42" s="375"/>
      <c r="B42" s="354"/>
      <c r="C42" s="359" t="s">
        <v>168</v>
      </c>
      <c r="D42" s="359"/>
      <c r="E42" s="50" t="s">
        <v>112</v>
      </c>
      <c r="F42" s="27">
        <v>2</v>
      </c>
      <c r="G42" s="27">
        <v>2</v>
      </c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>
        <v>2</v>
      </c>
      <c r="S42" s="116">
        <v>2</v>
      </c>
      <c r="T42" s="116"/>
      <c r="U42" s="116"/>
      <c r="V42" s="26"/>
      <c r="W42" s="27"/>
      <c r="X42" s="27"/>
      <c r="Y42" s="27"/>
      <c r="Z42" s="27"/>
      <c r="AA42" s="27"/>
      <c r="AB42" s="88"/>
    </row>
    <row r="43" spans="1:28" s="6" customFormat="1" ht="19.5" customHeight="1" x14ac:dyDescent="0.4">
      <c r="A43" s="375"/>
      <c r="B43" s="354"/>
      <c r="C43" s="359"/>
      <c r="D43" s="359"/>
      <c r="E43" s="50" t="s">
        <v>113</v>
      </c>
      <c r="F43" s="27">
        <v>1</v>
      </c>
      <c r="G43" s="27">
        <v>1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26">
        <v>1</v>
      </c>
      <c r="W43" s="27">
        <v>1</v>
      </c>
      <c r="X43" s="27"/>
      <c r="Y43" s="27"/>
      <c r="Z43" s="27"/>
      <c r="AA43" s="27"/>
      <c r="AB43" s="88"/>
    </row>
    <row r="44" spans="1:28" s="6" customFormat="1" ht="19.5" customHeight="1" x14ac:dyDescent="0.4">
      <c r="A44" s="375"/>
      <c r="B44" s="354"/>
      <c r="C44" s="359"/>
      <c r="D44" s="359"/>
      <c r="E44" s="50" t="s">
        <v>114</v>
      </c>
      <c r="F44" s="27">
        <v>3</v>
      </c>
      <c r="G44" s="27">
        <v>3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26"/>
      <c r="W44" s="27"/>
      <c r="X44" s="27">
        <v>3</v>
      </c>
      <c r="Y44" s="27">
        <v>3</v>
      </c>
      <c r="Z44" s="27"/>
      <c r="AA44" s="27"/>
      <c r="AB44" s="85"/>
    </row>
    <row r="45" spans="1:28" s="6" customFormat="1" ht="19.5" customHeight="1" x14ac:dyDescent="0.4">
      <c r="A45" s="375"/>
      <c r="B45" s="354"/>
      <c r="C45" s="359"/>
      <c r="D45" s="359"/>
      <c r="E45" s="50" t="s">
        <v>643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27">
        <v>3</v>
      </c>
      <c r="AA45" s="27">
        <v>3</v>
      </c>
      <c r="AB45" s="85"/>
    </row>
    <row r="46" spans="1:28" ht="17.25" customHeight="1" x14ac:dyDescent="0.4">
      <c r="A46" s="375"/>
      <c r="B46" s="354"/>
      <c r="C46" s="359" t="s">
        <v>167</v>
      </c>
      <c r="D46" s="359"/>
      <c r="E46" s="50" t="s">
        <v>21</v>
      </c>
      <c r="F46" s="22">
        <v>2</v>
      </c>
      <c r="G46" s="22">
        <v>2</v>
      </c>
      <c r="H46" s="22"/>
      <c r="I46" s="22"/>
      <c r="J46" s="22">
        <v>2</v>
      </c>
      <c r="K46" s="22">
        <v>2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86"/>
    </row>
    <row r="47" spans="1:28" ht="19.5" customHeight="1" x14ac:dyDescent="0.4">
      <c r="A47" s="375"/>
      <c r="B47" s="354"/>
      <c r="C47" s="359"/>
      <c r="D47" s="359"/>
      <c r="E47" s="50" t="s">
        <v>65</v>
      </c>
      <c r="F47" s="22">
        <v>2</v>
      </c>
      <c r="G47" s="22">
        <v>2</v>
      </c>
      <c r="H47" s="22"/>
      <c r="I47" s="22"/>
      <c r="J47" s="22"/>
      <c r="K47" s="22"/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45"/>
      <c r="W47" s="22"/>
      <c r="X47" s="22"/>
      <c r="Y47" s="22"/>
      <c r="Z47" s="22"/>
      <c r="AA47" s="22"/>
      <c r="AB47" s="86"/>
    </row>
    <row r="48" spans="1:28" ht="18" customHeight="1" x14ac:dyDescent="0.4">
      <c r="A48" s="375"/>
      <c r="B48" s="354"/>
      <c r="C48" s="359"/>
      <c r="D48" s="359"/>
      <c r="E48" s="50" t="s">
        <v>47</v>
      </c>
      <c r="F48" s="22">
        <v>2</v>
      </c>
      <c r="G48" s="22">
        <v>2</v>
      </c>
      <c r="H48" s="22"/>
      <c r="I48" s="22"/>
      <c r="J48" s="22"/>
      <c r="K48" s="22"/>
      <c r="L48" s="22"/>
      <c r="M48" s="22"/>
      <c r="N48" s="22">
        <v>2</v>
      </c>
      <c r="O48" s="22">
        <v>2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86"/>
    </row>
    <row r="49" spans="1:28" ht="19.5" customHeight="1" x14ac:dyDescent="0.4">
      <c r="A49" s="375"/>
      <c r="B49" s="354"/>
      <c r="C49" s="359"/>
      <c r="D49" s="359"/>
      <c r="E49" s="50" t="s">
        <v>118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/>
      <c r="O49" s="22"/>
      <c r="P49" s="22">
        <v>2</v>
      </c>
      <c r="Q49" s="22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86"/>
    </row>
    <row r="50" spans="1:28" ht="19.5" customHeight="1" x14ac:dyDescent="0.4">
      <c r="A50" s="375"/>
      <c r="B50" s="354"/>
      <c r="C50" s="359"/>
      <c r="D50" s="359"/>
      <c r="E50" s="50" t="s">
        <v>49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>
        <v>2</v>
      </c>
      <c r="S50" s="22">
        <v>2</v>
      </c>
      <c r="T50" s="22"/>
      <c r="U50" s="22"/>
      <c r="V50" s="89"/>
      <c r="W50" s="89"/>
      <c r="X50" s="22"/>
      <c r="Y50" s="22"/>
      <c r="Z50" s="22"/>
      <c r="AA50" s="22"/>
      <c r="AB50" s="87"/>
    </row>
    <row r="51" spans="1:28" ht="15.75" customHeight="1" x14ac:dyDescent="0.4">
      <c r="A51" s="375"/>
      <c r="B51" s="354"/>
      <c r="C51" s="354" t="s">
        <v>195</v>
      </c>
      <c r="D51" s="354"/>
      <c r="E51" s="50" t="s">
        <v>196</v>
      </c>
      <c r="F51" s="22">
        <v>2</v>
      </c>
      <c r="G51" s="22">
        <v>2</v>
      </c>
      <c r="H51" s="22"/>
      <c r="I51" s="22"/>
      <c r="J51" s="22"/>
      <c r="K51" s="22"/>
      <c r="L51" s="22">
        <v>2</v>
      </c>
      <c r="M51" s="22">
        <v>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87"/>
    </row>
    <row r="52" spans="1:28" ht="19.5" customHeight="1" x14ac:dyDescent="0.4">
      <c r="A52" s="375"/>
      <c r="B52" s="354"/>
      <c r="C52" s="354"/>
      <c r="D52" s="354"/>
      <c r="E52" s="50" t="s">
        <v>120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88"/>
    </row>
    <row r="53" spans="1:28" ht="18.75" customHeight="1" x14ac:dyDescent="0.4">
      <c r="A53" s="375"/>
      <c r="B53" s="354"/>
      <c r="C53" s="354"/>
      <c r="D53" s="354"/>
      <c r="E53" s="50" t="s">
        <v>71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87"/>
    </row>
    <row r="54" spans="1:28" ht="18.75" customHeight="1" x14ac:dyDescent="0.4">
      <c r="A54" s="375"/>
      <c r="B54" s="354"/>
      <c r="C54" s="354"/>
      <c r="D54" s="354"/>
      <c r="E54" s="50" t="s">
        <v>121</v>
      </c>
      <c r="F54" s="27">
        <v>2</v>
      </c>
      <c r="G54" s="27">
        <v>2</v>
      </c>
      <c r="H54" s="116"/>
      <c r="I54" s="116"/>
      <c r="J54" s="116"/>
      <c r="K54" s="116"/>
      <c r="L54" s="116"/>
      <c r="M54" s="116"/>
      <c r="N54" s="116">
        <v>2</v>
      </c>
      <c r="O54" s="116">
        <v>2</v>
      </c>
      <c r="P54" s="116"/>
      <c r="Q54" s="116"/>
      <c r="R54" s="116"/>
      <c r="S54" s="116"/>
      <c r="T54" s="116"/>
      <c r="U54" s="116"/>
      <c r="V54" s="22"/>
      <c r="W54" s="22"/>
      <c r="X54" s="22"/>
      <c r="Y54" s="22"/>
      <c r="Z54" s="22"/>
      <c r="AA54" s="22"/>
      <c r="AB54" s="87"/>
    </row>
    <row r="55" spans="1:28" ht="19.5" customHeight="1" x14ac:dyDescent="0.4">
      <c r="A55" s="375"/>
      <c r="B55" s="354"/>
      <c r="C55" s="354"/>
      <c r="D55" s="354"/>
      <c r="E55" s="50" t="s">
        <v>122</v>
      </c>
      <c r="F55" s="27">
        <v>4</v>
      </c>
      <c r="G55" s="27">
        <v>4</v>
      </c>
      <c r="H55" s="116"/>
      <c r="I55" s="116"/>
      <c r="J55" s="116"/>
      <c r="K55" s="116"/>
      <c r="L55" s="116"/>
      <c r="M55" s="116"/>
      <c r="N55" s="116"/>
      <c r="O55" s="116"/>
      <c r="P55" s="116">
        <v>2</v>
      </c>
      <c r="Q55" s="116">
        <v>2</v>
      </c>
      <c r="R55" s="116">
        <v>2</v>
      </c>
      <c r="S55" s="116">
        <v>2</v>
      </c>
      <c r="T55" s="116"/>
      <c r="U55" s="116"/>
      <c r="V55" s="22"/>
      <c r="W55" s="22"/>
      <c r="X55" s="22"/>
      <c r="Y55" s="22"/>
      <c r="Z55" s="22"/>
      <c r="AA55" s="22"/>
      <c r="AB55" s="87"/>
    </row>
    <row r="56" spans="1:28" ht="17.25" customHeight="1" x14ac:dyDescent="0.4">
      <c r="A56" s="375"/>
      <c r="B56" s="354"/>
      <c r="C56" s="354"/>
      <c r="D56" s="354"/>
      <c r="E56" s="50" t="s">
        <v>123</v>
      </c>
      <c r="F56" s="27">
        <v>2</v>
      </c>
      <c r="G56" s="27">
        <v>2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>
        <v>2</v>
      </c>
      <c r="S56" s="116">
        <v>2</v>
      </c>
      <c r="T56" s="116"/>
      <c r="U56" s="116"/>
      <c r="V56" s="22"/>
      <c r="W56" s="22"/>
      <c r="X56" s="22"/>
      <c r="Y56" s="22"/>
      <c r="Z56" s="22"/>
      <c r="AA56" s="22"/>
      <c r="AB56" s="68"/>
    </row>
    <row r="57" spans="1:28" ht="18.75" customHeight="1" x14ac:dyDescent="0.4">
      <c r="A57" s="375"/>
      <c r="B57" s="354"/>
      <c r="C57" s="354"/>
      <c r="D57" s="354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55"/>
      <c r="AA57" s="55"/>
      <c r="AB57" s="86"/>
    </row>
    <row r="58" spans="1:28" ht="19.5" customHeight="1" x14ac:dyDescent="0.4">
      <c r="A58" s="375"/>
      <c r="B58" s="354"/>
      <c r="C58" s="354"/>
      <c r="D58" s="354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22"/>
      <c r="W58" s="22"/>
      <c r="X58" s="22"/>
      <c r="Y58" s="22"/>
      <c r="Z58" s="22"/>
      <c r="AA58" s="22"/>
      <c r="AB58" s="71"/>
    </row>
    <row r="59" spans="1:28" ht="18" customHeight="1" x14ac:dyDescent="0.4">
      <c r="A59" s="375"/>
      <c r="B59" s="354"/>
      <c r="C59" s="354"/>
      <c r="D59" s="354"/>
      <c r="E59" s="50" t="s">
        <v>126</v>
      </c>
      <c r="F59" s="27">
        <v>2</v>
      </c>
      <c r="G59" s="27">
        <v>2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>
        <v>2</v>
      </c>
      <c r="S59" s="22">
        <v>2</v>
      </c>
      <c r="T59" s="22"/>
      <c r="U59" s="22"/>
      <c r="V59" s="22"/>
      <c r="W59" s="22"/>
      <c r="X59" s="22"/>
      <c r="Y59" s="22"/>
      <c r="Z59" s="22"/>
      <c r="AA59" s="22"/>
      <c r="AB59" s="71"/>
    </row>
    <row r="60" spans="1:28" ht="17.25" customHeight="1" x14ac:dyDescent="0.4">
      <c r="A60" s="375"/>
      <c r="B60" s="354"/>
      <c r="C60" s="354"/>
      <c r="D60" s="354"/>
      <c r="E60" s="50" t="s">
        <v>77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22"/>
      <c r="U60" s="22"/>
      <c r="V60" s="22"/>
      <c r="W60" s="22"/>
      <c r="X60" s="22"/>
      <c r="Y60" s="22"/>
      <c r="Z60" s="22"/>
      <c r="AA60" s="22"/>
      <c r="AB60" s="71"/>
    </row>
    <row r="61" spans="1:28" ht="18" customHeight="1" x14ac:dyDescent="0.4">
      <c r="A61" s="375"/>
      <c r="B61" s="354"/>
      <c r="C61" s="354"/>
      <c r="D61" s="354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22">
        <v>2</v>
      </c>
      <c r="W61" s="22">
        <v>2</v>
      </c>
      <c r="X61" s="22"/>
      <c r="Y61" s="22"/>
      <c r="Z61" s="22"/>
      <c r="AA61" s="22"/>
      <c r="AB61" s="71"/>
    </row>
    <row r="62" spans="1:28" ht="19.5" customHeight="1" x14ac:dyDescent="0.4">
      <c r="A62" s="375"/>
      <c r="B62" s="354"/>
      <c r="C62" s="354"/>
      <c r="D62" s="354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22"/>
      <c r="W62" s="22"/>
      <c r="X62" s="22"/>
      <c r="Y62" s="22"/>
      <c r="Z62" s="22"/>
      <c r="AA62" s="22"/>
      <c r="AB62" s="71"/>
    </row>
    <row r="63" spans="1:28" ht="18" customHeight="1" x14ac:dyDescent="0.4">
      <c r="A63" s="375"/>
      <c r="B63" s="354"/>
      <c r="C63" s="354"/>
      <c r="D63" s="354"/>
      <c r="E63" s="50" t="s">
        <v>69</v>
      </c>
      <c r="F63" s="27">
        <v>2</v>
      </c>
      <c r="G63" s="27">
        <v>2</v>
      </c>
      <c r="H63" s="116">
        <v>2</v>
      </c>
      <c r="I63" s="116">
        <v>2</v>
      </c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37"/>
      <c r="U63" s="37"/>
      <c r="V63" s="22"/>
      <c r="W63" s="22"/>
      <c r="X63" s="22"/>
      <c r="Y63" s="22"/>
      <c r="Z63" s="22"/>
      <c r="AA63" s="22"/>
      <c r="AB63" s="71"/>
    </row>
    <row r="64" spans="1:28" ht="19.5" customHeight="1" x14ac:dyDescent="0.4">
      <c r="A64" s="375"/>
      <c r="B64" s="354"/>
      <c r="C64" s="354"/>
      <c r="D64" s="354"/>
      <c r="E64" s="50" t="s">
        <v>75</v>
      </c>
      <c r="F64" s="27">
        <v>6</v>
      </c>
      <c r="G64" s="27">
        <v>6</v>
      </c>
      <c r="H64" s="116"/>
      <c r="I64" s="116"/>
      <c r="J64" s="116"/>
      <c r="K64" s="116"/>
      <c r="L64" s="116">
        <v>3</v>
      </c>
      <c r="M64" s="116">
        <v>3</v>
      </c>
      <c r="N64" s="116">
        <v>3</v>
      </c>
      <c r="O64" s="116">
        <v>3</v>
      </c>
      <c r="P64" s="116"/>
      <c r="Q64" s="116"/>
      <c r="R64" s="116"/>
      <c r="S64" s="116"/>
      <c r="T64" s="37"/>
      <c r="U64" s="37"/>
      <c r="V64" s="22"/>
      <c r="W64" s="22"/>
      <c r="X64" s="22"/>
      <c r="Y64" s="22"/>
      <c r="Z64" s="22"/>
      <c r="AA64" s="22"/>
      <c r="AB64" s="71"/>
    </row>
    <row r="65" spans="1:28" ht="21" customHeight="1" x14ac:dyDescent="0.4">
      <c r="A65" s="375"/>
      <c r="B65" s="354"/>
      <c r="C65" s="354"/>
      <c r="D65" s="354"/>
      <c r="E65" s="50" t="s">
        <v>54</v>
      </c>
      <c r="F65" s="27">
        <v>2</v>
      </c>
      <c r="G65" s="27">
        <v>2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v>2</v>
      </c>
      <c r="S65" s="116">
        <v>2</v>
      </c>
      <c r="T65" s="37"/>
      <c r="U65" s="37"/>
      <c r="V65" s="22"/>
      <c r="W65" s="22"/>
      <c r="X65" s="22"/>
      <c r="Y65" s="22"/>
      <c r="Z65" s="22"/>
      <c r="AA65" s="22"/>
      <c r="AB65" s="71"/>
    </row>
    <row r="66" spans="1:28" ht="19.5" customHeight="1" x14ac:dyDescent="0.4">
      <c r="A66" s="375"/>
      <c r="B66" s="354"/>
      <c r="C66" s="373" t="s">
        <v>127</v>
      </c>
      <c r="D66" s="373" t="s">
        <v>128</v>
      </c>
      <c r="E66" s="50" t="s">
        <v>129</v>
      </c>
      <c r="F66" s="22">
        <v>2</v>
      </c>
      <c r="G66" s="22">
        <v>2</v>
      </c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86"/>
    </row>
    <row r="67" spans="1:28" ht="18.75" customHeight="1" x14ac:dyDescent="0.4">
      <c r="A67" s="375"/>
      <c r="B67" s="354"/>
      <c r="C67" s="373"/>
      <c r="D67" s="373"/>
      <c r="E67" s="50" t="s">
        <v>130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/>
      <c r="O67" s="22"/>
      <c r="P67" s="22">
        <v>2</v>
      </c>
      <c r="Q67" s="22">
        <v>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86"/>
    </row>
    <row r="68" spans="1:28" ht="19.5" customHeight="1" x14ac:dyDescent="0.4">
      <c r="A68" s="375"/>
      <c r="B68" s="354"/>
      <c r="C68" s="373"/>
      <c r="D68" s="373"/>
      <c r="E68" s="50" t="s">
        <v>131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>
        <v>2</v>
      </c>
      <c r="S68" s="22">
        <v>2</v>
      </c>
      <c r="T68" s="22"/>
      <c r="U68" s="22"/>
      <c r="V68" s="22"/>
      <c r="W68" s="22"/>
      <c r="X68" s="22"/>
      <c r="Y68" s="22"/>
      <c r="Z68" s="89"/>
      <c r="AA68" s="89"/>
      <c r="AB68" s="86"/>
    </row>
    <row r="69" spans="1:28" ht="19.5" customHeight="1" x14ac:dyDescent="0.4">
      <c r="A69" s="375"/>
      <c r="B69" s="354"/>
      <c r="C69" s="373"/>
      <c r="D69" s="373"/>
      <c r="E69" s="50" t="s">
        <v>132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>
        <v>2</v>
      </c>
      <c r="U69" s="22">
        <v>2</v>
      </c>
      <c r="V69" s="22"/>
      <c r="W69" s="22"/>
      <c r="X69" s="22"/>
      <c r="Y69" s="22"/>
      <c r="Z69" s="22"/>
      <c r="AA69" s="22"/>
      <c r="AB69" s="71"/>
    </row>
    <row r="70" spans="1:28" ht="20.25" customHeight="1" x14ac:dyDescent="0.4">
      <c r="A70" s="375"/>
      <c r="B70" s="354" t="s">
        <v>165</v>
      </c>
      <c r="C70" s="354"/>
      <c r="D70" s="354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22"/>
      <c r="U70" s="22"/>
      <c r="V70" s="22"/>
      <c r="W70" s="22"/>
      <c r="X70" s="22"/>
      <c r="Y70" s="22"/>
      <c r="Z70" s="22"/>
      <c r="AA70" s="22"/>
      <c r="AB70" s="88"/>
    </row>
    <row r="71" spans="1:28" ht="18" customHeight="1" x14ac:dyDescent="0.4">
      <c r="A71" s="375"/>
      <c r="B71" s="354"/>
      <c r="C71" s="354"/>
      <c r="D71" s="354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22"/>
      <c r="U71" s="22"/>
      <c r="V71" s="22"/>
      <c r="W71" s="22"/>
      <c r="X71" s="22"/>
      <c r="Y71" s="22"/>
      <c r="Z71" s="22"/>
      <c r="AA71" s="22"/>
      <c r="AB71" s="68"/>
    </row>
    <row r="72" spans="1:28" ht="18" customHeight="1" x14ac:dyDescent="0.4">
      <c r="A72" s="375"/>
      <c r="B72" s="354"/>
      <c r="C72" s="354"/>
      <c r="D72" s="354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22"/>
      <c r="U72" s="22"/>
      <c r="V72" s="22"/>
      <c r="W72" s="22"/>
      <c r="X72" s="22"/>
      <c r="Y72" s="22"/>
      <c r="Z72" s="22"/>
      <c r="AA72" s="22"/>
      <c r="AB72" s="68"/>
    </row>
    <row r="73" spans="1:28" ht="21" customHeight="1" x14ac:dyDescent="0.4">
      <c r="A73" s="375"/>
      <c r="B73" s="354"/>
      <c r="C73" s="354"/>
      <c r="D73" s="354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71"/>
    </row>
    <row r="74" spans="1:28" ht="19.5" customHeight="1" x14ac:dyDescent="0.4">
      <c r="A74" s="375"/>
      <c r="B74" s="354"/>
      <c r="C74" s="354"/>
      <c r="D74" s="354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62"/>
    </row>
    <row r="75" spans="1:28" ht="21.75" customHeight="1" x14ac:dyDescent="0.4">
      <c r="A75" s="375"/>
      <c r="B75" s="354"/>
      <c r="C75" s="354"/>
      <c r="D75" s="354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89"/>
      <c r="S75" s="89"/>
      <c r="T75" s="22"/>
      <c r="U75" s="22"/>
      <c r="V75" s="89"/>
      <c r="W75" s="89"/>
      <c r="X75" s="22"/>
      <c r="Y75" s="22"/>
      <c r="Z75" s="22"/>
      <c r="AA75" s="22"/>
      <c r="AB75" s="62"/>
    </row>
    <row r="76" spans="1:28" ht="21" customHeight="1" x14ac:dyDescent="0.4">
      <c r="A76" s="375"/>
      <c r="B76" s="354"/>
      <c r="C76" s="354"/>
      <c r="D76" s="354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22"/>
      <c r="M76" s="22"/>
      <c r="N76" s="65">
        <v>2</v>
      </c>
      <c r="O76" s="65">
        <v>2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68"/>
    </row>
    <row r="77" spans="1:28" ht="18" customHeight="1" x14ac:dyDescent="0.4">
      <c r="A77" s="375"/>
      <c r="B77" s="354"/>
      <c r="C77" s="354"/>
      <c r="D77" s="354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62"/>
    </row>
    <row r="78" spans="1:28" ht="21" customHeight="1" x14ac:dyDescent="0.4">
      <c r="A78" s="375"/>
      <c r="B78" s="354"/>
      <c r="C78" s="354"/>
      <c r="D78" s="354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22"/>
      <c r="O78" s="22"/>
      <c r="P78" s="65">
        <v>2</v>
      </c>
      <c r="Q78" s="65">
        <v>2</v>
      </c>
      <c r="R78" s="65">
        <v>2</v>
      </c>
      <c r="S78" s="65">
        <v>2</v>
      </c>
      <c r="T78" s="22"/>
      <c r="U78" s="22"/>
      <c r="V78" s="22"/>
      <c r="W78" s="22"/>
      <c r="X78" s="22"/>
      <c r="Y78" s="22"/>
      <c r="Z78" s="22"/>
      <c r="AA78" s="22"/>
      <c r="AB78" s="62"/>
    </row>
    <row r="79" spans="1:28" ht="20.25" customHeight="1" x14ac:dyDescent="0.4">
      <c r="A79" s="375"/>
      <c r="B79" s="354"/>
      <c r="C79" s="354"/>
      <c r="D79" s="354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22"/>
      <c r="U79" s="22"/>
      <c r="V79" s="22"/>
      <c r="W79" s="22"/>
      <c r="X79" s="22"/>
      <c r="Y79" s="22"/>
      <c r="Z79" s="22"/>
      <c r="AA79" s="22"/>
      <c r="AB79" s="130"/>
    </row>
    <row r="80" spans="1:28" ht="18" customHeight="1" x14ac:dyDescent="0.4">
      <c r="A80" s="375"/>
      <c r="B80" s="354"/>
      <c r="C80" s="354"/>
      <c r="D80" s="354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22"/>
      <c r="U80" s="22"/>
      <c r="V80" s="22"/>
      <c r="W80" s="22"/>
      <c r="X80" s="22"/>
      <c r="Y80" s="22"/>
      <c r="Z80" s="22"/>
      <c r="AA80" s="22"/>
      <c r="AB80" s="91"/>
    </row>
    <row r="81" spans="1:28" ht="19.5" customHeight="1" x14ac:dyDescent="0.4">
      <c r="A81" s="375"/>
      <c r="B81" s="354"/>
      <c r="C81" s="354"/>
      <c r="D81" s="354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22"/>
      <c r="U81" s="22"/>
      <c r="V81" s="22"/>
      <c r="W81" s="22"/>
      <c r="X81" s="22"/>
      <c r="Y81" s="22"/>
      <c r="Z81" s="22"/>
      <c r="AA81" s="22"/>
      <c r="AB81" s="91"/>
    </row>
    <row r="82" spans="1:28" ht="21.75" customHeight="1" x14ac:dyDescent="0.4">
      <c r="A82" s="375"/>
      <c r="B82" s="354"/>
      <c r="C82" s="354"/>
      <c r="D82" s="354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22"/>
      <c r="W82" s="22"/>
      <c r="X82" s="22"/>
      <c r="Y82" s="22"/>
      <c r="Z82" s="22"/>
      <c r="AA82" s="22"/>
      <c r="AB82" s="91"/>
    </row>
    <row r="83" spans="1:28" ht="15" customHeight="1" x14ac:dyDescent="0.4">
      <c r="A83" s="375"/>
      <c r="B83" s="391" t="s">
        <v>135</v>
      </c>
      <c r="C83" s="391"/>
      <c r="D83" s="391"/>
      <c r="E83" s="391"/>
      <c r="F83" s="125">
        <f t="shared" ref="F83:AA83" si="2">SUM(F40:F82)</f>
        <v>113</v>
      </c>
      <c r="G83" s="125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37">
        <f t="shared" si="2"/>
        <v>3</v>
      </c>
      <c r="AA83" s="137">
        <f t="shared" si="2"/>
        <v>3</v>
      </c>
      <c r="AB83" s="83"/>
    </row>
    <row r="84" spans="1:28" ht="23.25" customHeight="1" x14ac:dyDescent="0.4">
      <c r="A84" s="375" t="s">
        <v>210</v>
      </c>
      <c r="B84" s="376" t="s">
        <v>136</v>
      </c>
      <c r="C84" s="354" t="s">
        <v>137</v>
      </c>
      <c r="D84" s="354"/>
      <c r="E84" s="50" t="s">
        <v>116</v>
      </c>
      <c r="F84" s="27">
        <v>6</v>
      </c>
      <c r="G84" s="27">
        <v>27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6">
        <v>6</v>
      </c>
      <c r="W84" s="27">
        <v>27</v>
      </c>
      <c r="X84" s="55"/>
      <c r="Y84" s="55"/>
      <c r="Z84" s="55"/>
      <c r="AA84" s="55"/>
      <c r="AB84" s="63"/>
    </row>
    <row r="85" spans="1:28" ht="22.5" customHeight="1" x14ac:dyDescent="0.4">
      <c r="A85" s="375"/>
      <c r="B85" s="376"/>
      <c r="C85" s="354"/>
      <c r="D85" s="354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65"/>
      <c r="AA85" s="65"/>
      <c r="AB85" s="63"/>
    </row>
    <row r="86" spans="1:28" ht="22.5" customHeight="1" x14ac:dyDescent="0.4">
      <c r="A86" s="375"/>
      <c r="B86" s="376"/>
      <c r="C86" s="354"/>
      <c r="D86" s="354"/>
      <c r="E86" s="50" t="s">
        <v>138</v>
      </c>
      <c r="F86" s="55">
        <v>6</v>
      </c>
      <c r="G86" s="55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55"/>
      <c r="W86" s="55"/>
      <c r="X86" s="65"/>
      <c r="Y86" s="65"/>
      <c r="Z86" s="65">
        <v>6</v>
      </c>
      <c r="AA86" s="65">
        <v>27</v>
      </c>
      <c r="AB86" s="63"/>
    </row>
    <row r="87" spans="1:28" ht="22.5" customHeight="1" x14ac:dyDescent="0.4">
      <c r="A87" s="375"/>
      <c r="B87" s="354" t="s">
        <v>166</v>
      </c>
      <c r="C87" s="354"/>
      <c r="D87" s="354"/>
      <c r="E87" s="93" t="s">
        <v>644</v>
      </c>
      <c r="F87" s="97">
        <v>3</v>
      </c>
      <c r="G87" s="97">
        <v>3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97"/>
      <c r="W87" s="97"/>
      <c r="X87" s="65">
        <v>3</v>
      </c>
      <c r="Y87" s="65">
        <v>3</v>
      </c>
      <c r="Z87" s="65"/>
      <c r="AA87" s="65"/>
      <c r="AB87" s="63"/>
    </row>
    <row r="88" spans="1:28" ht="22.5" customHeight="1" x14ac:dyDescent="0.4">
      <c r="A88" s="375"/>
      <c r="B88" s="354"/>
      <c r="C88" s="354"/>
      <c r="D88" s="354"/>
      <c r="E88" s="93" t="s">
        <v>645</v>
      </c>
      <c r="F88" s="97">
        <v>3</v>
      </c>
      <c r="G88" s="97">
        <v>3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97"/>
      <c r="W88" s="97"/>
      <c r="X88" s="65">
        <v>3</v>
      </c>
      <c r="Y88" s="65">
        <v>3</v>
      </c>
      <c r="Z88" s="65"/>
      <c r="AA88" s="65"/>
      <c r="AB88" s="63"/>
    </row>
    <row r="89" spans="1:28" ht="22.5" customHeight="1" x14ac:dyDescent="0.4">
      <c r="A89" s="375"/>
      <c r="B89" s="354"/>
      <c r="C89" s="354"/>
      <c r="D89" s="354"/>
      <c r="E89" s="93" t="s">
        <v>646</v>
      </c>
      <c r="F89" s="97">
        <v>3</v>
      </c>
      <c r="G89" s="97">
        <v>3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97"/>
      <c r="W89" s="97"/>
      <c r="X89" s="65"/>
      <c r="Y89" s="65"/>
      <c r="Z89" s="65">
        <v>3</v>
      </c>
      <c r="AA89" s="65">
        <v>3</v>
      </c>
      <c r="AB89" s="63"/>
    </row>
    <row r="90" spans="1:28" ht="22.5" customHeight="1" x14ac:dyDescent="0.4">
      <c r="A90" s="375"/>
      <c r="B90" s="354"/>
      <c r="C90" s="354"/>
      <c r="D90" s="354"/>
      <c r="E90" s="93" t="s">
        <v>647</v>
      </c>
      <c r="F90" s="97">
        <v>3</v>
      </c>
      <c r="G90" s="97">
        <v>3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97"/>
      <c r="W90" s="97"/>
      <c r="X90" s="65"/>
      <c r="Y90" s="65"/>
      <c r="Z90" s="65">
        <v>3</v>
      </c>
      <c r="AA90" s="65">
        <v>3</v>
      </c>
      <c r="AB90" s="63"/>
    </row>
    <row r="91" spans="1:28" ht="20.149999999999999" customHeight="1" x14ac:dyDescent="0.4">
      <c r="A91" s="375"/>
      <c r="B91" s="354"/>
      <c r="C91" s="354"/>
      <c r="D91" s="354"/>
      <c r="E91" s="51" t="s">
        <v>97</v>
      </c>
      <c r="F91" s="22">
        <v>3</v>
      </c>
      <c r="G91" s="22">
        <v>3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55"/>
      <c r="W91" s="55"/>
      <c r="X91" s="55">
        <v>3</v>
      </c>
      <c r="Y91" s="55">
        <v>3</v>
      </c>
      <c r="Z91" s="55"/>
      <c r="AA91" s="55"/>
      <c r="AB91" s="63"/>
    </row>
    <row r="92" spans="1:28" ht="20.149999999999999" customHeight="1" x14ac:dyDescent="0.4">
      <c r="A92" s="375"/>
      <c r="B92" s="354"/>
      <c r="C92" s="354"/>
      <c r="D92" s="354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65"/>
      <c r="AA92" s="65"/>
      <c r="AB92" s="63"/>
    </row>
    <row r="93" spans="1:28" ht="20.149999999999999" customHeight="1" x14ac:dyDescent="0.4">
      <c r="A93" s="375"/>
      <c r="B93" s="354"/>
      <c r="C93" s="354"/>
      <c r="D93" s="354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65"/>
      <c r="AA93" s="65"/>
      <c r="AB93" s="63"/>
    </row>
    <row r="94" spans="1:28" ht="20.149999999999999" customHeight="1" x14ac:dyDescent="0.4">
      <c r="A94" s="375"/>
      <c r="B94" s="354"/>
      <c r="C94" s="354"/>
      <c r="D94" s="354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65"/>
      <c r="AA94" s="65"/>
      <c r="AB94" s="63"/>
    </row>
    <row r="95" spans="1:28" ht="20.149999999999999" customHeight="1" x14ac:dyDescent="0.4">
      <c r="A95" s="375"/>
      <c r="B95" s="354"/>
      <c r="C95" s="354"/>
      <c r="D95" s="354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65"/>
      <c r="AA95" s="65"/>
      <c r="AB95" s="63"/>
    </row>
    <row r="96" spans="1:28" ht="20.149999999999999" customHeight="1" x14ac:dyDescent="0.4">
      <c r="A96" s="375"/>
      <c r="B96" s="354"/>
      <c r="C96" s="354"/>
      <c r="D96" s="354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65"/>
      <c r="AA96" s="65"/>
      <c r="AB96" s="63"/>
    </row>
    <row r="97" spans="1:28" ht="20.149999999999999" customHeight="1" x14ac:dyDescent="0.4">
      <c r="A97" s="375"/>
      <c r="B97" s="354"/>
      <c r="C97" s="354"/>
      <c r="D97" s="354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65"/>
      <c r="AA97" s="65"/>
      <c r="AB97" s="63"/>
    </row>
    <row r="98" spans="1:28" ht="20.149999999999999" customHeight="1" x14ac:dyDescent="0.4">
      <c r="A98" s="375"/>
      <c r="B98" s="354"/>
      <c r="C98" s="354"/>
      <c r="D98" s="354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49999999999999" customHeight="1" x14ac:dyDescent="0.4">
      <c r="A99" s="375"/>
      <c r="B99" s="354"/>
      <c r="C99" s="354"/>
      <c r="D99" s="354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65">
        <v>3</v>
      </c>
      <c r="AA99" s="65">
        <v>3</v>
      </c>
      <c r="AB99" s="63"/>
    </row>
    <row r="100" spans="1:28" ht="20.149999999999999" customHeight="1" x14ac:dyDescent="0.4">
      <c r="A100" s="375"/>
      <c r="B100" s="354"/>
      <c r="C100" s="354"/>
      <c r="D100" s="354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65"/>
      <c r="AA100" s="65"/>
      <c r="AB100" s="63"/>
    </row>
    <row r="101" spans="1:28" ht="20.149999999999999" customHeight="1" x14ac:dyDescent="0.4">
      <c r="A101" s="375"/>
      <c r="B101" s="354"/>
      <c r="C101" s="354"/>
      <c r="D101" s="354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>
        <v>3</v>
      </c>
      <c r="AA101" s="65">
        <v>3</v>
      </c>
      <c r="AB101" s="63"/>
    </row>
    <row r="102" spans="1:28" ht="20.149999999999999" customHeight="1" x14ac:dyDescent="0.4">
      <c r="A102" s="375"/>
      <c r="B102" s="354"/>
      <c r="C102" s="354"/>
      <c r="D102" s="354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>
        <v>3</v>
      </c>
      <c r="AA102" s="65">
        <v>3</v>
      </c>
      <c r="AB102" s="63"/>
    </row>
    <row r="103" spans="1:28" ht="20.149999999999999" customHeight="1" x14ac:dyDescent="0.4">
      <c r="A103" s="375"/>
      <c r="B103" s="354"/>
      <c r="C103" s="354"/>
      <c r="D103" s="354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>
        <v>3</v>
      </c>
      <c r="AA103" s="65">
        <v>3</v>
      </c>
      <c r="AB103" s="63"/>
    </row>
    <row r="104" spans="1:28" ht="20.149999999999999" customHeight="1" x14ac:dyDescent="0.4">
      <c r="A104" s="375"/>
      <c r="B104" s="354"/>
      <c r="C104" s="354"/>
      <c r="D104" s="354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89"/>
      <c r="AA104" s="65"/>
      <c r="AB104" s="63"/>
    </row>
    <row r="105" spans="1:28" ht="20.149999999999999" customHeight="1" x14ac:dyDescent="0.4">
      <c r="A105" s="375"/>
      <c r="B105" s="354"/>
      <c r="C105" s="354"/>
      <c r="D105" s="354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65"/>
      <c r="AA105" s="65"/>
      <c r="AB105" s="63"/>
    </row>
    <row r="106" spans="1:28" ht="20.149999999999999" customHeight="1" x14ac:dyDescent="0.4">
      <c r="A106" s="375"/>
      <c r="B106" s="354"/>
      <c r="C106" s="354"/>
      <c r="D106" s="354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65">
        <v>3</v>
      </c>
      <c r="AA106" s="65">
        <v>3</v>
      </c>
      <c r="AB106" s="63"/>
    </row>
    <row r="107" spans="1:28" ht="20.149999999999999" customHeight="1" x14ac:dyDescent="0.4">
      <c r="A107" s="375"/>
      <c r="B107" s="354"/>
      <c r="C107" s="354"/>
      <c r="D107" s="354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65">
        <v>3</v>
      </c>
      <c r="AA107" s="65">
        <v>3</v>
      </c>
      <c r="AB107" s="63"/>
    </row>
    <row r="108" spans="1:28" ht="20.149999999999999" customHeight="1" x14ac:dyDescent="0.4">
      <c r="A108" s="375"/>
      <c r="B108" s="376" t="s">
        <v>128</v>
      </c>
      <c r="C108" s="425"/>
      <c r="D108" s="425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65"/>
      <c r="AA108" s="65"/>
      <c r="AB108" s="63"/>
    </row>
    <row r="109" spans="1:28" ht="20.149999999999999" customHeight="1" x14ac:dyDescent="0.4">
      <c r="A109" s="375"/>
      <c r="B109" s="425"/>
      <c r="C109" s="425"/>
      <c r="D109" s="425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65"/>
      <c r="AA109" s="65"/>
      <c r="AB109" s="63"/>
    </row>
    <row r="110" spans="1:28" ht="20.149999999999999" customHeight="1" x14ac:dyDescent="0.4">
      <c r="A110" s="375"/>
      <c r="B110" s="425"/>
      <c r="C110" s="425"/>
      <c r="D110" s="425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65"/>
      <c r="AA110" s="65"/>
      <c r="AB110" s="63"/>
    </row>
    <row r="111" spans="1:28" ht="20.149999999999999" customHeight="1" x14ac:dyDescent="0.4">
      <c r="A111" s="375"/>
      <c r="B111" s="425"/>
      <c r="C111" s="425"/>
      <c r="D111" s="425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65"/>
      <c r="AA111" s="65"/>
      <c r="AB111" s="63"/>
    </row>
    <row r="112" spans="1:28" ht="20.149999999999999" customHeight="1" x14ac:dyDescent="0.4">
      <c r="A112" s="375"/>
      <c r="B112" s="425"/>
      <c r="C112" s="425"/>
      <c r="D112" s="425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65"/>
      <c r="AA112" s="65"/>
      <c r="AB112" s="63"/>
    </row>
    <row r="113" spans="1:28" ht="20.149999999999999" customHeight="1" x14ac:dyDescent="0.4">
      <c r="A113" s="375"/>
      <c r="B113" s="425"/>
      <c r="C113" s="425"/>
      <c r="D113" s="425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49999999999999" customHeight="1" x14ac:dyDescent="0.4">
      <c r="A114" s="375"/>
      <c r="B114" s="425"/>
      <c r="C114" s="425"/>
      <c r="D114" s="425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49999999999999" customHeight="1" x14ac:dyDescent="0.4">
      <c r="A115" s="375"/>
      <c r="B115" s="425"/>
      <c r="C115" s="425"/>
      <c r="D115" s="425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20.149999999999999" customHeight="1" x14ac:dyDescent="0.4">
      <c r="A116" s="375"/>
      <c r="B116" s="425"/>
      <c r="C116" s="425"/>
      <c r="D116" s="425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49999999999999" customHeight="1" x14ac:dyDescent="0.4">
      <c r="A117" s="375"/>
      <c r="B117" s="425"/>
      <c r="C117" s="425"/>
      <c r="D117" s="425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49999999999999" customHeight="1" x14ac:dyDescent="0.4">
      <c r="A118" s="375"/>
      <c r="B118" s="425"/>
      <c r="C118" s="425"/>
      <c r="D118" s="425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65">
        <v>3</v>
      </c>
      <c r="AA118" s="65">
        <v>3</v>
      </c>
      <c r="AB118" s="63"/>
    </row>
    <row r="119" spans="1:28" ht="20.149999999999999" customHeight="1" x14ac:dyDescent="0.4">
      <c r="A119" s="375"/>
      <c r="B119" s="425"/>
      <c r="C119" s="425"/>
      <c r="D119" s="425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65">
        <v>3</v>
      </c>
      <c r="AA119" s="65">
        <v>3</v>
      </c>
      <c r="AB119" s="63"/>
    </row>
    <row r="120" spans="1:28" ht="20.149999999999999" customHeight="1" x14ac:dyDescent="0.4">
      <c r="A120" s="375"/>
      <c r="B120" s="425"/>
      <c r="C120" s="425"/>
      <c r="D120" s="425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65">
        <v>3</v>
      </c>
      <c r="AA120" s="65">
        <v>3</v>
      </c>
      <c r="AB120" s="63"/>
    </row>
    <row r="121" spans="1:28" ht="20.149999999999999" customHeight="1" x14ac:dyDescent="0.4">
      <c r="A121" s="375"/>
      <c r="B121" s="425"/>
      <c r="C121" s="425"/>
      <c r="D121" s="425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65">
        <v>3</v>
      </c>
      <c r="AA121" s="65">
        <v>3</v>
      </c>
      <c r="AB121" s="63"/>
    </row>
    <row r="122" spans="1:28" ht="20.149999999999999" customHeight="1" x14ac:dyDescent="0.4">
      <c r="A122" s="375"/>
      <c r="B122" s="425"/>
      <c r="C122" s="425"/>
      <c r="D122" s="425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65">
        <v>3</v>
      </c>
      <c r="AA122" s="65">
        <v>3</v>
      </c>
      <c r="AB122" s="63"/>
    </row>
    <row r="123" spans="1:28" ht="20.149999999999999" customHeight="1" x14ac:dyDescent="0.4">
      <c r="A123" s="375"/>
      <c r="B123" s="425"/>
      <c r="C123" s="425"/>
      <c r="D123" s="425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49999999999999" customHeight="1" x14ac:dyDescent="0.4">
      <c r="A124" s="375"/>
      <c r="B124" s="425"/>
      <c r="C124" s="425"/>
      <c r="D124" s="425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49999999999999" customHeight="1" x14ac:dyDescent="0.4">
      <c r="A125" s="375"/>
      <c r="B125" s="425"/>
      <c r="C125" s="425"/>
      <c r="D125" s="425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18" customHeight="1" x14ac:dyDescent="0.4">
      <c r="A126" s="375"/>
      <c r="B126" s="354" t="s">
        <v>78</v>
      </c>
      <c r="C126" s="354"/>
      <c r="D126" s="354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138"/>
    </row>
    <row r="127" spans="1:28" s="12" customFormat="1" ht="20.25" customHeight="1" x14ac:dyDescent="0.4">
      <c r="A127" s="375"/>
      <c r="B127" s="354"/>
      <c r="C127" s="354"/>
      <c r="D127" s="354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7"/>
    </row>
    <row r="128" spans="1:28" s="12" customFormat="1" ht="19.5" customHeight="1" x14ac:dyDescent="0.4">
      <c r="A128" s="375"/>
      <c r="B128" s="354"/>
      <c r="C128" s="354"/>
      <c r="D128" s="354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65"/>
      <c r="AA128" s="65"/>
      <c r="AB128" s="67"/>
    </row>
    <row r="129" spans="1:29" ht="21" customHeight="1" x14ac:dyDescent="0.4">
      <c r="A129" s="375"/>
      <c r="B129" s="354"/>
      <c r="C129" s="354"/>
      <c r="D129" s="354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8"/>
    </row>
    <row r="130" spans="1:29" ht="18" customHeight="1" x14ac:dyDescent="0.4">
      <c r="A130" s="375"/>
      <c r="B130" s="354"/>
      <c r="C130" s="354"/>
      <c r="D130" s="354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8"/>
    </row>
    <row r="131" spans="1:29" s="1" customFormat="1" ht="20.25" customHeight="1" x14ac:dyDescent="0.4">
      <c r="A131" s="375"/>
      <c r="B131" s="354"/>
      <c r="C131" s="354"/>
      <c r="D131" s="354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65"/>
      <c r="AA131" s="65"/>
      <c r="AB131" s="69"/>
      <c r="AC131" s="2"/>
    </row>
    <row r="132" spans="1:29" ht="18" customHeight="1" x14ac:dyDescent="0.4">
      <c r="A132" s="375"/>
      <c r="B132" s="354"/>
      <c r="C132" s="354"/>
      <c r="D132" s="354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65"/>
      <c r="AA132" s="65"/>
      <c r="AB132" s="70"/>
    </row>
    <row r="133" spans="1:29" ht="19.5" customHeight="1" x14ac:dyDescent="0.4">
      <c r="A133" s="375"/>
      <c r="B133" s="354"/>
      <c r="C133" s="354"/>
      <c r="D133" s="354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70"/>
    </row>
    <row r="134" spans="1:29" ht="17.25" customHeight="1" x14ac:dyDescent="0.4">
      <c r="A134" s="375"/>
      <c r="B134" s="354"/>
      <c r="C134" s="354"/>
      <c r="D134" s="354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71"/>
      <c r="AC134" s="9"/>
    </row>
    <row r="135" spans="1:29" ht="16.399999999999999" customHeight="1" x14ac:dyDescent="0.4">
      <c r="A135" s="375"/>
      <c r="B135" s="354"/>
      <c r="C135" s="354"/>
      <c r="D135" s="354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8"/>
      <c r="AC135" s="9"/>
    </row>
    <row r="136" spans="1:29" ht="16.399999999999999" customHeight="1" x14ac:dyDescent="0.4">
      <c r="A136" s="375"/>
      <c r="B136" s="354"/>
      <c r="C136" s="354"/>
      <c r="D136" s="354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8"/>
      <c r="AC136" s="9"/>
    </row>
    <row r="137" spans="1:29" ht="16.399999999999999" customHeight="1" x14ac:dyDescent="0.4">
      <c r="A137" s="375"/>
      <c r="B137" s="354"/>
      <c r="C137" s="354"/>
      <c r="D137" s="354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8"/>
      <c r="AC137" s="10"/>
    </row>
    <row r="138" spans="1:29" ht="16.399999999999999" customHeight="1" x14ac:dyDescent="0.4">
      <c r="A138" s="375"/>
      <c r="B138" s="354" t="s">
        <v>99</v>
      </c>
      <c r="C138" s="425"/>
      <c r="D138" s="425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8"/>
      <c r="AC138" s="10"/>
    </row>
    <row r="139" spans="1:29" ht="16.399999999999999" customHeight="1" x14ac:dyDescent="0.4">
      <c r="A139" s="375"/>
      <c r="B139" s="425"/>
      <c r="C139" s="425"/>
      <c r="D139" s="425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8"/>
      <c r="AC139" s="10"/>
    </row>
    <row r="140" spans="1:29" ht="16.399999999999999" customHeight="1" x14ac:dyDescent="0.4">
      <c r="A140" s="375"/>
      <c r="B140" s="354" t="s">
        <v>745</v>
      </c>
      <c r="C140" s="425"/>
      <c r="D140" s="425"/>
      <c r="E140" s="146" t="s">
        <v>746</v>
      </c>
      <c r="F140" s="37">
        <v>1</v>
      </c>
      <c r="G140" s="22">
        <v>1</v>
      </c>
      <c r="H140" s="267">
        <v>1</v>
      </c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269"/>
      <c r="AB140" s="68"/>
      <c r="AC140" s="10"/>
    </row>
    <row r="141" spans="1:29" ht="16.399999999999999" customHeight="1" x14ac:dyDescent="0.4">
      <c r="A141" s="375"/>
      <c r="B141" s="425"/>
      <c r="C141" s="425"/>
      <c r="D141" s="425"/>
      <c r="E141" s="146" t="s">
        <v>710</v>
      </c>
      <c r="F141" s="37">
        <v>1</v>
      </c>
      <c r="G141" s="22">
        <v>1</v>
      </c>
      <c r="H141" s="267">
        <v>1</v>
      </c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269"/>
      <c r="AB141" s="68"/>
      <c r="AC141" s="10"/>
    </row>
    <row r="142" spans="1:29" ht="16.399999999999999" customHeight="1" x14ac:dyDescent="0.4">
      <c r="A142" s="375"/>
      <c r="B142" s="425"/>
      <c r="C142" s="425"/>
      <c r="D142" s="425"/>
      <c r="E142" s="146" t="s">
        <v>711</v>
      </c>
      <c r="F142" s="37">
        <v>1</v>
      </c>
      <c r="G142" s="22">
        <v>1</v>
      </c>
      <c r="H142" s="267">
        <v>1</v>
      </c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9"/>
      <c r="AB142" s="68"/>
      <c r="AC142" s="10"/>
    </row>
    <row r="143" spans="1:29" ht="16.399999999999999" customHeight="1" x14ac:dyDescent="0.4">
      <c r="A143" s="375"/>
      <c r="B143" s="425"/>
      <c r="C143" s="425"/>
      <c r="D143" s="425"/>
      <c r="E143" s="146" t="s">
        <v>712</v>
      </c>
      <c r="F143" s="37">
        <v>1</v>
      </c>
      <c r="G143" s="37">
        <v>1</v>
      </c>
      <c r="H143" s="267">
        <v>1</v>
      </c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9"/>
      <c r="AB143" s="69"/>
      <c r="AC143" s="11"/>
    </row>
    <row r="144" spans="1:29" ht="16.399999999999999" customHeight="1" x14ac:dyDescent="0.4">
      <c r="A144" s="375"/>
      <c r="B144" s="426" t="s">
        <v>88</v>
      </c>
      <c r="C144" s="426"/>
      <c r="D144" s="426"/>
      <c r="E144" s="426"/>
      <c r="F144" s="426"/>
      <c r="G144" s="426"/>
      <c r="H144" s="139">
        <v>0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0</v>
      </c>
      <c r="S144" s="139">
        <v>0</v>
      </c>
      <c r="T144" s="139">
        <v>0</v>
      </c>
      <c r="U144" s="139">
        <v>0</v>
      </c>
      <c r="V144" s="139">
        <v>9</v>
      </c>
      <c r="W144" s="139">
        <v>30</v>
      </c>
      <c r="X144" s="139">
        <v>9</v>
      </c>
      <c r="Y144" s="139">
        <v>30</v>
      </c>
      <c r="Z144" s="139">
        <v>9</v>
      </c>
      <c r="AA144" s="139">
        <v>30</v>
      </c>
      <c r="AB144" s="140"/>
      <c r="AC144" s="10"/>
    </row>
    <row r="145" spans="1:29" ht="16.399999999999999" customHeight="1" x14ac:dyDescent="0.4">
      <c r="A145" s="375"/>
      <c r="B145" s="424" t="s">
        <v>158</v>
      </c>
      <c r="C145" s="424"/>
      <c r="D145" s="424"/>
      <c r="E145" s="424"/>
      <c r="F145" s="424"/>
      <c r="G145" s="424"/>
      <c r="H145" s="420">
        <f>SUM(H34+H39+H83)</f>
        <v>30</v>
      </c>
      <c r="I145" s="420"/>
      <c r="J145" s="420">
        <f>SUM(J34+J39+J83)</f>
        <v>30</v>
      </c>
      <c r="K145" s="420"/>
      <c r="L145" s="420">
        <f>SUM(L34+L39+L83)</f>
        <v>28</v>
      </c>
      <c r="M145" s="420"/>
      <c r="N145" s="420">
        <f>SUM(N34+N39+N83)</f>
        <v>30</v>
      </c>
      <c r="O145" s="420"/>
      <c r="P145" s="420">
        <f>SUM(P34+P39+P83)</f>
        <v>23</v>
      </c>
      <c r="Q145" s="420"/>
      <c r="R145" s="420">
        <f>SUM(R34+R39+R83)</f>
        <v>29</v>
      </c>
      <c r="S145" s="420"/>
      <c r="T145" s="420">
        <f>SUM(T34+T39+T83)</f>
        <v>14</v>
      </c>
      <c r="U145" s="420"/>
      <c r="V145" s="420">
        <f>SUM(V34+V39+V83)</f>
        <v>3</v>
      </c>
      <c r="W145" s="420"/>
      <c r="X145" s="420">
        <v>3</v>
      </c>
      <c r="Y145" s="420"/>
      <c r="Z145" s="420">
        <f>Z34+Z83+Z39</f>
        <v>3</v>
      </c>
      <c r="AA145" s="420"/>
      <c r="AB145" s="141">
        <f>SUM(H145:AA145)</f>
        <v>193</v>
      </c>
      <c r="AC145" s="10"/>
    </row>
    <row r="146" spans="1:29" ht="16.399999999999999" customHeight="1" x14ac:dyDescent="0.4">
      <c r="A146" s="375"/>
      <c r="B146" s="424" t="s">
        <v>50</v>
      </c>
      <c r="C146" s="424"/>
      <c r="D146" s="424"/>
      <c r="E146" s="424"/>
      <c r="F146" s="424"/>
      <c r="G146" s="424"/>
      <c r="H146" s="420">
        <f>H144</f>
        <v>0</v>
      </c>
      <c r="I146" s="420"/>
      <c r="J146" s="420">
        <f>J144</f>
        <v>0</v>
      </c>
      <c r="K146" s="420"/>
      <c r="L146" s="420">
        <f>L144</f>
        <v>0</v>
      </c>
      <c r="M146" s="420"/>
      <c r="N146" s="420">
        <v>0</v>
      </c>
      <c r="O146" s="420"/>
      <c r="P146" s="420">
        <f>P144</f>
        <v>0</v>
      </c>
      <c r="Q146" s="420"/>
      <c r="R146" s="420">
        <f>R144</f>
        <v>0</v>
      </c>
      <c r="S146" s="420"/>
      <c r="T146" s="420">
        <f>T144</f>
        <v>0</v>
      </c>
      <c r="U146" s="420"/>
      <c r="V146" s="420">
        <f>V144</f>
        <v>9</v>
      </c>
      <c r="W146" s="420"/>
      <c r="X146" s="420">
        <v>9</v>
      </c>
      <c r="Y146" s="420"/>
      <c r="Z146" s="420">
        <f>Z144</f>
        <v>9</v>
      </c>
      <c r="AA146" s="420"/>
      <c r="AB146" s="141">
        <f>SUM(H146:AA146)</f>
        <v>27</v>
      </c>
      <c r="AC146" s="8"/>
    </row>
    <row r="147" spans="1:29" ht="16.399999999999999" customHeight="1" x14ac:dyDescent="0.4">
      <c r="A147" s="375"/>
      <c r="B147" s="422" t="s">
        <v>51</v>
      </c>
      <c r="C147" s="422"/>
      <c r="D147" s="422"/>
      <c r="E147" s="422"/>
      <c r="F147" s="422"/>
      <c r="G147" s="422"/>
      <c r="H147" s="420">
        <f>H145+H146</f>
        <v>30</v>
      </c>
      <c r="I147" s="420"/>
      <c r="J147" s="420">
        <f>J145+J146</f>
        <v>30</v>
      </c>
      <c r="K147" s="420"/>
      <c r="L147" s="420">
        <f>L145+L146</f>
        <v>28</v>
      </c>
      <c r="M147" s="420"/>
      <c r="N147" s="420">
        <f>N145+N146</f>
        <v>30</v>
      </c>
      <c r="O147" s="420"/>
      <c r="P147" s="420">
        <f>P145+P146</f>
        <v>23</v>
      </c>
      <c r="Q147" s="420"/>
      <c r="R147" s="420">
        <f>R145+R146</f>
        <v>29</v>
      </c>
      <c r="S147" s="420"/>
      <c r="T147" s="420">
        <f>T145+T146</f>
        <v>14</v>
      </c>
      <c r="U147" s="420"/>
      <c r="V147" s="420">
        <f>V145+V146</f>
        <v>12</v>
      </c>
      <c r="W147" s="420"/>
      <c r="X147" s="420">
        <f>X145+X146</f>
        <v>12</v>
      </c>
      <c r="Y147" s="420"/>
      <c r="Z147" s="420">
        <f>Z145+Z146</f>
        <v>12</v>
      </c>
      <c r="AA147" s="420"/>
      <c r="AB147" s="141">
        <f>SUM(H147:AA147)</f>
        <v>220</v>
      </c>
    </row>
    <row r="148" spans="1:29" ht="16.399999999999999" customHeight="1" x14ac:dyDescent="0.4">
      <c r="A148" s="375"/>
      <c r="B148" s="423" t="s">
        <v>52</v>
      </c>
      <c r="C148" s="423"/>
      <c r="D148" s="423"/>
      <c r="E148" s="423"/>
      <c r="F148" s="423"/>
      <c r="G148" s="423"/>
      <c r="H148" s="419">
        <f>I34+I83+I39+I144</f>
        <v>31</v>
      </c>
      <c r="I148" s="419"/>
      <c r="J148" s="419">
        <f>K83+K34+K39+K144</f>
        <v>31</v>
      </c>
      <c r="K148" s="419"/>
      <c r="L148" s="419">
        <f>M34+M39+M83+M144</f>
        <v>30</v>
      </c>
      <c r="M148" s="419"/>
      <c r="N148" s="419">
        <f>O83+O34+O39+O144</f>
        <v>32</v>
      </c>
      <c r="O148" s="419"/>
      <c r="P148" s="419">
        <f>Q34+Q83+Q39+Q144</f>
        <v>24</v>
      </c>
      <c r="Q148" s="419"/>
      <c r="R148" s="419">
        <f>S34+S83+S144+S39</f>
        <v>30</v>
      </c>
      <c r="S148" s="419"/>
      <c r="T148" s="419">
        <f>U83+U34+U144+U39</f>
        <v>16</v>
      </c>
      <c r="U148" s="419"/>
      <c r="V148" s="419">
        <f>W83+W34+W144+W39</f>
        <v>33</v>
      </c>
      <c r="W148" s="419"/>
      <c r="X148" s="419">
        <f>Y83+Y34+Y144+Y39</f>
        <v>33</v>
      </c>
      <c r="Y148" s="419"/>
      <c r="Z148" s="419">
        <v>22</v>
      </c>
      <c r="AA148" s="419"/>
      <c r="AB148" s="89">
        <f>SUM(H148:AA148)</f>
        <v>282</v>
      </c>
    </row>
    <row r="149" spans="1:29" ht="18.75" customHeight="1" x14ac:dyDescent="0.4">
      <c r="A149" s="421" t="s">
        <v>601</v>
      </c>
      <c r="B149" s="421"/>
      <c r="C149" s="421"/>
      <c r="D149" s="421"/>
      <c r="E149" s="421"/>
      <c r="F149" s="421"/>
      <c r="G149" s="421"/>
      <c r="H149" s="421"/>
      <c r="I149" s="421"/>
      <c r="J149" s="421"/>
      <c r="K149" s="421"/>
      <c r="L149" s="421"/>
      <c r="M149" s="421"/>
      <c r="N149" s="421"/>
      <c r="O149" s="421"/>
      <c r="P149" s="421"/>
      <c r="Q149" s="421"/>
      <c r="R149" s="421"/>
      <c r="S149" s="421"/>
      <c r="T149" s="421"/>
      <c r="U149" s="421"/>
      <c r="V149" s="421"/>
      <c r="W149" s="421"/>
      <c r="X149" s="421"/>
      <c r="Y149" s="421"/>
      <c r="Z149" s="421"/>
      <c r="AA149" s="421"/>
      <c r="AB149" s="421"/>
    </row>
    <row r="150" spans="1:29" ht="18.75" customHeight="1" x14ac:dyDescent="0.4">
      <c r="A150" s="445" t="s">
        <v>379</v>
      </c>
      <c r="B150" s="446"/>
      <c r="C150" s="446"/>
      <c r="D150" s="446"/>
      <c r="E150" s="446"/>
      <c r="F150" s="446"/>
      <c r="G150" s="446"/>
      <c r="H150" s="446"/>
      <c r="I150" s="446"/>
      <c r="J150" s="446"/>
      <c r="K150" s="446"/>
      <c r="L150" s="446"/>
      <c r="M150" s="446"/>
      <c r="N150" s="446"/>
      <c r="O150" s="446"/>
      <c r="P150" s="446"/>
      <c r="Q150" s="446"/>
      <c r="R150" s="446"/>
      <c r="S150" s="446"/>
      <c r="T150" s="446"/>
      <c r="U150" s="446"/>
      <c r="V150" s="446"/>
      <c r="W150" s="446"/>
      <c r="X150" s="446"/>
      <c r="Y150" s="446"/>
      <c r="Z150" s="446"/>
      <c r="AA150" s="447"/>
      <c r="AB150" s="448"/>
    </row>
    <row r="151" spans="1:29" ht="18.75" customHeight="1" x14ac:dyDescent="0.4">
      <c r="A151" s="449" t="s">
        <v>737</v>
      </c>
      <c r="B151" s="450"/>
      <c r="C151" s="450"/>
      <c r="D151" s="450"/>
      <c r="E151" s="450"/>
      <c r="F151" s="450"/>
      <c r="G151" s="450"/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0"/>
      <c r="AA151" s="447"/>
      <c r="AB151" s="448"/>
    </row>
    <row r="152" spans="1:29" ht="18.75" customHeight="1" x14ac:dyDescent="0.4">
      <c r="A152" s="449" t="s">
        <v>672</v>
      </c>
      <c r="B152" s="450"/>
      <c r="C152" s="450"/>
      <c r="D152" s="450"/>
      <c r="E152" s="450"/>
      <c r="F152" s="450"/>
      <c r="G152" s="450"/>
      <c r="H152" s="450"/>
      <c r="I152" s="450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/>
      <c r="Y152" s="450"/>
      <c r="Z152" s="450"/>
      <c r="AA152" s="447"/>
      <c r="AB152" s="448"/>
    </row>
    <row r="153" spans="1:29" ht="18.75" customHeight="1" x14ac:dyDescent="0.4">
      <c r="A153" s="449" t="s">
        <v>673</v>
      </c>
      <c r="B153" s="450"/>
      <c r="C153" s="450"/>
      <c r="D153" s="450"/>
      <c r="E153" s="450"/>
      <c r="F153" s="450"/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47"/>
      <c r="AB153" s="448"/>
    </row>
    <row r="154" spans="1:29" ht="18.75" customHeight="1" x14ac:dyDescent="0.4">
      <c r="A154" s="451" t="s">
        <v>674</v>
      </c>
      <c r="B154" s="447"/>
      <c r="C154" s="447"/>
      <c r="D154" s="447"/>
      <c r="E154" s="447"/>
      <c r="F154" s="447"/>
      <c r="G154" s="447"/>
      <c r="H154" s="447"/>
      <c r="I154" s="447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</row>
    <row r="155" spans="1:29" ht="18.75" customHeight="1" x14ac:dyDescent="0.4">
      <c r="A155" s="451" t="s">
        <v>748</v>
      </c>
      <c r="B155" s="447"/>
      <c r="C155" s="447"/>
      <c r="D155" s="447"/>
      <c r="E155" s="447"/>
      <c r="F155" s="447"/>
      <c r="G155" s="447"/>
      <c r="H155" s="447"/>
      <c r="I155" s="447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/>
    </row>
    <row r="156" spans="1:29" ht="18.75" customHeight="1" x14ac:dyDescent="0.4">
      <c r="A156" s="451" t="s">
        <v>708</v>
      </c>
      <c r="B156" s="447"/>
      <c r="C156" s="447"/>
      <c r="D156" s="447"/>
      <c r="E156" s="447"/>
      <c r="F156" s="447"/>
      <c r="G156" s="447"/>
      <c r="H156" s="447"/>
      <c r="I156" s="447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</row>
    <row r="157" spans="1:29" ht="18.75" customHeight="1" x14ac:dyDescent="0.4">
      <c r="A157" s="449"/>
      <c r="B157" s="450"/>
      <c r="C157" s="450"/>
      <c r="D157" s="450"/>
      <c r="E157" s="450"/>
      <c r="F157" s="450"/>
      <c r="G157" s="450"/>
      <c r="H157" s="450"/>
      <c r="I157" s="450"/>
      <c r="J157" s="450"/>
      <c r="K157" s="450"/>
      <c r="L157" s="450"/>
      <c r="M157" s="450"/>
      <c r="N157" s="450"/>
      <c r="O157" s="450"/>
      <c r="P157" s="450"/>
      <c r="Q157" s="450"/>
      <c r="R157" s="450"/>
      <c r="S157" s="450"/>
      <c r="T157" s="450"/>
      <c r="U157" s="450"/>
      <c r="V157" s="450"/>
      <c r="W157" s="450"/>
      <c r="X157" s="450"/>
      <c r="Y157" s="450"/>
      <c r="Z157" s="450"/>
      <c r="AA157" s="447"/>
      <c r="AB157" s="448"/>
    </row>
    <row r="158" spans="1:29" ht="16.399999999999999" customHeight="1" x14ac:dyDescent="0.4">
      <c r="A158" s="452" t="s">
        <v>32</v>
      </c>
      <c r="B158" s="452"/>
      <c r="C158" s="452"/>
      <c r="D158" s="452"/>
      <c r="E158" s="452"/>
      <c r="F158" s="452"/>
      <c r="G158" s="452"/>
      <c r="H158" s="452"/>
      <c r="I158" s="452"/>
      <c r="J158" s="452"/>
      <c r="K158" s="452"/>
      <c r="L158" s="452"/>
      <c r="M158" s="452"/>
      <c r="N158" s="452"/>
      <c r="O158" s="452"/>
      <c r="P158" s="452"/>
      <c r="Q158" s="452"/>
      <c r="R158" s="452"/>
      <c r="S158" s="452"/>
      <c r="T158" s="452"/>
      <c r="U158" s="452"/>
      <c r="V158" s="452"/>
      <c r="W158" s="452"/>
      <c r="X158" s="452"/>
      <c r="Y158" s="452"/>
      <c r="Z158" s="452"/>
      <c r="AA158" s="452"/>
      <c r="AB158" s="452"/>
    </row>
    <row r="159" spans="1:29" ht="16.5" customHeight="1" x14ac:dyDescent="0.4">
      <c r="A159" s="441" t="s">
        <v>199</v>
      </c>
      <c r="B159" s="441"/>
      <c r="C159" s="441"/>
      <c r="D159" s="441"/>
      <c r="E159" s="441"/>
      <c r="F159" s="441"/>
      <c r="G159" s="441"/>
      <c r="H159" s="441"/>
      <c r="I159" s="441"/>
      <c r="J159" s="441"/>
      <c r="K159" s="441"/>
      <c r="L159" s="441"/>
      <c r="M159" s="441"/>
      <c r="N159" s="441"/>
      <c r="O159" s="441"/>
      <c r="P159" s="441"/>
      <c r="Q159" s="441"/>
      <c r="R159" s="441"/>
      <c r="S159" s="441"/>
      <c r="T159" s="441"/>
      <c r="U159" s="441"/>
      <c r="V159" s="441"/>
      <c r="W159" s="441"/>
      <c r="X159" s="441"/>
      <c r="Y159" s="441"/>
      <c r="Z159" s="441"/>
      <c r="AA159" s="441"/>
      <c r="AB159" s="441"/>
    </row>
    <row r="160" spans="1:29" ht="16.5" customHeight="1" x14ac:dyDescent="0.4">
      <c r="A160" s="441" t="s">
        <v>194</v>
      </c>
      <c r="B160" s="441"/>
      <c r="C160" s="441"/>
      <c r="D160" s="441"/>
      <c r="E160" s="441"/>
      <c r="F160" s="441"/>
      <c r="G160" s="441"/>
      <c r="H160" s="441"/>
      <c r="I160" s="441"/>
      <c r="J160" s="441"/>
      <c r="K160" s="441"/>
      <c r="L160" s="441"/>
      <c r="M160" s="441"/>
      <c r="N160" s="441"/>
      <c r="O160" s="441"/>
      <c r="P160" s="441"/>
      <c r="Q160" s="441"/>
      <c r="R160" s="441"/>
      <c r="S160" s="441"/>
      <c r="T160" s="441"/>
      <c r="U160" s="441"/>
      <c r="V160" s="441"/>
      <c r="W160" s="441"/>
      <c r="X160" s="441"/>
      <c r="Y160" s="441"/>
      <c r="Z160" s="441"/>
      <c r="AA160" s="441"/>
      <c r="AB160" s="441"/>
    </row>
    <row r="161" spans="1:28" ht="16.5" customHeight="1" x14ac:dyDescent="0.4">
      <c r="A161" s="441" t="s">
        <v>197</v>
      </c>
      <c r="B161" s="441"/>
      <c r="C161" s="441"/>
      <c r="D161" s="441"/>
      <c r="E161" s="441"/>
      <c r="F161" s="441"/>
      <c r="G161" s="441"/>
      <c r="H161" s="441"/>
      <c r="I161" s="441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1"/>
    </row>
    <row r="162" spans="1:28" ht="16.5" customHeight="1" x14ac:dyDescent="0.4">
      <c r="A162" s="441" t="s">
        <v>206</v>
      </c>
      <c r="B162" s="441"/>
      <c r="C162" s="441"/>
      <c r="D162" s="441"/>
      <c r="E162" s="441"/>
      <c r="F162" s="441"/>
      <c r="G162" s="441"/>
      <c r="H162" s="441"/>
      <c r="I162" s="441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1"/>
    </row>
    <row r="163" spans="1:28" ht="16.5" customHeight="1" x14ac:dyDescent="0.4">
      <c r="A163" s="441" t="s">
        <v>207</v>
      </c>
      <c r="B163" s="441"/>
      <c r="C163" s="441"/>
      <c r="D163" s="441"/>
      <c r="E163" s="441"/>
      <c r="F163" s="441"/>
      <c r="G163" s="441"/>
      <c r="H163" s="441"/>
      <c r="I163" s="441"/>
      <c r="J163" s="441"/>
      <c r="K163" s="441"/>
      <c r="L163" s="441"/>
      <c r="M163" s="441"/>
      <c r="N163" s="441"/>
      <c r="O163" s="441"/>
      <c r="P163" s="441"/>
      <c r="Q163" s="441"/>
      <c r="R163" s="441"/>
      <c r="S163" s="441"/>
      <c r="T163" s="441"/>
      <c r="U163" s="441"/>
      <c r="V163" s="441"/>
      <c r="W163" s="441"/>
      <c r="X163" s="441"/>
      <c r="Y163" s="441"/>
      <c r="Z163" s="441"/>
      <c r="AA163" s="441"/>
      <c r="AB163" s="441"/>
    </row>
    <row r="164" spans="1:28" ht="16.5" customHeight="1" x14ac:dyDescent="0.4">
      <c r="A164" s="441" t="s">
        <v>208</v>
      </c>
      <c r="B164" s="441"/>
      <c r="C164" s="441"/>
      <c r="D164" s="441"/>
      <c r="E164" s="441"/>
      <c r="F164" s="441"/>
      <c r="G164" s="441"/>
      <c r="H164" s="441"/>
      <c r="I164" s="441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1"/>
    </row>
    <row r="165" spans="1:28" ht="16.5" customHeight="1" x14ac:dyDescent="0.4">
      <c r="A165" s="441" t="s">
        <v>217</v>
      </c>
      <c r="B165" s="441"/>
      <c r="C165" s="441"/>
      <c r="D165" s="441"/>
      <c r="E165" s="441"/>
      <c r="F165" s="441"/>
      <c r="G165" s="441"/>
      <c r="H165" s="441"/>
      <c r="I165" s="441"/>
      <c r="J165" s="441"/>
      <c r="K165" s="441"/>
      <c r="L165" s="441"/>
      <c r="M165" s="441"/>
      <c r="N165" s="441"/>
      <c r="O165" s="441"/>
      <c r="P165" s="441"/>
      <c r="Q165" s="441"/>
      <c r="R165" s="441"/>
      <c r="S165" s="441"/>
      <c r="T165" s="441"/>
      <c r="U165" s="441"/>
      <c r="V165" s="441"/>
      <c r="W165" s="441"/>
      <c r="X165" s="441"/>
      <c r="Y165" s="441"/>
      <c r="Z165" s="441"/>
      <c r="AA165" s="441"/>
      <c r="AB165" s="441"/>
    </row>
    <row r="166" spans="1:28" ht="16.5" customHeight="1" x14ac:dyDescent="0.4">
      <c r="A166" s="441" t="s">
        <v>203</v>
      </c>
      <c r="B166" s="441"/>
      <c r="C166" s="441"/>
      <c r="D166" s="441"/>
      <c r="E166" s="441"/>
      <c r="F166" s="441"/>
      <c r="G166" s="441"/>
      <c r="H166" s="441"/>
      <c r="I166" s="441"/>
      <c r="J166" s="441"/>
      <c r="K166" s="441"/>
      <c r="L166" s="441"/>
      <c r="M166" s="441"/>
      <c r="N166" s="441"/>
      <c r="O166" s="441"/>
      <c r="P166" s="441"/>
      <c r="Q166" s="441"/>
      <c r="R166" s="441"/>
      <c r="S166" s="441"/>
      <c r="T166" s="441"/>
      <c r="U166" s="441"/>
      <c r="V166" s="441"/>
      <c r="W166" s="441"/>
      <c r="X166" s="441"/>
      <c r="Y166" s="441"/>
      <c r="Z166" s="441"/>
      <c r="AA166" s="441"/>
      <c r="AB166" s="441"/>
    </row>
    <row r="167" spans="1:28" ht="16.5" customHeight="1" x14ac:dyDescent="0.4">
      <c r="A167" s="441" t="s">
        <v>211</v>
      </c>
      <c r="B167" s="441"/>
      <c r="C167" s="441"/>
      <c r="D167" s="441"/>
      <c r="E167" s="441"/>
      <c r="F167" s="441"/>
      <c r="G167" s="441"/>
      <c r="H167" s="441"/>
      <c r="I167" s="441"/>
      <c r="J167" s="441"/>
      <c r="K167" s="441"/>
      <c r="L167" s="441"/>
      <c r="M167" s="441"/>
      <c r="N167" s="441"/>
      <c r="O167" s="441"/>
      <c r="P167" s="441"/>
      <c r="Q167" s="441"/>
      <c r="R167" s="441"/>
      <c r="S167" s="441"/>
      <c r="T167" s="441"/>
      <c r="U167" s="441"/>
      <c r="V167" s="441"/>
      <c r="W167" s="441"/>
      <c r="X167" s="441"/>
      <c r="Y167" s="441"/>
      <c r="Z167" s="441"/>
      <c r="AA167" s="441"/>
      <c r="AB167" s="441"/>
    </row>
    <row r="168" spans="1:28" ht="16.5" customHeight="1" x14ac:dyDescent="0.4">
      <c r="A168" s="441" t="s">
        <v>212</v>
      </c>
      <c r="B168" s="441"/>
      <c r="C168" s="441"/>
      <c r="D168" s="441"/>
      <c r="E168" s="441"/>
      <c r="F168" s="441"/>
      <c r="G168" s="441"/>
      <c r="H168" s="441"/>
      <c r="I168" s="441"/>
      <c r="J168" s="441"/>
      <c r="K168" s="441"/>
      <c r="L168" s="441"/>
      <c r="M168" s="441"/>
      <c r="N168" s="441"/>
      <c r="O168" s="441"/>
      <c r="P168" s="441"/>
      <c r="Q168" s="441"/>
      <c r="R168" s="441"/>
      <c r="S168" s="441"/>
      <c r="T168" s="441"/>
      <c r="U168" s="441"/>
      <c r="V168" s="441"/>
      <c r="W168" s="441"/>
      <c r="X168" s="441"/>
      <c r="Y168" s="441"/>
      <c r="Z168" s="441"/>
      <c r="AA168" s="441"/>
      <c r="AB168" s="441"/>
    </row>
    <row r="169" spans="1:28" ht="16.5" customHeight="1" x14ac:dyDescent="0.4">
      <c r="A169" s="441" t="s">
        <v>213</v>
      </c>
      <c r="B169" s="441"/>
      <c r="C169" s="441"/>
      <c r="D169" s="441"/>
      <c r="E169" s="441"/>
      <c r="F169" s="441"/>
      <c r="G169" s="441"/>
      <c r="H169" s="441"/>
      <c r="I169" s="441"/>
      <c r="J169" s="441"/>
      <c r="K169" s="441"/>
      <c r="L169" s="441"/>
      <c r="M169" s="441"/>
      <c r="N169" s="441"/>
      <c r="O169" s="441"/>
      <c r="P169" s="441"/>
      <c r="Q169" s="441"/>
      <c r="R169" s="441"/>
      <c r="S169" s="441"/>
      <c r="T169" s="441"/>
      <c r="U169" s="441"/>
      <c r="V169" s="441"/>
      <c r="W169" s="441"/>
      <c r="X169" s="441"/>
      <c r="Y169" s="441"/>
      <c r="Z169" s="441"/>
      <c r="AA169" s="441"/>
      <c r="AB169" s="441"/>
    </row>
    <row r="170" spans="1:28" ht="16.5" customHeight="1" x14ac:dyDescent="0.4">
      <c r="A170" s="441" t="s">
        <v>216</v>
      </c>
      <c r="B170" s="441"/>
      <c r="C170" s="441"/>
      <c r="D170" s="441"/>
      <c r="E170" s="441"/>
      <c r="F170" s="441"/>
      <c r="G170" s="441"/>
      <c r="H170" s="441"/>
      <c r="I170" s="441"/>
      <c r="J170" s="441"/>
      <c r="K170" s="441"/>
      <c r="L170" s="441"/>
      <c r="M170" s="441"/>
      <c r="N170" s="441"/>
      <c r="O170" s="441"/>
      <c r="P170" s="441"/>
      <c r="Q170" s="441"/>
      <c r="R170" s="441"/>
      <c r="S170" s="441"/>
      <c r="T170" s="441"/>
      <c r="U170" s="441"/>
      <c r="V170" s="441"/>
      <c r="W170" s="441"/>
      <c r="X170" s="441"/>
      <c r="Y170" s="441"/>
      <c r="Z170" s="441"/>
      <c r="AA170" s="441"/>
      <c r="AB170" s="441"/>
    </row>
    <row r="171" spans="1:28" ht="16.5" customHeight="1" x14ac:dyDescent="0.4">
      <c r="A171" s="441" t="s">
        <v>600</v>
      </c>
      <c r="B171" s="441"/>
      <c r="C171" s="441"/>
      <c r="D171" s="441"/>
      <c r="E171" s="441"/>
      <c r="F171" s="441"/>
      <c r="G171" s="441"/>
      <c r="H171" s="444"/>
      <c r="I171" s="444"/>
      <c r="J171" s="444"/>
      <c r="K171" s="444"/>
      <c r="L171" s="444"/>
      <c r="M171" s="444"/>
      <c r="N171" s="444"/>
      <c r="O171" s="444"/>
      <c r="P171" s="444"/>
      <c r="Q171" s="444"/>
      <c r="R171" s="444"/>
      <c r="S171" s="444"/>
      <c r="T171" s="444"/>
      <c r="U171" s="444"/>
      <c r="V171" s="444"/>
      <c r="W171" s="444"/>
      <c r="X171" s="444"/>
      <c r="Y171" s="444"/>
      <c r="Z171" s="444"/>
      <c r="AA171" s="444"/>
      <c r="AB171" s="444"/>
    </row>
    <row r="172" spans="1:28" ht="16.5" customHeight="1" x14ac:dyDescent="0.4">
      <c r="A172" s="441" t="s">
        <v>649</v>
      </c>
      <c r="B172" s="441"/>
      <c r="C172" s="441"/>
      <c r="D172" s="441"/>
      <c r="E172" s="441"/>
      <c r="F172" s="441"/>
      <c r="G172" s="441"/>
      <c r="H172" s="441"/>
      <c r="I172" s="441"/>
      <c r="J172" s="441"/>
      <c r="K172" s="441"/>
      <c r="L172" s="441"/>
      <c r="M172" s="441"/>
      <c r="N172" s="441"/>
      <c r="O172" s="441"/>
      <c r="P172" s="441"/>
      <c r="Q172" s="441"/>
      <c r="R172" s="441"/>
      <c r="S172" s="441"/>
      <c r="T172" s="441"/>
      <c r="U172" s="441"/>
      <c r="V172" s="441"/>
      <c r="W172" s="441"/>
      <c r="X172" s="441"/>
      <c r="Y172" s="441"/>
      <c r="Z172" s="441"/>
      <c r="AA172" s="441"/>
      <c r="AB172" s="441"/>
    </row>
    <row r="173" spans="1:28" ht="16.5" customHeight="1" x14ac:dyDescent="0.4">
      <c r="A173" s="442" t="s">
        <v>788</v>
      </c>
      <c r="B173" s="442"/>
      <c r="C173" s="442"/>
      <c r="D173" s="442"/>
      <c r="E173" s="442"/>
      <c r="F173" s="442"/>
      <c r="G173" s="442"/>
      <c r="H173" s="442"/>
      <c r="I173" s="442"/>
      <c r="J173" s="442"/>
      <c r="K173" s="442"/>
      <c r="L173" s="442"/>
      <c r="M173" s="442"/>
      <c r="N173" s="442"/>
      <c r="O173" s="442"/>
      <c r="P173" s="442"/>
      <c r="Q173" s="442"/>
      <c r="R173" s="442"/>
      <c r="S173" s="442"/>
      <c r="T173" s="442"/>
      <c r="U173" s="442"/>
      <c r="V173" s="442"/>
      <c r="W173" s="442"/>
      <c r="X173" s="442"/>
      <c r="Y173" s="442"/>
      <c r="Z173" s="442"/>
      <c r="AA173" s="442"/>
      <c r="AB173" s="442"/>
    </row>
    <row r="174" spans="1:28" ht="16.5" customHeight="1" x14ac:dyDescent="0.4">
      <c r="A174" s="443" t="s">
        <v>789</v>
      </c>
      <c r="B174" s="443"/>
      <c r="C174" s="443"/>
      <c r="D174" s="443"/>
      <c r="E174" s="443"/>
      <c r="F174" s="443"/>
      <c r="G174" s="443"/>
      <c r="H174" s="443"/>
      <c r="I174" s="443"/>
      <c r="J174" s="443"/>
      <c r="K174" s="443"/>
      <c r="L174" s="443"/>
      <c r="M174" s="443"/>
      <c r="N174" s="443"/>
      <c r="O174" s="443"/>
      <c r="P174" s="443"/>
      <c r="Q174" s="443"/>
      <c r="R174" s="443"/>
      <c r="S174" s="443"/>
      <c r="T174" s="443"/>
      <c r="U174" s="443"/>
      <c r="V174" s="443"/>
      <c r="W174" s="443"/>
      <c r="X174" s="443"/>
      <c r="Y174" s="443"/>
      <c r="Z174" s="443"/>
      <c r="AA174" s="443"/>
      <c r="AB174" s="443"/>
    </row>
    <row r="175" spans="1:28" ht="16.5" customHeight="1" x14ac:dyDescent="0.4">
      <c r="A175" s="443" t="s">
        <v>790</v>
      </c>
      <c r="B175" s="443"/>
      <c r="C175" s="443"/>
      <c r="D175" s="443"/>
      <c r="E175" s="443"/>
      <c r="F175" s="443"/>
      <c r="G175" s="443"/>
      <c r="H175" s="443"/>
      <c r="I175" s="443"/>
      <c r="J175" s="443"/>
      <c r="K175" s="443"/>
      <c r="L175" s="443"/>
      <c r="M175" s="443"/>
      <c r="N175" s="443"/>
      <c r="O175" s="443"/>
      <c r="P175" s="443"/>
      <c r="Q175" s="443"/>
      <c r="R175" s="443"/>
      <c r="S175" s="443"/>
      <c r="T175" s="443"/>
      <c r="U175" s="443"/>
      <c r="V175" s="443"/>
      <c r="W175" s="443"/>
      <c r="X175" s="443"/>
      <c r="Y175" s="443"/>
      <c r="Z175" s="443"/>
      <c r="AA175" s="443"/>
      <c r="AB175" s="443"/>
    </row>
    <row r="176" spans="1:28" ht="16.5" customHeight="1" x14ac:dyDescent="0.4">
      <c r="A176" s="443" t="s">
        <v>791</v>
      </c>
      <c r="B176" s="443"/>
      <c r="C176" s="443"/>
      <c r="D176" s="443"/>
      <c r="E176" s="443"/>
      <c r="F176" s="443"/>
      <c r="G176" s="443"/>
      <c r="H176" s="443"/>
      <c r="I176" s="443"/>
      <c r="J176" s="443"/>
      <c r="K176" s="443"/>
      <c r="L176" s="443"/>
      <c r="M176" s="443"/>
      <c r="N176" s="443"/>
      <c r="O176" s="443"/>
      <c r="P176" s="443"/>
      <c r="Q176" s="443"/>
      <c r="R176" s="443"/>
      <c r="S176" s="443"/>
      <c r="T176" s="443"/>
      <c r="U176" s="443"/>
      <c r="V176" s="443"/>
      <c r="W176" s="443"/>
      <c r="X176" s="443"/>
      <c r="Y176" s="443"/>
      <c r="Z176" s="443"/>
      <c r="AA176" s="443"/>
      <c r="AB176" s="443"/>
    </row>
    <row r="177" spans="1:84" ht="16.5" customHeight="1" x14ac:dyDescent="0.4">
      <c r="A177" s="443" t="s">
        <v>793</v>
      </c>
      <c r="B177" s="443"/>
      <c r="C177" s="443"/>
      <c r="D177" s="443"/>
      <c r="E177" s="443"/>
      <c r="F177" s="443"/>
      <c r="G177" s="443"/>
      <c r="H177" s="443"/>
      <c r="I177" s="443"/>
      <c r="J177" s="443"/>
      <c r="K177" s="443"/>
      <c r="L177" s="443"/>
      <c r="M177" s="443"/>
      <c r="N177" s="443"/>
      <c r="O177" s="443"/>
      <c r="P177" s="443"/>
      <c r="Q177" s="443"/>
      <c r="R177" s="443"/>
      <c r="S177" s="443"/>
      <c r="T177" s="443"/>
      <c r="U177" s="443"/>
      <c r="V177" s="443"/>
      <c r="W177" s="443"/>
      <c r="X177" s="443"/>
      <c r="Y177" s="443"/>
      <c r="Z177" s="443"/>
      <c r="AA177" s="443"/>
      <c r="AB177" s="443"/>
    </row>
    <row r="178" spans="1:84" ht="16.5" customHeight="1" x14ac:dyDescent="0.4">
      <c r="A178" s="443" t="s">
        <v>795</v>
      </c>
      <c r="B178" s="443"/>
      <c r="C178" s="443"/>
      <c r="D178" s="443"/>
      <c r="E178" s="443"/>
      <c r="F178" s="443"/>
      <c r="G178" s="443"/>
      <c r="H178" s="443"/>
      <c r="I178" s="443"/>
      <c r="J178" s="443"/>
      <c r="K178" s="443"/>
      <c r="L178" s="443"/>
      <c r="M178" s="443"/>
      <c r="N178" s="443"/>
      <c r="O178" s="443"/>
      <c r="P178" s="443"/>
      <c r="Q178" s="443"/>
      <c r="R178" s="443"/>
      <c r="S178" s="443"/>
      <c r="T178" s="443"/>
      <c r="U178" s="443"/>
      <c r="V178" s="443"/>
      <c r="W178" s="443"/>
      <c r="X178" s="443"/>
      <c r="Y178" s="443"/>
      <c r="Z178" s="443"/>
      <c r="AA178" s="443"/>
      <c r="AB178" s="443"/>
    </row>
    <row r="179" spans="1:84" ht="16.5" customHeight="1" x14ac:dyDescent="0.4">
      <c r="A179" s="443" t="s">
        <v>794</v>
      </c>
      <c r="B179" s="443"/>
      <c r="C179" s="443"/>
      <c r="D179" s="443"/>
      <c r="E179" s="443"/>
      <c r="F179" s="443"/>
      <c r="G179" s="443"/>
      <c r="H179" s="443"/>
      <c r="I179" s="443"/>
      <c r="J179" s="443"/>
      <c r="K179" s="443"/>
      <c r="L179" s="443"/>
      <c r="M179" s="443"/>
      <c r="N179" s="443"/>
      <c r="O179" s="443"/>
      <c r="P179" s="443"/>
      <c r="Q179" s="443"/>
      <c r="R179" s="443"/>
      <c r="S179" s="443"/>
      <c r="T179" s="443"/>
      <c r="U179" s="443"/>
      <c r="V179" s="443"/>
      <c r="W179" s="443"/>
      <c r="X179" s="443"/>
      <c r="Y179" s="443"/>
      <c r="Z179" s="443"/>
      <c r="AA179" s="443"/>
      <c r="AB179" s="443"/>
    </row>
    <row r="180" spans="1:84" ht="16.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4"/>
    <row r="182" spans="1:84" s="10" customFormat="1" ht="16.5" customHeight="1" x14ac:dyDescent="0.4"/>
    <row r="183" spans="1:84" s="10" customFormat="1" ht="16.5" customHeight="1" x14ac:dyDescent="0.4"/>
    <row r="184" spans="1:84" s="10" customFormat="1" ht="16.5" customHeight="1" x14ac:dyDescent="0.4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4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4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4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4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55" customFormat="1" ht="16.5" customHeight="1" x14ac:dyDescent="0.4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4"/>
    <row r="192" spans="1:84" s="13" customFormat="1" ht="16.5" customHeight="1" x14ac:dyDescent="0.4"/>
    <row r="193" spans="1:256" ht="15" customHeight="1" x14ac:dyDescent="0.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4.15" customHeight="1" x14ac:dyDescent="0.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438"/>
      <c r="CH198" s="439"/>
      <c r="CI198" s="439"/>
      <c r="CJ198" s="439"/>
      <c r="CK198" s="439"/>
      <c r="CL198" s="439"/>
      <c r="CM198" s="439"/>
      <c r="CN198" s="439"/>
      <c r="CO198" s="439"/>
      <c r="CP198" s="439"/>
      <c r="CQ198" s="439"/>
      <c r="CR198" s="439"/>
      <c r="CS198" s="439"/>
      <c r="CT198" s="439"/>
      <c r="CU198" s="439"/>
      <c r="CV198" s="439"/>
      <c r="CW198" s="439"/>
      <c r="CX198" s="439"/>
      <c r="CY198" s="439"/>
      <c r="CZ198" s="439"/>
      <c r="DA198" s="439"/>
      <c r="DB198" s="439"/>
      <c r="DC198" s="439"/>
      <c r="DD198" s="439"/>
      <c r="DE198" s="439"/>
      <c r="DF198" s="439"/>
      <c r="DG198" s="439"/>
      <c r="DH198" s="440"/>
      <c r="DI198" s="438"/>
      <c r="DJ198" s="439"/>
      <c r="DK198" s="439"/>
      <c r="DL198" s="439"/>
      <c r="DM198" s="439"/>
      <c r="DN198" s="439"/>
      <c r="DO198" s="439"/>
      <c r="DP198" s="439"/>
      <c r="DQ198" s="439"/>
      <c r="DR198" s="439"/>
      <c r="DS198" s="439"/>
      <c r="DT198" s="439"/>
      <c r="DU198" s="439"/>
      <c r="DV198" s="439"/>
      <c r="DW198" s="439"/>
      <c r="DX198" s="439"/>
      <c r="DY198" s="439"/>
      <c r="DZ198" s="439"/>
      <c r="EA198" s="439"/>
      <c r="EB198" s="439"/>
      <c r="EC198" s="439"/>
      <c r="ED198" s="439"/>
      <c r="EE198" s="439"/>
      <c r="EF198" s="439"/>
      <c r="EG198" s="439"/>
      <c r="EH198" s="439"/>
      <c r="EI198" s="439"/>
      <c r="EJ198" s="440"/>
      <c r="EK198" s="438"/>
      <c r="EL198" s="439"/>
      <c r="EM198" s="439"/>
      <c r="EN198" s="439"/>
      <c r="EO198" s="439"/>
      <c r="EP198" s="439"/>
      <c r="EQ198" s="439"/>
      <c r="ER198" s="439"/>
      <c r="ES198" s="439"/>
      <c r="ET198" s="439"/>
      <c r="EU198" s="439"/>
      <c r="EV198" s="439"/>
      <c r="EW198" s="439"/>
      <c r="EX198" s="439"/>
      <c r="EY198" s="439"/>
      <c r="EZ198" s="439"/>
      <c r="FA198" s="439"/>
      <c r="FB198" s="439"/>
      <c r="FC198" s="439"/>
      <c r="FD198" s="439"/>
      <c r="FE198" s="439"/>
      <c r="FF198" s="439"/>
      <c r="FG198" s="439"/>
      <c r="FH198" s="439"/>
      <c r="FI198" s="439"/>
      <c r="FJ198" s="439"/>
      <c r="FK198" s="439"/>
      <c r="FL198" s="440"/>
      <c r="FM198" s="438"/>
      <c r="FN198" s="439"/>
      <c r="FO198" s="439"/>
      <c r="FP198" s="439"/>
      <c r="FQ198" s="439"/>
      <c r="FR198" s="439"/>
      <c r="FS198" s="439"/>
      <c r="FT198" s="439"/>
      <c r="FU198" s="439"/>
      <c r="FV198" s="439"/>
      <c r="FW198" s="439"/>
      <c r="FX198" s="439"/>
      <c r="FY198" s="439"/>
      <c r="FZ198" s="439"/>
      <c r="GA198" s="439"/>
      <c r="GB198" s="439"/>
      <c r="GC198" s="439"/>
      <c r="GD198" s="439"/>
      <c r="GE198" s="439"/>
      <c r="GF198" s="439"/>
      <c r="GG198" s="439"/>
      <c r="GH198" s="439"/>
      <c r="GI198" s="439"/>
      <c r="GJ198" s="439"/>
      <c r="GK198" s="439"/>
      <c r="GL198" s="439"/>
      <c r="GM198" s="439"/>
      <c r="GN198" s="440"/>
      <c r="GO198" s="438"/>
      <c r="GP198" s="439"/>
      <c r="GQ198" s="439"/>
      <c r="GR198" s="439"/>
      <c r="GS198" s="439"/>
      <c r="GT198" s="439"/>
      <c r="GU198" s="439"/>
      <c r="GV198" s="439"/>
      <c r="GW198" s="439"/>
      <c r="GX198" s="439"/>
      <c r="GY198" s="439"/>
      <c r="GZ198" s="439"/>
      <c r="HA198" s="439"/>
      <c r="HB198" s="439"/>
      <c r="HC198" s="439"/>
      <c r="HD198" s="439"/>
      <c r="HE198" s="439"/>
      <c r="HF198" s="439"/>
      <c r="HG198" s="439"/>
      <c r="HH198" s="439"/>
      <c r="HI198" s="439"/>
      <c r="HJ198" s="439"/>
      <c r="HK198" s="439"/>
      <c r="HL198" s="439"/>
      <c r="HM198" s="439"/>
      <c r="HN198" s="439"/>
      <c r="HO198" s="439"/>
      <c r="HP198" s="440"/>
      <c r="HQ198" s="438"/>
      <c r="HR198" s="439"/>
      <c r="HS198" s="439"/>
      <c r="HT198" s="439"/>
      <c r="HU198" s="439"/>
      <c r="HV198" s="439"/>
      <c r="HW198" s="439"/>
      <c r="HX198" s="439"/>
      <c r="HY198" s="439"/>
      <c r="HZ198" s="439"/>
      <c r="IA198" s="439"/>
      <c r="IB198" s="439"/>
      <c r="IC198" s="439"/>
      <c r="ID198" s="439"/>
      <c r="IE198" s="439"/>
      <c r="IF198" s="439"/>
      <c r="IG198" s="439"/>
      <c r="IH198" s="439"/>
      <c r="II198" s="439"/>
      <c r="IJ198" s="439"/>
      <c r="IK198" s="439"/>
      <c r="IL198" s="439"/>
      <c r="IM198" s="439"/>
      <c r="IN198" s="439"/>
      <c r="IO198" s="439"/>
      <c r="IP198" s="439"/>
      <c r="IQ198" s="439"/>
      <c r="IR198" s="440"/>
      <c r="IS198" s="438"/>
      <c r="IT198" s="438"/>
      <c r="IU198" s="438"/>
      <c r="IV198" s="438"/>
    </row>
    <row r="199" spans="1:256" ht="15" customHeight="1" x14ac:dyDescent="0.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4"/>
  </sheetData>
  <mergeCells count="148"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77:AB177"/>
    <mergeCell ref="A178:AB178"/>
    <mergeCell ref="A179:AB179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8</vt:i4>
      </vt:variant>
    </vt:vector>
  </HeadingPairs>
  <TitlesOfParts>
    <vt:vector size="15" baseType="lpstr">
      <vt:lpstr>113年五專 </vt:lpstr>
      <vt:lpstr>112年五專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'112年五專'!Print_Titles</vt:lpstr>
      <vt:lpstr>'113年五專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2024-04-17T07:30:36Z</cp:lastPrinted>
  <dcterms:created xsi:type="dcterms:W3CDTF">1999-05-20T07:39:39Z</dcterms:created>
  <dcterms:modified xsi:type="dcterms:W3CDTF">2024-05-15T06:34:36Z</dcterms:modified>
</cp:coreProperties>
</file>