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u123\Desktop\111-2-6院課程\二技\"/>
    </mc:Choice>
  </mc:AlternateContent>
  <bookViews>
    <workbookView xWindow="0" yWindow="0" windowWidth="28800" windowHeight="12396"/>
  </bookViews>
  <sheets>
    <sheet name="二年制在職專班" sheetId="15" r:id="rId1"/>
  </sheets>
  <definedNames>
    <definedName name="_xlnm.Print_Titles" localSheetId="0">二年制在職專班!$4:$6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5" l="1"/>
  <c r="J9" i="15"/>
  <c r="L80" i="15" l="1"/>
  <c r="J80" i="15"/>
  <c r="H80" i="15"/>
  <c r="F80" i="15"/>
  <c r="M11" i="15"/>
  <c r="L11" i="15"/>
  <c r="K11" i="15"/>
  <c r="J11" i="15"/>
  <c r="I11" i="15"/>
  <c r="H11" i="15"/>
  <c r="G11" i="15"/>
  <c r="F11" i="15"/>
  <c r="E11" i="15"/>
  <c r="D11" i="15"/>
  <c r="D80" i="15"/>
  <c r="E26" i="15"/>
  <c r="M26" i="15" l="1"/>
  <c r="L26" i="15"/>
  <c r="K26" i="15"/>
  <c r="J26" i="15"/>
  <c r="I26" i="15"/>
  <c r="H26" i="15"/>
  <c r="G26" i="15"/>
  <c r="F26" i="15"/>
  <c r="D26" i="15"/>
  <c r="M9" i="15"/>
  <c r="L9" i="15"/>
  <c r="I9" i="15"/>
  <c r="H9" i="15"/>
  <c r="G9" i="15"/>
  <c r="F9" i="15"/>
  <c r="E9" i="15"/>
  <c r="E82" i="15" s="1"/>
  <c r="D9" i="15"/>
  <c r="H79" i="15" l="1"/>
  <c r="H81" i="15" s="1"/>
  <c r="L79" i="15"/>
  <c r="L81" i="15" s="1"/>
  <c r="D79" i="15"/>
  <c r="D81" i="15" s="1"/>
  <c r="I82" i="15"/>
  <c r="M82" i="15"/>
  <c r="G82" i="15"/>
  <c r="K82" i="15"/>
  <c r="F79" i="15"/>
  <c r="F81" i="15" s="1"/>
  <c r="J79" i="15"/>
  <c r="J81" i="15" s="1"/>
  <c r="N80" i="15"/>
  <c r="N82" i="15" l="1"/>
  <c r="N81" i="15"/>
  <c r="N79" i="15"/>
</calcChain>
</file>

<file path=xl/sharedStrings.xml><?xml version="1.0" encoding="utf-8"?>
<sst xmlns="http://schemas.openxmlformats.org/spreadsheetml/2006/main" count="186" uniqueCount="174">
  <si>
    <t>科目類別</t>
    <phoneticPr fontId="5" type="noConversion"/>
  </si>
  <si>
    <t>上</t>
    <phoneticPr fontId="5" type="noConversion"/>
  </si>
  <si>
    <t>下</t>
    <phoneticPr fontId="5" type="noConversion"/>
  </si>
  <si>
    <t>學分數</t>
    <phoneticPr fontId="5" type="noConversion"/>
  </si>
  <si>
    <t>時數</t>
    <phoneticPr fontId="5" type="noConversion"/>
  </si>
  <si>
    <t>各學期必修學分數</t>
  </si>
  <si>
    <t>各學期選修學分數</t>
  </si>
  <si>
    <t>各學期總學分數</t>
  </si>
  <si>
    <t>各學期總時數</t>
  </si>
  <si>
    <t>合計</t>
  </si>
  <si>
    <t>小計</t>
    <phoneticPr fontId="4" type="noConversion"/>
  </si>
  <si>
    <t>※教務相關規定</t>
    <phoneticPr fontId="4" type="noConversion"/>
  </si>
  <si>
    <t>※歷次通過會議之名稱與日期</t>
    <phoneticPr fontId="4" type="noConversion"/>
  </si>
  <si>
    <t>備註</t>
    <phoneticPr fontId="5" type="noConversion"/>
  </si>
  <si>
    <t xml:space="preserve">  2.「一般通識課程」依每學期實際所開之科目。</t>
    <phoneticPr fontId="4" type="noConversion"/>
  </si>
  <si>
    <t>科目中文名稱</t>
    <phoneticPr fontId="5" type="noConversion"/>
  </si>
  <si>
    <t>科目英文名稱</t>
    <phoneticPr fontId="5" type="noConversion"/>
  </si>
  <si>
    <t xml:space="preserve">  3.各學年選修課程學分均予採計。</t>
    <phoneticPr fontId="4" type="noConversion"/>
  </si>
  <si>
    <t xml:space="preserve">  1.每學期修讀不得少於9學分，不得多於25學分。</t>
    <phoneticPr fontId="4" type="noConversion"/>
  </si>
  <si>
    <t xml:space="preserve">  4.除專業選修課程外，得跨系選修課程，其學分數可列計畢業選修學分，惟以2學分為上限。</t>
    <phoneticPr fontId="4" type="noConversion"/>
  </si>
  <si>
    <t>管理學</t>
    <phoneticPr fontId="4" type="noConversion"/>
  </si>
  <si>
    <t>行銷管理</t>
    <phoneticPr fontId="4" type="noConversion"/>
  </si>
  <si>
    <t>企業管理個案綜合研討(二)</t>
    <phoneticPr fontId="4" type="noConversion"/>
  </si>
  <si>
    <t>企業管理個案綜合研討(一)</t>
    <phoneticPr fontId="4" type="noConversion"/>
  </si>
  <si>
    <t>企業管理個案綜合研討(三)</t>
    <phoneticPr fontId="4" type="noConversion"/>
  </si>
  <si>
    <t>企業管理個案綜合研討(四)</t>
    <phoneticPr fontId="4" type="noConversion"/>
  </si>
  <si>
    <t>創業管理</t>
    <phoneticPr fontId="4" type="noConversion"/>
  </si>
  <si>
    <t>人力資源管理</t>
    <phoneticPr fontId="4" type="noConversion"/>
  </si>
  <si>
    <t>商業統計與分析</t>
    <phoneticPr fontId="4" type="noConversion"/>
  </si>
  <si>
    <t>企業管理實務專題製作(一)</t>
    <phoneticPr fontId="4" type="noConversion"/>
  </si>
  <si>
    <t>財務管理</t>
    <phoneticPr fontId="4" type="noConversion"/>
  </si>
  <si>
    <t>企業管理實務專題製作(二)</t>
    <phoneticPr fontId="4" type="noConversion"/>
  </si>
  <si>
    <t>商管財經書報導讀</t>
    <phoneticPr fontId="4" type="noConversion"/>
  </si>
  <si>
    <t xml:space="preserve">企業管理實務專題製作(三) </t>
    <phoneticPr fontId="4" type="noConversion"/>
  </si>
  <si>
    <t>Management of Marketing</t>
    <phoneticPr fontId="4" type="noConversion"/>
  </si>
  <si>
    <t xml:space="preserve">Management </t>
    <phoneticPr fontId="4" type="noConversion"/>
  </si>
  <si>
    <t>Management of Human Resource</t>
    <phoneticPr fontId="4" type="noConversion"/>
  </si>
  <si>
    <t>Managerial Statistics and Analysis</t>
    <phoneticPr fontId="4" type="noConversion"/>
  </si>
  <si>
    <t>Management of Finance</t>
    <phoneticPr fontId="4" type="noConversion"/>
  </si>
  <si>
    <t>Management of Entrepreneurship</t>
    <phoneticPr fontId="4" type="noConversion"/>
  </si>
  <si>
    <t xml:space="preserve">Readings for Business and Financial Editorials </t>
    <phoneticPr fontId="4" type="noConversion"/>
  </si>
  <si>
    <t>成本控制與管理</t>
    <phoneticPr fontId="4" type="noConversion"/>
  </si>
  <si>
    <t>商務企劃</t>
    <phoneticPr fontId="4" type="noConversion"/>
  </si>
  <si>
    <t>電子商務</t>
    <phoneticPr fontId="4" type="noConversion"/>
  </si>
  <si>
    <t>管理心理學</t>
    <phoneticPr fontId="4" type="noConversion"/>
  </si>
  <si>
    <t>市場調查分析</t>
    <phoneticPr fontId="4" type="noConversion"/>
  </si>
  <si>
    <t>大數據分析</t>
    <phoneticPr fontId="4" type="noConversion"/>
  </si>
  <si>
    <t>健康產業機構管理</t>
    <phoneticPr fontId="4" type="noConversion"/>
  </si>
  <si>
    <t>各學期建議選修學分數</t>
    <phoneticPr fontId="4" type="noConversion"/>
  </si>
  <si>
    <t>Management of Service Industry</t>
    <phoneticPr fontId="4" type="noConversion"/>
  </si>
  <si>
    <t>Management of Small and Medium Sized Business</t>
    <phoneticPr fontId="4" type="noConversion"/>
  </si>
  <si>
    <t>Business Law</t>
    <phoneticPr fontId="4" type="noConversion"/>
  </si>
  <si>
    <t>Management of Sales</t>
    <phoneticPr fontId="4" type="noConversion"/>
  </si>
  <si>
    <t>Industrial Analysis</t>
    <phoneticPr fontId="4" type="noConversion"/>
  </si>
  <si>
    <t>Managerial Mathematics</t>
    <phoneticPr fontId="4" type="noConversion"/>
  </si>
  <si>
    <t>Business Ethics</t>
    <phoneticPr fontId="4" type="noConversion"/>
  </si>
  <si>
    <t>Concepts of Health Industry</t>
    <phoneticPr fontId="4" type="noConversion"/>
  </si>
  <si>
    <t>Application of Advanced Commercial Software</t>
    <phoneticPr fontId="4" type="noConversion"/>
  </si>
  <si>
    <t>Management of Logistics</t>
    <phoneticPr fontId="4" type="noConversion"/>
  </si>
  <si>
    <t xml:space="preserve">Cost Control and Management </t>
    <phoneticPr fontId="4" type="noConversion"/>
  </si>
  <si>
    <t>Commercial Planning</t>
    <phoneticPr fontId="4" type="noConversion"/>
  </si>
  <si>
    <t>Management of Retailing</t>
    <phoneticPr fontId="4" type="noConversion"/>
  </si>
  <si>
    <t>Electronic Commerce</t>
    <phoneticPr fontId="4" type="noConversion"/>
  </si>
  <si>
    <t>Managerial Psychology</t>
    <phoneticPr fontId="4" type="noConversion"/>
  </si>
  <si>
    <t>Management of Quality</t>
    <phoneticPr fontId="4" type="noConversion"/>
  </si>
  <si>
    <t>Concepts of Social Business</t>
    <phoneticPr fontId="4" type="noConversion"/>
  </si>
  <si>
    <t>Concepts of Health and Technology</t>
    <phoneticPr fontId="4" type="noConversion"/>
  </si>
  <si>
    <t>Organizational Behavior</t>
    <phoneticPr fontId="4" type="noConversion"/>
  </si>
  <si>
    <t>Management and Leadership</t>
    <phoneticPr fontId="4" type="noConversion"/>
  </si>
  <si>
    <t>Analysis of Financial Reports</t>
    <phoneticPr fontId="4" type="noConversion"/>
  </si>
  <si>
    <t>Consumer Behaviors</t>
    <phoneticPr fontId="4" type="noConversion"/>
  </si>
  <si>
    <t>Enterprise Resource Planning</t>
    <phoneticPr fontId="4" type="noConversion"/>
  </si>
  <si>
    <t>Market Research Analysis</t>
    <phoneticPr fontId="4" type="noConversion"/>
  </si>
  <si>
    <t>International Business Management</t>
    <phoneticPr fontId="4" type="noConversion"/>
  </si>
  <si>
    <t>Management of Chain Stores</t>
    <phoneticPr fontId="4" type="noConversion"/>
  </si>
  <si>
    <t>Management of Brands</t>
    <phoneticPr fontId="4" type="noConversion"/>
  </si>
  <si>
    <t>Operations Research</t>
    <phoneticPr fontId="4" type="noConversion"/>
  </si>
  <si>
    <t>Concepts of Research Methods</t>
    <phoneticPr fontId="4" type="noConversion"/>
  </si>
  <si>
    <t>Masters Keynote Speech I</t>
    <phoneticPr fontId="4" type="noConversion"/>
  </si>
  <si>
    <t xml:space="preserve">Management of Health and Leisure Industry </t>
    <phoneticPr fontId="4" type="noConversion"/>
  </si>
  <si>
    <t>Creative Thinking and Problem Solving</t>
    <phoneticPr fontId="4" type="noConversion"/>
  </si>
  <si>
    <t>Management of Supply Chain</t>
    <phoneticPr fontId="4" type="noConversion"/>
  </si>
  <si>
    <t>Investment</t>
    <phoneticPr fontId="4" type="noConversion"/>
  </si>
  <si>
    <t>Management of Operation</t>
    <phoneticPr fontId="4" type="noConversion"/>
  </si>
  <si>
    <t>Big Data Analysis</t>
    <phoneticPr fontId="4" type="noConversion"/>
  </si>
  <si>
    <t>Business Internal Control</t>
    <phoneticPr fontId="4" type="noConversion"/>
  </si>
  <si>
    <t>Management of Performance</t>
    <phoneticPr fontId="4" type="noConversion"/>
  </si>
  <si>
    <t>Strategic Management</t>
    <phoneticPr fontId="4" type="noConversion"/>
  </si>
  <si>
    <t>Practice of International Trade</t>
    <phoneticPr fontId="4" type="noConversion"/>
  </si>
  <si>
    <t>Master's Keynote Speech II</t>
    <phoneticPr fontId="4" type="noConversion"/>
  </si>
  <si>
    <t>Management of Institutions in Health Industry</t>
    <phoneticPr fontId="4" type="noConversion"/>
  </si>
  <si>
    <t>Project Management</t>
    <phoneticPr fontId="4" type="noConversion"/>
  </si>
  <si>
    <t>中小企業管理</t>
    <phoneticPr fontId="4" type="noConversion"/>
  </si>
  <si>
    <t>商事法</t>
    <phoneticPr fontId="4" type="noConversion"/>
  </si>
  <si>
    <t>銷售管理</t>
    <phoneticPr fontId="4" type="noConversion"/>
  </si>
  <si>
    <t>產業分析</t>
    <phoneticPr fontId="4" type="noConversion"/>
  </si>
  <si>
    <t>管理數學</t>
    <phoneticPr fontId="4" type="noConversion"/>
  </si>
  <si>
    <t>企業倫理</t>
    <phoneticPr fontId="4" type="noConversion"/>
  </si>
  <si>
    <t>健康產業概論</t>
    <phoneticPr fontId="4" type="noConversion"/>
  </si>
  <si>
    <t>商業軟體進階應用</t>
    <phoneticPr fontId="4" type="noConversion"/>
  </si>
  <si>
    <t>物流管理</t>
    <phoneticPr fontId="4" type="noConversion"/>
  </si>
  <si>
    <t>零售管理</t>
    <phoneticPr fontId="4" type="noConversion"/>
  </si>
  <si>
    <t>品質管理</t>
    <phoneticPr fontId="4" type="noConversion"/>
  </si>
  <si>
    <t>社會企業概論</t>
    <phoneticPr fontId="4" type="noConversion"/>
  </si>
  <si>
    <t>健康與科技概論</t>
    <phoneticPr fontId="4" type="noConversion"/>
  </si>
  <si>
    <t>組織行為</t>
    <phoneticPr fontId="4" type="noConversion"/>
  </si>
  <si>
    <t>管理與領導</t>
    <phoneticPr fontId="4" type="noConversion"/>
  </si>
  <si>
    <t>財務報表分析</t>
    <phoneticPr fontId="4" type="noConversion"/>
  </si>
  <si>
    <t>消費者行為</t>
    <phoneticPr fontId="4" type="noConversion"/>
  </si>
  <si>
    <t>企業資源規劃</t>
    <phoneticPr fontId="4" type="noConversion"/>
  </si>
  <si>
    <t>國際企業管理</t>
    <phoneticPr fontId="4" type="noConversion"/>
  </si>
  <si>
    <t>連鎖店經營管理</t>
    <phoneticPr fontId="4" type="noConversion"/>
  </si>
  <si>
    <t>品牌管理</t>
    <phoneticPr fontId="4" type="noConversion"/>
  </si>
  <si>
    <t>作業研究</t>
    <phoneticPr fontId="4" type="noConversion"/>
  </si>
  <si>
    <t>研究方法概論</t>
    <phoneticPr fontId="4" type="noConversion"/>
  </si>
  <si>
    <t>管理大師講座(一)</t>
    <phoneticPr fontId="4" type="noConversion"/>
  </si>
  <si>
    <t>健康休閒管理</t>
    <phoneticPr fontId="4" type="noConversion"/>
  </si>
  <si>
    <t>創意思考與問題解決</t>
    <phoneticPr fontId="4" type="noConversion"/>
  </si>
  <si>
    <t>供應鏈管理</t>
    <phoneticPr fontId="4" type="noConversion"/>
  </si>
  <si>
    <t>投資學</t>
    <phoneticPr fontId="4" type="noConversion"/>
  </si>
  <si>
    <t>生產作業與管理</t>
    <phoneticPr fontId="4" type="noConversion"/>
  </si>
  <si>
    <t>企業內部控制</t>
    <phoneticPr fontId="4" type="noConversion"/>
  </si>
  <si>
    <t>績效管理</t>
    <phoneticPr fontId="4" type="noConversion"/>
  </si>
  <si>
    <t>策略管理</t>
    <phoneticPr fontId="4" type="noConversion"/>
  </si>
  <si>
    <t>國際貿易實務</t>
    <phoneticPr fontId="4" type="noConversion"/>
  </si>
  <si>
    <t>管理大師講座(二)</t>
    <phoneticPr fontId="4" type="noConversion"/>
  </si>
  <si>
    <t>專案管理</t>
    <phoneticPr fontId="4" type="noConversion"/>
  </si>
  <si>
    <t>專業必修：40學分</t>
    <phoneticPr fontId="4" type="noConversion"/>
  </si>
  <si>
    <t>一般科目必修：8學分</t>
    <phoneticPr fontId="4" type="noConversion"/>
  </si>
  <si>
    <t>院定必修：3學分</t>
    <phoneticPr fontId="4" type="noConversion"/>
  </si>
  <si>
    <r>
      <t>※總畢業學分數需修滿</t>
    </r>
    <r>
      <rPr>
        <b/>
        <u/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51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學分）</t>
    </r>
    <phoneticPr fontId="4" type="noConversion"/>
  </si>
  <si>
    <t>專業選修：21學分</t>
    <phoneticPr fontId="4" type="noConversion"/>
  </si>
  <si>
    <t>Case Study for Business I</t>
    <phoneticPr fontId="4" type="noConversion"/>
  </si>
  <si>
    <t>Case Study for Business II</t>
    <phoneticPr fontId="4" type="noConversion"/>
  </si>
  <si>
    <t>Case Study for Business III</t>
    <phoneticPr fontId="4" type="noConversion"/>
  </si>
  <si>
    <t>Case Study for Business IV</t>
    <phoneticPr fontId="4" type="noConversion"/>
  </si>
  <si>
    <t xml:space="preserve"> Capstone Project III</t>
    <phoneticPr fontId="4" type="noConversion"/>
  </si>
  <si>
    <t xml:space="preserve"> Capstone Project II</t>
    <phoneticPr fontId="4" type="noConversion"/>
  </si>
  <si>
    <t>商業英文書信寫作</t>
    <phoneticPr fontId="4" type="noConversion"/>
  </si>
  <si>
    <t>Business English Writing</t>
    <phoneticPr fontId="4" type="noConversion"/>
  </si>
  <si>
    <t>Capstone Project I</t>
    <phoneticPr fontId="4" type="noConversion"/>
  </si>
  <si>
    <t>商業資訊學院學院 學士二年制在職專班 企業管理學系修業科目表</t>
    <phoneticPr fontId="5" type="noConversion"/>
  </si>
  <si>
    <t>康寧學校財團法人康寧大學111學年度</t>
    <phoneticPr fontId="5" type="noConversion"/>
  </si>
  <si>
    <t>民國111年03月30日校課程委員會議訂定</t>
    <phoneticPr fontId="4" type="noConversion"/>
  </si>
  <si>
    <t>民國111年03月16日系課程委員會議訂定</t>
    <phoneticPr fontId="4" type="noConversion"/>
  </si>
  <si>
    <t>民國111年03月22日院課程委員會議訂定</t>
    <phoneticPr fontId="4" type="noConversion"/>
  </si>
  <si>
    <t>第一學年
111</t>
    <phoneticPr fontId="5" type="noConversion"/>
  </si>
  <si>
    <t>第二學年
112</t>
    <phoneticPr fontId="5" type="noConversion"/>
  </si>
  <si>
    <t>服務業管理</t>
    <phoneticPr fontId="4" type="noConversion"/>
  </si>
  <si>
    <t>Enterprise sustainable development</t>
    <phoneticPr fontId="4" type="noConversion"/>
  </si>
  <si>
    <t>跨文化溝通</t>
    <phoneticPr fontId="4" type="noConversion"/>
  </si>
  <si>
    <t>Intercultural Communication</t>
    <phoneticPr fontId="4" type="noConversion"/>
  </si>
  <si>
    <t>商業攝影</t>
    <phoneticPr fontId="4" type="noConversion"/>
  </si>
  <si>
    <t>Commercial Photograph</t>
    <phoneticPr fontId="4" type="noConversion"/>
  </si>
  <si>
    <t>商業簡報</t>
    <phoneticPr fontId="4" type="noConversion"/>
  </si>
  <si>
    <t>Business Presentation</t>
    <phoneticPr fontId="4" type="noConversion"/>
  </si>
  <si>
    <t>多媒體應用</t>
    <phoneticPr fontId="4" type="noConversion"/>
  </si>
  <si>
    <t xml:space="preserve">Multimedia Application </t>
    <phoneticPr fontId="4" type="noConversion"/>
  </si>
  <si>
    <t>AI人工智慧</t>
    <phoneticPr fontId="4" type="noConversion"/>
  </si>
  <si>
    <t>AI artificial intelligence</t>
    <phoneticPr fontId="4" type="noConversion"/>
  </si>
  <si>
    <t>金融科技</t>
    <phoneticPr fontId="4" type="noConversion"/>
  </si>
  <si>
    <t>Fintech</t>
    <phoneticPr fontId="4" type="noConversion"/>
  </si>
  <si>
    <t>服務設計</t>
    <phoneticPr fontId="4" type="noConversion"/>
  </si>
  <si>
    <t>Service Design</t>
    <phoneticPr fontId="4" type="noConversion"/>
  </si>
  <si>
    <t>企業永續發展</t>
    <phoneticPr fontId="4" type="noConversion"/>
  </si>
  <si>
    <t>民國112年03月23日系課程委員會議修定</t>
    <phoneticPr fontId="4" type="noConversion"/>
  </si>
  <si>
    <t>一般通識</t>
    <phoneticPr fontId="4" type="noConversion"/>
  </si>
  <si>
    <t>Course for General Education I</t>
    <phoneticPr fontId="4" type="noConversion"/>
  </si>
  <si>
    <t>民國112年7月13日校課程委員會議訂定</t>
    <phoneticPr fontId="4" type="noConversion"/>
  </si>
  <si>
    <t>民國112年04月11日院課程委員會議修定</t>
    <phoneticPr fontId="4" type="noConversion"/>
  </si>
  <si>
    <t>民國112年04月18日校課程委員會議修定</t>
    <phoneticPr fontId="4" type="noConversion"/>
  </si>
  <si>
    <t>民國112年07月10日院課程委員會議修定</t>
    <phoneticPr fontId="4" type="noConversion"/>
  </si>
  <si>
    <t>民國112年07月13日校課程委員會議修定</t>
    <phoneticPr fontId="4" type="noConversion"/>
  </si>
  <si>
    <t>民國112年07月04日系課程委員會議修定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</si>
</sst>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8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textRotation="255"/>
    </xf>
    <xf numFmtId="0" fontId="8" fillId="0" borderId="2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vertical="center" textRotation="255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7" xfId="0" applyFont="1" applyFill="1" applyBorder="1" applyAlignment="1"/>
    <xf numFmtId="0" fontId="8" fillId="0" borderId="11" xfId="0" applyFont="1" applyFill="1" applyBorder="1" applyAlignment="1"/>
    <xf numFmtId="0" fontId="8" fillId="0" borderId="0" xfId="0" applyFont="1" applyFill="1" applyBorder="1" applyAlignment="1"/>
    <xf numFmtId="0" fontId="8" fillId="0" borderId="19" xfId="0" applyFont="1" applyFill="1" applyBorder="1" applyAlignment="1">
      <alignment vertical="center" textRotation="255"/>
    </xf>
    <xf numFmtId="0" fontId="8" fillId="0" borderId="8" xfId="0" applyFont="1" applyFill="1" applyBorder="1" applyAlignment="1">
      <alignment vertical="center" textRotation="255"/>
    </xf>
    <xf numFmtId="0" fontId="8" fillId="0" borderId="20" xfId="0" applyFont="1" applyFill="1" applyBorder="1" applyAlignment="1">
      <alignment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8" xfId="0" applyFont="1" applyFill="1" applyBorder="1" applyAlignment="1">
      <alignment vertical="center" textRotation="255" wrapText="1"/>
    </xf>
    <xf numFmtId="0" fontId="0" fillId="0" borderId="9" xfId="0" applyFill="1" applyBorder="1" applyAlignment="1">
      <alignment vertical="center" textRotation="255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textRotation="255" wrapText="1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textRotation="255" wrapText="1"/>
    </xf>
    <xf numFmtId="0" fontId="0" fillId="0" borderId="10" xfId="0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vertical="center" textRotation="255"/>
    </xf>
  </cellXfs>
  <cellStyles count="12">
    <cellStyle name="一般" xfId="0" builtinId="0"/>
    <cellStyle name="一般 2" xfId="2"/>
    <cellStyle name="一般 3" xfId="3"/>
    <cellStyle name="一般_新生修業科目-五專(最新)" xfId="1"/>
    <cellStyle name="中等 2" xfId="4"/>
    <cellStyle name="好 2" xfId="5"/>
    <cellStyle name="計算方式 2" xfId="6"/>
    <cellStyle name="備註 2" xfId="7"/>
    <cellStyle name="標題 2 2" xfId="8"/>
    <cellStyle name="標題 3 2" xfId="9"/>
    <cellStyle name="標題 4 2" xfId="10"/>
    <cellStyle name="壞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"/>
  <sheetViews>
    <sheetView tabSelected="1" zoomScale="70" zoomScaleNormal="70" workbookViewId="0">
      <pane ySplit="6" topLeftCell="A7" activePane="bottomLeft" state="frozen"/>
      <selection activeCell="C9" sqref="C9"/>
      <selection pane="bottomLeft" activeCell="B7" sqref="B7:B8"/>
    </sheetView>
  </sheetViews>
  <sheetFormatPr defaultColWidth="9" defaultRowHeight="16.2" x14ac:dyDescent="0.3"/>
  <cols>
    <col min="1" max="1" width="9.6640625" style="6" customWidth="1"/>
    <col min="2" max="2" width="27.44140625" style="6" customWidth="1"/>
    <col min="3" max="3" width="21.44140625" style="6" customWidth="1"/>
    <col min="4" max="4" width="5.88671875" style="6" customWidth="1"/>
    <col min="5" max="5" width="6.44140625" style="6" customWidth="1"/>
    <col min="6" max="13" width="3.88671875" style="6" customWidth="1"/>
    <col min="14" max="14" width="8.6640625" style="6" customWidth="1"/>
    <col min="15" max="18" width="0" style="1" hidden="1" customWidth="1"/>
    <col min="19" max="16384" width="9" style="1"/>
  </cols>
  <sheetData>
    <row r="1" spans="1:22" ht="21.75" customHeight="1" x14ac:dyDescent="0.3">
      <c r="A1" s="57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2" ht="24.75" customHeight="1" x14ac:dyDescent="0.3">
      <c r="A2" s="58" t="s">
        <v>141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2" ht="24.75" customHeight="1" x14ac:dyDescent="0.3">
      <c r="A3" s="65" t="s">
        <v>168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22" s="2" customFormat="1" ht="33" customHeight="1" x14ac:dyDescent="0.3">
      <c r="A4" s="59" t="s">
        <v>0</v>
      </c>
      <c r="B4" s="60" t="s">
        <v>15</v>
      </c>
      <c r="C4" s="60" t="s">
        <v>16</v>
      </c>
      <c r="D4" s="60" t="s">
        <v>3</v>
      </c>
      <c r="E4" s="61" t="s">
        <v>4</v>
      </c>
      <c r="F4" s="62" t="s">
        <v>146</v>
      </c>
      <c r="G4" s="43"/>
      <c r="H4" s="43"/>
      <c r="I4" s="44"/>
      <c r="J4" s="62" t="s">
        <v>147</v>
      </c>
      <c r="K4" s="43"/>
      <c r="L4" s="43"/>
      <c r="M4" s="44"/>
      <c r="N4" s="63" t="s">
        <v>13</v>
      </c>
    </row>
    <row r="5" spans="1:22" ht="15.75" customHeight="1" x14ac:dyDescent="0.3">
      <c r="A5" s="59"/>
      <c r="B5" s="60"/>
      <c r="C5" s="60"/>
      <c r="D5" s="60"/>
      <c r="E5" s="61"/>
      <c r="F5" s="64" t="s">
        <v>1</v>
      </c>
      <c r="G5" s="43"/>
      <c r="H5" s="43" t="s">
        <v>2</v>
      </c>
      <c r="I5" s="44"/>
      <c r="J5" s="64" t="s">
        <v>1</v>
      </c>
      <c r="K5" s="43"/>
      <c r="L5" s="43" t="s">
        <v>2</v>
      </c>
      <c r="M5" s="44"/>
      <c r="N5" s="63"/>
    </row>
    <row r="6" spans="1:22" s="2" customFormat="1" ht="61.5" customHeight="1" x14ac:dyDescent="0.3">
      <c r="A6" s="59"/>
      <c r="B6" s="60"/>
      <c r="C6" s="60"/>
      <c r="D6" s="60"/>
      <c r="E6" s="61"/>
      <c r="F6" s="31" t="s">
        <v>3</v>
      </c>
      <c r="G6" s="32" t="s">
        <v>4</v>
      </c>
      <c r="H6" s="32" t="s">
        <v>3</v>
      </c>
      <c r="I6" s="33" t="s">
        <v>4</v>
      </c>
      <c r="J6" s="5" t="s">
        <v>3</v>
      </c>
      <c r="K6" s="3" t="s">
        <v>4</v>
      </c>
      <c r="L6" s="3" t="s">
        <v>3</v>
      </c>
      <c r="M6" s="4" t="s">
        <v>4</v>
      </c>
      <c r="N6" s="63"/>
    </row>
    <row r="7" spans="1:22" s="2" customFormat="1" ht="48" customHeight="1" x14ac:dyDescent="0.3">
      <c r="A7" s="49" t="s">
        <v>128</v>
      </c>
      <c r="B7" s="67" t="s">
        <v>166</v>
      </c>
      <c r="C7" s="67" t="s">
        <v>167</v>
      </c>
      <c r="D7" s="84">
        <v>8</v>
      </c>
      <c r="E7" s="68">
        <v>8</v>
      </c>
      <c r="F7" s="69">
        <v>2</v>
      </c>
      <c r="G7" s="70">
        <v>2</v>
      </c>
      <c r="H7" s="70">
        <v>2</v>
      </c>
      <c r="I7" s="71">
        <v>2</v>
      </c>
      <c r="J7" s="87">
        <v>2</v>
      </c>
      <c r="K7" s="3">
        <v>2</v>
      </c>
      <c r="L7" s="3">
        <v>0</v>
      </c>
      <c r="M7" s="4">
        <v>0</v>
      </c>
      <c r="N7" s="36"/>
    </row>
    <row r="8" spans="1:22" ht="48" customHeight="1" x14ac:dyDescent="0.3">
      <c r="A8" s="72"/>
      <c r="B8" s="73"/>
      <c r="C8" s="73"/>
      <c r="D8" s="85"/>
      <c r="E8" s="86"/>
      <c r="F8" s="74"/>
      <c r="G8" s="75"/>
      <c r="H8" s="75"/>
      <c r="I8" s="76"/>
      <c r="J8" s="77">
        <v>2</v>
      </c>
      <c r="K8" s="78">
        <v>2</v>
      </c>
      <c r="L8" s="78">
        <v>0</v>
      </c>
      <c r="M8" s="79">
        <v>0</v>
      </c>
      <c r="N8" s="13"/>
    </row>
    <row r="9" spans="1:22" x14ac:dyDescent="0.3">
      <c r="A9" s="47" t="s">
        <v>10</v>
      </c>
      <c r="B9" s="43"/>
      <c r="C9" s="34"/>
      <c r="D9" s="34">
        <f t="shared" ref="D9:I9" si="0">SUM(D7:D7)</f>
        <v>8</v>
      </c>
      <c r="E9" s="17">
        <f t="shared" si="0"/>
        <v>8</v>
      </c>
      <c r="F9" s="22">
        <f t="shared" si="0"/>
        <v>2</v>
      </c>
      <c r="G9" s="34">
        <f t="shared" si="0"/>
        <v>2</v>
      </c>
      <c r="H9" s="34">
        <f t="shared" si="0"/>
        <v>2</v>
      </c>
      <c r="I9" s="17">
        <f t="shared" si="0"/>
        <v>2</v>
      </c>
      <c r="J9" s="22">
        <f>SUM(J7:J8)</f>
        <v>4</v>
      </c>
      <c r="K9" s="34">
        <f>SUM(K7:K8)</f>
        <v>4</v>
      </c>
      <c r="L9" s="34">
        <f t="shared" ref="L9:M9" si="1">SUM(L8:L8)</f>
        <v>0</v>
      </c>
      <c r="M9" s="17">
        <f t="shared" si="1"/>
        <v>0</v>
      </c>
      <c r="N9" s="19"/>
    </row>
    <row r="10" spans="1:22" s="2" customFormat="1" ht="64.5" customHeight="1" x14ac:dyDescent="0.3">
      <c r="A10" s="37" t="s">
        <v>129</v>
      </c>
      <c r="B10" s="14" t="s">
        <v>97</v>
      </c>
      <c r="C10" s="7" t="s">
        <v>55</v>
      </c>
      <c r="D10" s="17">
        <v>3</v>
      </c>
      <c r="E10" s="17">
        <v>3</v>
      </c>
      <c r="F10" s="22">
        <v>3</v>
      </c>
      <c r="G10" s="34">
        <v>3</v>
      </c>
      <c r="H10" s="34"/>
      <c r="I10" s="17"/>
      <c r="J10" s="22"/>
      <c r="K10" s="34"/>
      <c r="L10" s="34"/>
      <c r="M10" s="17"/>
      <c r="N10" s="19"/>
      <c r="O10" s="1"/>
      <c r="P10" s="1"/>
      <c r="Q10" s="1"/>
      <c r="R10" s="1"/>
      <c r="S10" s="1"/>
      <c r="T10" s="1"/>
      <c r="U10" s="1"/>
      <c r="V10" s="1"/>
    </row>
    <row r="11" spans="1:22" s="2" customFormat="1" x14ac:dyDescent="0.3">
      <c r="A11" s="47" t="s">
        <v>10</v>
      </c>
      <c r="B11" s="43"/>
      <c r="C11" s="34"/>
      <c r="D11" s="34">
        <f>SUM(D10)</f>
        <v>3</v>
      </c>
      <c r="E11" s="17">
        <f>SUM(E10)</f>
        <v>3</v>
      </c>
      <c r="F11" s="22">
        <f t="shared" ref="F11:M11" si="2">SUM(F10)</f>
        <v>3</v>
      </c>
      <c r="G11" s="34">
        <f t="shared" si="2"/>
        <v>3</v>
      </c>
      <c r="H11" s="34">
        <f t="shared" si="2"/>
        <v>0</v>
      </c>
      <c r="I11" s="17">
        <f t="shared" si="2"/>
        <v>0</v>
      </c>
      <c r="J11" s="22">
        <f t="shared" si="2"/>
        <v>0</v>
      </c>
      <c r="K11" s="34">
        <f t="shared" si="2"/>
        <v>0</v>
      </c>
      <c r="L11" s="34">
        <f t="shared" si="2"/>
        <v>0</v>
      </c>
      <c r="M11" s="17">
        <f t="shared" si="2"/>
        <v>0</v>
      </c>
      <c r="N11" s="19"/>
      <c r="O11" s="1"/>
      <c r="P11" s="1"/>
      <c r="Q11" s="1"/>
      <c r="R11" s="1"/>
      <c r="S11" s="1"/>
      <c r="T11" s="1"/>
      <c r="U11" s="1"/>
      <c r="V11" s="1"/>
    </row>
    <row r="12" spans="1:22" ht="32.4" x14ac:dyDescent="0.3">
      <c r="A12" s="48" t="s">
        <v>127</v>
      </c>
      <c r="B12" s="14" t="s">
        <v>23</v>
      </c>
      <c r="C12" s="7" t="s">
        <v>132</v>
      </c>
      <c r="D12" s="8">
        <v>3</v>
      </c>
      <c r="E12" s="17">
        <v>3</v>
      </c>
      <c r="F12" s="22">
        <v>3</v>
      </c>
      <c r="G12" s="34">
        <v>3</v>
      </c>
      <c r="H12" s="34"/>
      <c r="I12" s="17"/>
      <c r="J12" s="22"/>
      <c r="K12" s="34"/>
      <c r="L12" s="34"/>
      <c r="M12" s="17"/>
      <c r="N12" s="19"/>
    </row>
    <row r="13" spans="1:22" ht="30.75" customHeight="1" x14ac:dyDescent="0.3">
      <c r="A13" s="48"/>
      <c r="B13" s="14" t="s">
        <v>21</v>
      </c>
      <c r="C13" s="7" t="s">
        <v>34</v>
      </c>
      <c r="D13" s="8">
        <v>3</v>
      </c>
      <c r="E13" s="17">
        <v>3</v>
      </c>
      <c r="F13" s="22">
        <v>3</v>
      </c>
      <c r="G13" s="34">
        <v>3</v>
      </c>
      <c r="H13" s="34"/>
      <c r="I13" s="17"/>
      <c r="J13" s="22"/>
      <c r="K13" s="34"/>
      <c r="L13" s="34"/>
      <c r="M13" s="17"/>
      <c r="N13" s="19"/>
    </row>
    <row r="14" spans="1:22" ht="26.4" customHeight="1" x14ac:dyDescent="0.3">
      <c r="A14" s="48"/>
      <c r="B14" s="14" t="s">
        <v>20</v>
      </c>
      <c r="C14" s="7" t="s">
        <v>35</v>
      </c>
      <c r="D14" s="34">
        <v>3</v>
      </c>
      <c r="E14" s="17">
        <v>3</v>
      </c>
      <c r="F14" s="22">
        <v>3</v>
      </c>
      <c r="G14" s="34">
        <v>3</v>
      </c>
      <c r="H14" s="34"/>
      <c r="I14" s="17"/>
      <c r="J14" s="22"/>
      <c r="K14" s="34"/>
      <c r="L14" s="34"/>
      <c r="M14" s="17"/>
      <c r="N14" s="19"/>
    </row>
    <row r="15" spans="1:22" ht="32.4" x14ac:dyDescent="0.3">
      <c r="A15" s="48"/>
      <c r="B15" s="14" t="s">
        <v>22</v>
      </c>
      <c r="C15" s="7" t="s">
        <v>133</v>
      </c>
      <c r="D15" s="8">
        <v>3</v>
      </c>
      <c r="E15" s="17">
        <v>3</v>
      </c>
      <c r="F15" s="22"/>
      <c r="G15" s="34"/>
      <c r="H15" s="34">
        <v>3</v>
      </c>
      <c r="I15" s="17">
        <v>3</v>
      </c>
      <c r="J15" s="22"/>
      <c r="K15" s="34"/>
      <c r="L15" s="34"/>
      <c r="M15" s="17"/>
      <c r="N15" s="19"/>
    </row>
    <row r="16" spans="1:22" ht="30.75" customHeight="1" x14ac:dyDescent="0.3">
      <c r="A16" s="48"/>
      <c r="B16" s="14" t="s">
        <v>27</v>
      </c>
      <c r="C16" s="7" t="s">
        <v>36</v>
      </c>
      <c r="D16" s="8">
        <v>3</v>
      </c>
      <c r="E16" s="17">
        <v>3</v>
      </c>
      <c r="F16" s="22"/>
      <c r="G16" s="34"/>
      <c r="H16" s="34">
        <v>3</v>
      </c>
      <c r="I16" s="17">
        <v>3</v>
      </c>
      <c r="J16" s="22"/>
      <c r="K16" s="34"/>
      <c r="L16" s="34"/>
      <c r="M16" s="17"/>
      <c r="N16" s="19"/>
    </row>
    <row r="17" spans="1:14" ht="58.8" customHeight="1" x14ac:dyDescent="0.3">
      <c r="A17" s="48"/>
      <c r="B17" s="14" t="s">
        <v>28</v>
      </c>
      <c r="C17" s="7" t="s">
        <v>37</v>
      </c>
      <c r="D17" s="8">
        <v>3</v>
      </c>
      <c r="E17" s="17">
        <v>3</v>
      </c>
      <c r="F17" s="22"/>
      <c r="G17" s="34"/>
      <c r="H17" s="34">
        <v>3</v>
      </c>
      <c r="I17" s="17">
        <v>3</v>
      </c>
      <c r="J17" s="22"/>
      <c r="K17" s="34"/>
      <c r="L17" s="34"/>
      <c r="M17" s="17"/>
      <c r="N17" s="19"/>
    </row>
    <row r="18" spans="1:14" ht="43.8" customHeight="1" x14ac:dyDescent="0.3">
      <c r="A18" s="48"/>
      <c r="B18" s="14" t="s">
        <v>29</v>
      </c>
      <c r="C18" s="7" t="s">
        <v>140</v>
      </c>
      <c r="D18" s="8">
        <v>2</v>
      </c>
      <c r="E18" s="17">
        <v>2</v>
      </c>
      <c r="F18" s="22"/>
      <c r="G18" s="34"/>
      <c r="H18" s="34">
        <v>2</v>
      </c>
      <c r="I18" s="17">
        <v>2</v>
      </c>
      <c r="J18" s="22"/>
      <c r="K18" s="34"/>
      <c r="L18" s="34"/>
      <c r="M18" s="17"/>
      <c r="N18" s="19"/>
    </row>
    <row r="19" spans="1:14" ht="48" customHeight="1" x14ac:dyDescent="0.3">
      <c r="A19" s="48"/>
      <c r="B19" s="14" t="s">
        <v>24</v>
      </c>
      <c r="C19" s="7" t="s">
        <v>134</v>
      </c>
      <c r="D19" s="9">
        <v>3</v>
      </c>
      <c r="E19" s="17">
        <v>3</v>
      </c>
      <c r="F19" s="22"/>
      <c r="G19" s="34"/>
      <c r="H19" s="34"/>
      <c r="I19" s="17"/>
      <c r="J19" s="22">
        <v>3</v>
      </c>
      <c r="K19" s="34">
        <v>3</v>
      </c>
      <c r="L19" s="34"/>
      <c r="M19" s="17"/>
      <c r="N19" s="19"/>
    </row>
    <row r="20" spans="1:14" ht="30.75" customHeight="1" x14ac:dyDescent="0.3">
      <c r="A20" s="48"/>
      <c r="B20" s="14" t="s">
        <v>30</v>
      </c>
      <c r="C20" s="7" t="s">
        <v>38</v>
      </c>
      <c r="D20" s="8">
        <v>3</v>
      </c>
      <c r="E20" s="17">
        <v>3</v>
      </c>
      <c r="F20" s="22"/>
      <c r="G20" s="34"/>
      <c r="H20" s="34"/>
      <c r="I20" s="17"/>
      <c r="J20" s="22">
        <v>3</v>
      </c>
      <c r="K20" s="34">
        <v>3</v>
      </c>
      <c r="L20" s="34"/>
      <c r="M20" s="17"/>
      <c r="N20" s="19"/>
    </row>
    <row r="21" spans="1:14" ht="30.75" customHeight="1" x14ac:dyDescent="0.3">
      <c r="A21" s="48"/>
      <c r="B21" s="14" t="s">
        <v>26</v>
      </c>
      <c r="C21" s="7" t="s">
        <v>39</v>
      </c>
      <c r="D21" s="8">
        <v>3</v>
      </c>
      <c r="E21" s="17">
        <v>3</v>
      </c>
      <c r="F21" s="22"/>
      <c r="G21" s="34"/>
      <c r="H21" s="34"/>
      <c r="I21" s="17"/>
      <c r="J21" s="22">
        <v>3</v>
      </c>
      <c r="K21" s="34">
        <v>3</v>
      </c>
      <c r="L21" s="34"/>
      <c r="M21" s="17"/>
      <c r="N21" s="19"/>
    </row>
    <row r="22" spans="1:14" ht="30.75" customHeight="1" x14ac:dyDescent="0.3">
      <c r="A22" s="48"/>
      <c r="B22" s="14" t="s">
        <v>31</v>
      </c>
      <c r="C22" s="7" t="s">
        <v>137</v>
      </c>
      <c r="D22" s="8">
        <v>2</v>
      </c>
      <c r="E22" s="17">
        <v>2</v>
      </c>
      <c r="F22" s="22"/>
      <c r="G22" s="34"/>
      <c r="H22" s="34"/>
      <c r="I22" s="17"/>
      <c r="J22" s="22">
        <v>2</v>
      </c>
      <c r="K22" s="34">
        <v>2</v>
      </c>
      <c r="L22" s="34"/>
      <c r="M22" s="17"/>
      <c r="N22" s="19"/>
    </row>
    <row r="23" spans="1:14" ht="30.75" customHeight="1" x14ac:dyDescent="0.3">
      <c r="A23" s="48"/>
      <c r="B23" s="14" t="s">
        <v>25</v>
      </c>
      <c r="C23" s="7" t="s">
        <v>135</v>
      </c>
      <c r="D23" s="9">
        <v>3</v>
      </c>
      <c r="E23" s="17">
        <v>3</v>
      </c>
      <c r="F23" s="22"/>
      <c r="G23" s="34"/>
      <c r="H23" s="34"/>
      <c r="I23" s="17"/>
      <c r="J23" s="22"/>
      <c r="K23" s="34"/>
      <c r="L23" s="34">
        <v>3</v>
      </c>
      <c r="M23" s="17">
        <v>3</v>
      </c>
      <c r="N23" s="19"/>
    </row>
    <row r="24" spans="1:14" ht="75.599999999999994" customHeight="1" x14ac:dyDescent="0.3">
      <c r="A24" s="48"/>
      <c r="B24" s="14" t="s">
        <v>32</v>
      </c>
      <c r="C24" s="7" t="s">
        <v>40</v>
      </c>
      <c r="D24" s="8">
        <v>3</v>
      </c>
      <c r="E24" s="17">
        <v>3</v>
      </c>
      <c r="F24" s="22"/>
      <c r="G24" s="34"/>
      <c r="H24" s="34"/>
      <c r="I24" s="17"/>
      <c r="J24" s="22"/>
      <c r="K24" s="34"/>
      <c r="L24" s="34">
        <v>3</v>
      </c>
      <c r="M24" s="17">
        <v>3</v>
      </c>
      <c r="N24" s="19"/>
    </row>
    <row r="25" spans="1:14" ht="30.75" customHeight="1" x14ac:dyDescent="0.3">
      <c r="A25" s="48"/>
      <c r="B25" s="14" t="s">
        <v>33</v>
      </c>
      <c r="C25" s="7" t="s">
        <v>136</v>
      </c>
      <c r="D25" s="8">
        <v>3</v>
      </c>
      <c r="E25" s="17">
        <v>3</v>
      </c>
      <c r="F25" s="22"/>
      <c r="G25" s="34"/>
      <c r="H25" s="34"/>
      <c r="I25" s="17"/>
      <c r="J25" s="22"/>
      <c r="K25" s="34"/>
      <c r="L25" s="34">
        <v>3</v>
      </c>
      <c r="M25" s="17">
        <v>3</v>
      </c>
      <c r="N25" s="19"/>
    </row>
    <row r="26" spans="1:14" x14ac:dyDescent="0.3">
      <c r="A26" s="47" t="s">
        <v>10</v>
      </c>
      <c r="B26" s="43"/>
      <c r="C26" s="34"/>
      <c r="D26" s="8">
        <f t="shared" ref="D26:M26" si="3">SUM(D12:D25)</f>
        <v>40</v>
      </c>
      <c r="E26" s="17">
        <f t="shared" si="3"/>
        <v>40</v>
      </c>
      <c r="F26" s="22">
        <f t="shared" si="3"/>
        <v>9</v>
      </c>
      <c r="G26" s="34">
        <f t="shared" si="3"/>
        <v>9</v>
      </c>
      <c r="H26" s="34">
        <f t="shared" si="3"/>
        <v>11</v>
      </c>
      <c r="I26" s="17">
        <f t="shared" si="3"/>
        <v>11</v>
      </c>
      <c r="J26" s="22">
        <f t="shared" si="3"/>
        <v>11</v>
      </c>
      <c r="K26" s="34">
        <f t="shared" si="3"/>
        <v>11</v>
      </c>
      <c r="L26" s="34">
        <f t="shared" si="3"/>
        <v>9</v>
      </c>
      <c r="M26" s="17">
        <f t="shared" si="3"/>
        <v>9</v>
      </c>
      <c r="N26" s="19"/>
    </row>
    <row r="27" spans="1:14" ht="32.4" x14ac:dyDescent="0.3">
      <c r="A27" s="49" t="s">
        <v>131</v>
      </c>
      <c r="B27" s="14" t="s">
        <v>148</v>
      </c>
      <c r="C27" s="7" t="s">
        <v>49</v>
      </c>
      <c r="D27" s="17">
        <v>3</v>
      </c>
      <c r="E27" s="17">
        <v>3</v>
      </c>
      <c r="F27" s="22">
        <v>3</v>
      </c>
      <c r="G27" s="34">
        <v>3</v>
      </c>
      <c r="H27" s="34"/>
      <c r="I27" s="17"/>
      <c r="J27" s="22"/>
      <c r="K27" s="34"/>
      <c r="L27" s="34"/>
      <c r="M27" s="17"/>
      <c r="N27" s="19"/>
    </row>
    <row r="28" spans="1:14" ht="48.6" x14ac:dyDescent="0.3">
      <c r="A28" s="50"/>
      <c r="B28" s="14" t="s">
        <v>92</v>
      </c>
      <c r="C28" s="7" t="s">
        <v>50</v>
      </c>
      <c r="D28" s="17">
        <v>3</v>
      </c>
      <c r="E28" s="17">
        <v>3</v>
      </c>
      <c r="F28" s="22">
        <v>3</v>
      </c>
      <c r="G28" s="34">
        <v>3</v>
      </c>
      <c r="H28" s="34"/>
      <c r="I28" s="17"/>
      <c r="J28" s="22"/>
      <c r="K28" s="34"/>
      <c r="L28" s="34"/>
      <c r="M28" s="17"/>
      <c r="N28" s="19"/>
    </row>
    <row r="29" spans="1:14" ht="31.8" customHeight="1" x14ac:dyDescent="0.3">
      <c r="A29" s="50"/>
      <c r="B29" s="14" t="s">
        <v>93</v>
      </c>
      <c r="C29" s="7" t="s">
        <v>51</v>
      </c>
      <c r="D29" s="17">
        <v>3</v>
      </c>
      <c r="E29" s="17">
        <v>3</v>
      </c>
      <c r="F29" s="22">
        <v>3</v>
      </c>
      <c r="G29" s="34">
        <v>3</v>
      </c>
      <c r="H29" s="34"/>
      <c r="I29" s="17"/>
      <c r="J29" s="22"/>
      <c r="K29" s="34"/>
      <c r="L29" s="34"/>
      <c r="M29" s="17"/>
      <c r="N29" s="19"/>
    </row>
    <row r="30" spans="1:14" ht="32.4" x14ac:dyDescent="0.3">
      <c r="A30" s="50"/>
      <c r="B30" s="14" t="s">
        <v>94</v>
      </c>
      <c r="C30" s="7" t="s">
        <v>52</v>
      </c>
      <c r="D30" s="17">
        <v>3</v>
      </c>
      <c r="E30" s="17">
        <v>3</v>
      </c>
      <c r="F30" s="22">
        <v>3</v>
      </c>
      <c r="G30" s="34">
        <v>3</v>
      </c>
      <c r="H30" s="34"/>
      <c r="I30" s="17"/>
      <c r="J30" s="22"/>
      <c r="K30" s="34"/>
      <c r="L30" s="34"/>
      <c r="M30" s="17"/>
      <c r="N30" s="19"/>
    </row>
    <row r="31" spans="1:14" ht="32.4" x14ac:dyDescent="0.3">
      <c r="A31" s="50"/>
      <c r="B31" s="14" t="s">
        <v>95</v>
      </c>
      <c r="C31" s="7" t="s">
        <v>53</v>
      </c>
      <c r="D31" s="17">
        <v>3</v>
      </c>
      <c r="E31" s="17">
        <v>3</v>
      </c>
      <c r="F31" s="22">
        <v>3</v>
      </c>
      <c r="G31" s="34">
        <v>3</v>
      </c>
      <c r="H31" s="34"/>
      <c r="I31" s="17"/>
      <c r="J31" s="22"/>
      <c r="K31" s="34"/>
      <c r="L31" s="34"/>
      <c r="M31" s="17"/>
      <c r="N31" s="19"/>
    </row>
    <row r="32" spans="1:14" ht="32.4" x14ac:dyDescent="0.3">
      <c r="A32" s="50"/>
      <c r="B32" s="14" t="s">
        <v>96</v>
      </c>
      <c r="C32" s="7" t="s">
        <v>54</v>
      </c>
      <c r="D32" s="17">
        <v>3</v>
      </c>
      <c r="E32" s="17">
        <v>3</v>
      </c>
      <c r="F32" s="22">
        <v>3</v>
      </c>
      <c r="G32" s="34">
        <v>3</v>
      </c>
      <c r="H32" s="34"/>
      <c r="I32" s="17"/>
      <c r="J32" s="22"/>
      <c r="K32" s="34"/>
      <c r="L32" s="34"/>
      <c r="M32" s="17"/>
      <c r="N32" s="19"/>
    </row>
    <row r="33" spans="1:14" ht="32.4" x14ac:dyDescent="0.3">
      <c r="A33" s="50"/>
      <c r="B33" s="14" t="s">
        <v>98</v>
      </c>
      <c r="C33" s="7" t="s">
        <v>56</v>
      </c>
      <c r="D33" s="17">
        <v>3</v>
      </c>
      <c r="E33" s="17">
        <v>3</v>
      </c>
      <c r="F33" s="22">
        <v>3</v>
      </c>
      <c r="G33" s="34">
        <v>3</v>
      </c>
      <c r="H33" s="34"/>
      <c r="I33" s="17"/>
      <c r="J33" s="22"/>
      <c r="K33" s="34"/>
      <c r="L33" s="34"/>
      <c r="M33" s="17"/>
      <c r="N33" s="19"/>
    </row>
    <row r="34" spans="1:14" ht="64.8" x14ac:dyDescent="0.3">
      <c r="A34" s="50"/>
      <c r="B34" s="14" t="s">
        <v>99</v>
      </c>
      <c r="C34" s="7" t="s">
        <v>57</v>
      </c>
      <c r="D34" s="17">
        <v>3</v>
      </c>
      <c r="E34" s="17">
        <v>3</v>
      </c>
      <c r="F34" s="22">
        <v>3</v>
      </c>
      <c r="G34" s="34">
        <v>3</v>
      </c>
      <c r="H34" s="34"/>
      <c r="I34" s="17"/>
      <c r="J34" s="22"/>
      <c r="K34" s="34"/>
      <c r="L34" s="34"/>
      <c r="M34" s="17"/>
      <c r="N34" s="19"/>
    </row>
    <row r="35" spans="1:14" ht="32.4" x14ac:dyDescent="0.3">
      <c r="A35" s="50"/>
      <c r="B35" s="14" t="s">
        <v>100</v>
      </c>
      <c r="C35" s="7" t="s">
        <v>58</v>
      </c>
      <c r="D35" s="17">
        <v>3</v>
      </c>
      <c r="E35" s="17">
        <v>3</v>
      </c>
      <c r="F35" s="22"/>
      <c r="G35" s="34"/>
      <c r="H35" s="34">
        <v>3</v>
      </c>
      <c r="I35" s="17">
        <v>3</v>
      </c>
      <c r="J35" s="22"/>
      <c r="K35" s="34"/>
      <c r="L35" s="34"/>
      <c r="M35" s="17"/>
      <c r="N35" s="19"/>
    </row>
    <row r="36" spans="1:14" ht="32.4" x14ac:dyDescent="0.3">
      <c r="A36" s="50"/>
      <c r="B36" s="14" t="s">
        <v>41</v>
      </c>
      <c r="C36" s="7" t="s">
        <v>59</v>
      </c>
      <c r="D36" s="17">
        <v>3</v>
      </c>
      <c r="E36" s="17">
        <v>3</v>
      </c>
      <c r="F36" s="22"/>
      <c r="G36" s="34"/>
      <c r="H36" s="34">
        <v>3</v>
      </c>
      <c r="I36" s="17">
        <v>3</v>
      </c>
      <c r="J36" s="22"/>
      <c r="K36" s="34"/>
      <c r="L36" s="34"/>
      <c r="M36" s="17"/>
      <c r="N36" s="19"/>
    </row>
    <row r="37" spans="1:14" ht="32.4" x14ac:dyDescent="0.3">
      <c r="A37" s="50"/>
      <c r="B37" s="14" t="s">
        <v>42</v>
      </c>
      <c r="C37" s="7" t="s">
        <v>60</v>
      </c>
      <c r="D37" s="17">
        <v>3</v>
      </c>
      <c r="E37" s="17">
        <v>3</v>
      </c>
      <c r="F37" s="22"/>
      <c r="G37" s="34"/>
      <c r="H37" s="34">
        <v>3</v>
      </c>
      <c r="I37" s="17">
        <v>3</v>
      </c>
      <c r="J37" s="22"/>
      <c r="K37" s="34"/>
      <c r="L37" s="34"/>
      <c r="M37" s="17"/>
      <c r="N37" s="19"/>
    </row>
    <row r="38" spans="1:14" ht="32.4" x14ac:dyDescent="0.3">
      <c r="A38" s="50"/>
      <c r="B38" s="14" t="s">
        <v>101</v>
      </c>
      <c r="C38" s="7" t="s">
        <v>61</v>
      </c>
      <c r="D38" s="17">
        <v>3</v>
      </c>
      <c r="E38" s="17">
        <v>3</v>
      </c>
      <c r="F38" s="22"/>
      <c r="G38" s="34"/>
      <c r="H38" s="34">
        <v>3</v>
      </c>
      <c r="I38" s="17">
        <v>3</v>
      </c>
      <c r="J38" s="22"/>
      <c r="K38" s="34"/>
      <c r="L38" s="34"/>
      <c r="M38" s="17"/>
      <c r="N38" s="19"/>
    </row>
    <row r="39" spans="1:14" ht="32.4" x14ac:dyDescent="0.3">
      <c r="A39" s="50"/>
      <c r="B39" s="14" t="s">
        <v>43</v>
      </c>
      <c r="C39" s="7" t="s">
        <v>62</v>
      </c>
      <c r="D39" s="17">
        <v>3</v>
      </c>
      <c r="E39" s="17">
        <v>3</v>
      </c>
      <c r="F39" s="22"/>
      <c r="G39" s="34"/>
      <c r="H39" s="34">
        <v>3</v>
      </c>
      <c r="I39" s="17">
        <v>3</v>
      </c>
      <c r="J39" s="22"/>
      <c r="K39" s="34"/>
      <c r="L39" s="34"/>
      <c r="M39" s="17"/>
      <c r="N39" s="19"/>
    </row>
    <row r="40" spans="1:14" ht="32.4" x14ac:dyDescent="0.3">
      <c r="A40" s="50"/>
      <c r="B40" s="14" t="s">
        <v>44</v>
      </c>
      <c r="C40" s="7" t="s">
        <v>63</v>
      </c>
      <c r="D40" s="17">
        <v>3</v>
      </c>
      <c r="E40" s="17">
        <v>3</v>
      </c>
      <c r="F40" s="22"/>
      <c r="G40" s="34"/>
      <c r="H40" s="34">
        <v>3</v>
      </c>
      <c r="I40" s="17">
        <v>3</v>
      </c>
      <c r="J40" s="22"/>
      <c r="K40" s="34"/>
      <c r="L40" s="34"/>
      <c r="M40" s="17"/>
      <c r="N40" s="19"/>
    </row>
    <row r="41" spans="1:14" ht="32.4" x14ac:dyDescent="0.3">
      <c r="A41" s="50"/>
      <c r="B41" s="14" t="s">
        <v>102</v>
      </c>
      <c r="C41" s="7" t="s">
        <v>64</v>
      </c>
      <c r="D41" s="17">
        <v>3</v>
      </c>
      <c r="E41" s="17">
        <v>3</v>
      </c>
      <c r="F41" s="22"/>
      <c r="G41" s="34"/>
      <c r="H41" s="34">
        <v>3</v>
      </c>
      <c r="I41" s="17">
        <v>3</v>
      </c>
      <c r="J41" s="22"/>
      <c r="K41" s="34"/>
      <c r="L41" s="34"/>
      <c r="M41" s="17"/>
      <c r="N41" s="19"/>
    </row>
    <row r="42" spans="1:14" ht="32.4" x14ac:dyDescent="0.3">
      <c r="A42" s="50"/>
      <c r="B42" s="14" t="s">
        <v>103</v>
      </c>
      <c r="C42" s="7" t="s">
        <v>65</v>
      </c>
      <c r="D42" s="17">
        <v>3</v>
      </c>
      <c r="E42" s="17">
        <v>3</v>
      </c>
      <c r="F42" s="22"/>
      <c r="G42" s="34"/>
      <c r="H42" s="34">
        <v>3</v>
      </c>
      <c r="I42" s="17">
        <v>3</v>
      </c>
      <c r="J42" s="22"/>
      <c r="K42" s="34"/>
      <c r="L42" s="34"/>
      <c r="M42" s="17"/>
      <c r="N42" s="19"/>
    </row>
    <row r="43" spans="1:14" ht="73.95" customHeight="1" x14ac:dyDescent="0.3">
      <c r="A43" s="50"/>
      <c r="B43" s="14" t="s">
        <v>104</v>
      </c>
      <c r="C43" s="7" t="s">
        <v>66</v>
      </c>
      <c r="D43" s="17">
        <v>3</v>
      </c>
      <c r="E43" s="17">
        <v>3</v>
      </c>
      <c r="F43" s="22"/>
      <c r="G43" s="34"/>
      <c r="H43" s="34">
        <v>3</v>
      </c>
      <c r="I43" s="17">
        <v>3</v>
      </c>
      <c r="J43" s="22"/>
      <c r="K43" s="34"/>
      <c r="L43" s="34"/>
      <c r="M43" s="17"/>
      <c r="N43" s="19"/>
    </row>
    <row r="44" spans="1:14" ht="32.4" x14ac:dyDescent="0.3">
      <c r="A44" s="50"/>
      <c r="B44" s="14" t="s">
        <v>105</v>
      </c>
      <c r="C44" s="7" t="s">
        <v>67</v>
      </c>
      <c r="D44" s="17">
        <v>3</v>
      </c>
      <c r="E44" s="17">
        <v>3</v>
      </c>
      <c r="F44" s="22"/>
      <c r="G44" s="34"/>
      <c r="H44" s="34"/>
      <c r="I44" s="17"/>
      <c r="J44" s="22">
        <v>3</v>
      </c>
      <c r="K44" s="34">
        <v>3</v>
      </c>
      <c r="L44" s="34"/>
      <c r="M44" s="17"/>
      <c r="N44" s="19"/>
    </row>
    <row r="45" spans="1:14" ht="32.4" x14ac:dyDescent="0.3">
      <c r="A45" s="50"/>
      <c r="B45" s="14" t="s">
        <v>106</v>
      </c>
      <c r="C45" s="7" t="s">
        <v>68</v>
      </c>
      <c r="D45" s="17">
        <v>3</v>
      </c>
      <c r="E45" s="17">
        <v>3</v>
      </c>
      <c r="F45" s="22"/>
      <c r="G45" s="34"/>
      <c r="H45" s="34"/>
      <c r="I45" s="17"/>
      <c r="J45" s="22">
        <v>3</v>
      </c>
      <c r="K45" s="34">
        <v>3</v>
      </c>
      <c r="L45" s="34"/>
      <c r="M45" s="17"/>
      <c r="N45" s="19"/>
    </row>
    <row r="46" spans="1:14" ht="32.4" x14ac:dyDescent="0.3">
      <c r="A46" s="50"/>
      <c r="B46" s="14" t="s">
        <v>107</v>
      </c>
      <c r="C46" s="7" t="s">
        <v>69</v>
      </c>
      <c r="D46" s="17">
        <v>3</v>
      </c>
      <c r="E46" s="17">
        <v>3</v>
      </c>
      <c r="F46" s="22"/>
      <c r="G46" s="34"/>
      <c r="H46" s="34"/>
      <c r="I46" s="17"/>
      <c r="J46" s="22">
        <v>3</v>
      </c>
      <c r="K46" s="34">
        <v>3</v>
      </c>
      <c r="L46" s="34"/>
      <c r="M46" s="17"/>
      <c r="N46" s="19"/>
    </row>
    <row r="47" spans="1:14" ht="39" customHeight="1" x14ac:dyDescent="0.3">
      <c r="A47" s="50"/>
      <c r="B47" s="14" t="s">
        <v>108</v>
      </c>
      <c r="C47" s="7" t="s">
        <v>70</v>
      </c>
      <c r="D47" s="17">
        <v>3</v>
      </c>
      <c r="E47" s="17">
        <v>3</v>
      </c>
      <c r="F47" s="22"/>
      <c r="G47" s="34"/>
      <c r="H47" s="34"/>
      <c r="I47" s="17"/>
      <c r="J47" s="22">
        <v>3</v>
      </c>
      <c r="K47" s="34">
        <v>3</v>
      </c>
      <c r="L47" s="34"/>
      <c r="M47" s="17"/>
      <c r="N47" s="19"/>
    </row>
    <row r="48" spans="1:14" ht="32.4" x14ac:dyDescent="0.3">
      <c r="A48" s="50"/>
      <c r="B48" s="14" t="s">
        <v>109</v>
      </c>
      <c r="C48" s="7" t="s">
        <v>71</v>
      </c>
      <c r="D48" s="17">
        <v>3</v>
      </c>
      <c r="E48" s="17">
        <v>3</v>
      </c>
      <c r="F48" s="22"/>
      <c r="G48" s="34"/>
      <c r="H48" s="34"/>
      <c r="I48" s="17"/>
      <c r="J48" s="22">
        <v>3</v>
      </c>
      <c r="K48" s="34">
        <v>3</v>
      </c>
      <c r="L48" s="34"/>
      <c r="M48" s="17"/>
      <c r="N48" s="19"/>
    </row>
    <row r="49" spans="1:14" ht="32.4" x14ac:dyDescent="0.3">
      <c r="A49" s="50"/>
      <c r="B49" s="14" t="s">
        <v>45</v>
      </c>
      <c r="C49" s="7" t="s">
        <v>72</v>
      </c>
      <c r="D49" s="17">
        <v>3</v>
      </c>
      <c r="E49" s="17">
        <v>3</v>
      </c>
      <c r="F49" s="22"/>
      <c r="G49" s="34"/>
      <c r="H49" s="34"/>
      <c r="I49" s="17"/>
      <c r="J49" s="22">
        <v>3</v>
      </c>
      <c r="K49" s="34">
        <v>3</v>
      </c>
      <c r="L49" s="34"/>
      <c r="M49" s="17"/>
      <c r="N49" s="19"/>
    </row>
    <row r="50" spans="1:14" ht="48.6" x14ac:dyDescent="0.3">
      <c r="A50" s="50"/>
      <c r="B50" s="14" t="s">
        <v>110</v>
      </c>
      <c r="C50" s="7" t="s">
        <v>73</v>
      </c>
      <c r="D50" s="17">
        <v>3</v>
      </c>
      <c r="E50" s="17">
        <v>3</v>
      </c>
      <c r="F50" s="22"/>
      <c r="G50" s="34"/>
      <c r="H50" s="34"/>
      <c r="I50" s="17"/>
      <c r="J50" s="22">
        <v>3</v>
      </c>
      <c r="K50" s="34">
        <v>3</v>
      </c>
      <c r="L50" s="34"/>
      <c r="M50" s="17"/>
      <c r="N50" s="19"/>
    </row>
    <row r="51" spans="1:14" ht="32.4" x14ac:dyDescent="0.3">
      <c r="A51" s="50"/>
      <c r="B51" s="14" t="s">
        <v>111</v>
      </c>
      <c r="C51" s="7" t="s">
        <v>74</v>
      </c>
      <c r="D51" s="17">
        <v>3</v>
      </c>
      <c r="E51" s="17">
        <v>3</v>
      </c>
      <c r="F51" s="22"/>
      <c r="G51" s="34"/>
      <c r="H51" s="34"/>
      <c r="I51" s="17"/>
      <c r="J51" s="22">
        <v>3</v>
      </c>
      <c r="K51" s="34">
        <v>3</v>
      </c>
      <c r="L51" s="34"/>
      <c r="M51" s="17"/>
      <c r="N51" s="19"/>
    </row>
    <row r="52" spans="1:14" ht="32.4" x14ac:dyDescent="0.3">
      <c r="A52" s="50"/>
      <c r="B52" s="14" t="s">
        <v>113</v>
      </c>
      <c r="C52" s="7" t="s">
        <v>76</v>
      </c>
      <c r="D52" s="17">
        <v>3</v>
      </c>
      <c r="E52" s="17">
        <v>3</v>
      </c>
      <c r="F52" s="22"/>
      <c r="G52" s="34"/>
      <c r="H52" s="34"/>
      <c r="I52" s="17"/>
      <c r="J52" s="22">
        <v>3</v>
      </c>
      <c r="K52" s="34">
        <v>3</v>
      </c>
      <c r="L52" s="34"/>
      <c r="M52" s="17"/>
      <c r="N52" s="19"/>
    </row>
    <row r="53" spans="1:14" ht="32.4" x14ac:dyDescent="0.3">
      <c r="A53" s="50"/>
      <c r="B53" s="14" t="s">
        <v>114</v>
      </c>
      <c r="C53" s="7" t="s">
        <v>77</v>
      </c>
      <c r="D53" s="17">
        <v>3</v>
      </c>
      <c r="E53" s="17">
        <v>3</v>
      </c>
      <c r="F53" s="22"/>
      <c r="G53" s="34"/>
      <c r="H53" s="34"/>
      <c r="I53" s="17"/>
      <c r="J53" s="22">
        <v>3</v>
      </c>
      <c r="K53" s="34">
        <v>3</v>
      </c>
      <c r="L53" s="34"/>
      <c r="M53" s="17"/>
      <c r="N53" s="19"/>
    </row>
    <row r="54" spans="1:14" ht="32.4" x14ac:dyDescent="0.3">
      <c r="A54" s="50"/>
      <c r="B54" s="14" t="s">
        <v>115</v>
      </c>
      <c r="C54" s="7" t="s">
        <v>78</v>
      </c>
      <c r="D54" s="17">
        <v>3</v>
      </c>
      <c r="E54" s="17">
        <v>3</v>
      </c>
      <c r="F54" s="22"/>
      <c r="G54" s="34"/>
      <c r="H54" s="34"/>
      <c r="I54" s="17"/>
      <c r="J54" s="22">
        <v>3</v>
      </c>
      <c r="K54" s="34">
        <v>3</v>
      </c>
      <c r="L54" s="34"/>
      <c r="M54" s="17"/>
      <c r="N54" s="19"/>
    </row>
    <row r="55" spans="1:14" ht="48.6" x14ac:dyDescent="0.3">
      <c r="A55" s="50"/>
      <c r="B55" s="14" t="s">
        <v>116</v>
      </c>
      <c r="C55" s="7" t="s">
        <v>79</v>
      </c>
      <c r="D55" s="17">
        <v>3</v>
      </c>
      <c r="E55" s="17">
        <v>3</v>
      </c>
      <c r="F55" s="22"/>
      <c r="G55" s="34"/>
      <c r="H55" s="34"/>
      <c r="I55" s="17"/>
      <c r="J55" s="22">
        <v>3</v>
      </c>
      <c r="K55" s="34">
        <v>3</v>
      </c>
      <c r="L55" s="34"/>
      <c r="M55" s="17"/>
      <c r="N55" s="19"/>
    </row>
    <row r="56" spans="1:14" ht="48.6" x14ac:dyDescent="0.3">
      <c r="A56" s="50"/>
      <c r="B56" s="14" t="s">
        <v>117</v>
      </c>
      <c r="C56" s="7" t="s">
        <v>80</v>
      </c>
      <c r="D56" s="17">
        <v>3</v>
      </c>
      <c r="E56" s="17">
        <v>3</v>
      </c>
      <c r="F56" s="22"/>
      <c r="G56" s="34"/>
      <c r="H56" s="34"/>
      <c r="I56" s="17"/>
      <c r="J56" s="22">
        <v>3</v>
      </c>
      <c r="K56" s="34">
        <v>3</v>
      </c>
      <c r="L56" s="34"/>
      <c r="M56" s="17"/>
      <c r="N56" s="19"/>
    </row>
    <row r="57" spans="1:14" ht="48.6" x14ac:dyDescent="0.3">
      <c r="A57" s="50"/>
      <c r="B57" s="14" t="s">
        <v>164</v>
      </c>
      <c r="C57" s="7" t="s">
        <v>149</v>
      </c>
      <c r="D57" s="17">
        <v>3</v>
      </c>
      <c r="E57" s="17">
        <v>3</v>
      </c>
      <c r="F57" s="22"/>
      <c r="G57" s="34"/>
      <c r="H57" s="34"/>
      <c r="I57" s="17"/>
      <c r="J57" s="22">
        <v>3</v>
      </c>
      <c r="K57" s="34">
        <v>3</v>
      </c>
      <c r="L57" s="34"/>
      <c r="M57" s="17"/>
      <c r="N57" s="19"/>
    </row>
    <row r="58" spans="1:14" ht="32.4" x14ac:dyDescent="0.3">
      <c r="A58" s="50"/>
      <c r="B58" s="14" t="s">
        <v>150</v>
      </c>
      <c r="C58" s="7" t="s">
        <v>151</v>
      </c>
      <c r="D58" s="17">
        <v>3</v>
      </c>
      <c r="E58" s="17">
        <v>3</v>
      </c>
      <c r="F58" s="22"/>
      <c r="G58" s="34"/>
      <c r="H58" s="34"/>
      <c r="I58" s="17"/>
      <c r="J58" s="22">
        <v>3</v>
      </c>
      <c r="K58" s="34">
        <v>3</v>
      </c>
      <c r="L58" s="34"/>
      <c r="M58" s="17"/>
      <c r="N58" s="19"/>
    </row>
    <row r="59" spans="1:14" ht="32.4" x14ac:dyDescent="0.3">
      <c r="A59" s="50"/>
      <c r="B59" s="14" t="s">
        <v>156</v>
      </c>
      <c r="C59" s="7" t="s">
        <v>157</v>
      </c>
      <c r="D59" s="17">
        <v>3</v>
      </c>
      <c r="E59" s="17">
        <v>3</v>
      </c>
      <c r="F59" s="22"/>
      <c r="G59" s="34"/>
      <c r="H59" s="34"/>
      <c r="I59" s="17"/>
      <c r="J59" s="22">
        <v>3</v>
      </c>
      <c r="K59" s="34">
        <v>3</v>
      </c>
      <c r="L59" s="34"/>
      <c r="M59" s="17"/>
      <c r="N59" s="19"/>
    </row>
    <row r="60" spans="1:14" ht="32.4" x14ac:dyDescent="0.3">
      <c r="A60" s="50"/>
      <c r="B60" s="14" t="s">
        <v>158</v>
      </c>
      <c r="C60" s="7" t="s">
        <v>159</v>
      </c>
      <c r="D60" s="17">
        <v>3</v>
      </c>
      <c r="E60" s="17">
        <v>3</v>
      </c>
      <c r="F60" s="22"/>
      <c r="G60" s="34"/>
      <c r="H60" s="34"/>
      <c r="I60" s="17"/>
      <c r="J60" s="22">
        <v>3</v>
      </c>
      <c r="K60" s="34">
        <v>3</v>
      </c>
      <c r="L60" s="34"/>
      <c r="M60" s="17"/>
      <c r="N60" s="19"/>
    </row>
    <row r="61" spans="1:14" ht="32.4" x14ac:dyDescent="0.3">
      <c r="A61" s="50"/>
      <c r="B61" s="14" t="s">
        <v>112</v>
      </c>
      <c r="C61" s="7" t="s">
        <v>75</v>
      </c>
      <c r="D61" s="17">
        <v>3</v>
      </c>
      <c r="E61" s="17">
        <v>3</v>
      </c>
      <c r="F61" s="22"/>
      <c r="G61" s="34"/>
      <c r="H61" s="34"/>
      <c r="I61" s="17"/>
      <c r="J61" s="22"/>
      <c r="K61" s="34"/>
      <c r="L61" s="34">
        <v>3</v>
      </c>
      <c r="M61" s="17">
        <v>3</v>
      </c>
      <c r="N61" s="19"/>
    </row>
    <row r="62" spans="1:14" ht="32.4" x14ac:dyDescent="0.3">
      <c r="A62" s="50"/>
      <c r="B62" s="14" t="s">
        <v>152</v>
      </c>
      <c r="C62" s="7" t="s">
        <v>153</v>
      </c>
      <c r="D62" s="17">
        <v>3</v>
      </c>
      <c r="E62" s="17">
        <v>3</v>
      </c>
      <c r="F62" s="22"/>
      <c r="G62" s="34"/>
      <c r="H62" s="34"/>
      <c r="I62" s="17"/>
      <c r="J62" s="22"/>
      <c r="K62" s="34"/>
      <c r="L62" s="34">
        <v>3</v>
      </c>
      <c r="M62" s="17">
        <v>3</v>
      </c>
      <c r="N62" s="19"/>
    </row>
    <row r="63" spans="1:14" ht="32.4" x14ac:dyDescent="0.3">
      <c r="A63" s="50"/>
      <c r="B63" s="14" t="s">
        <v>154</v>
      </c>
      <c r="C63" s="7" t="s">
        <v>155</v>
      </c>
      <c r="D63" s="17">
        <v>3</v>
      </c>
      <c r="E63" s="17">
        <v>3</v>
      </c>
      <c r="F63" s="22"/>
      <c r="G63" s="34"/>
      <c r="H63" s="34"/>
      <c r="I63" s="17"/>
      <c r="J63" s="22"/>
      <c r="K63" s="34"/>
      <c r="L63" s="34">
        <v>3</v>
      </c>
      <c r="M63" s="17">
        <v>3</v>
      </c>
      <c r="N63" s="19"/>
    </row>
    <row r="64" spans="1:14" ht="30.6" customHeight="1" x14ac:dyDescent="0.3">
      <c r="A64" s="50"/>
      <c r="B64" s="14" t="s">
        <v>160</v>
      </c>
      <c r="C64" s="7" t="s">
        <v>161</v>
      </c>
      <c r="D64" s="17">
        <v>3</v>
      </c>
      <c r="E64" s="17">
        <v>3</v>
      </c>
      <c r="F64" s="22"/>
      <c r="G64" s="34"/>
      <c r="H64" s="34"/>
      <c r="I64" s="17"/>
      <c r="J64" s="22"/>
      <c r="K64" s="34"/>
      <c r="L64" s="34">
        <v>3</v>
      </c>
      <c r="M64" s="17">
        <v>3</v>
      </c>
      <c r="N64" s="19"/>
    </row>
    <row r="65" spans="1:14" ht="30.6" customHeight="1" x14ac:dyDescent="0.3">
      <c r="A65" s="50"/>
      <c r="B65" s="14" t="s">
        <v>162</v>
      </c>
      <c r="C65" s="7" t="s">
        <v>163</v>
      </c>
      <c r="D65" s="17">
        <v>3</v>
      </c>
      <c r="E65" s="17">
        <v>3</v>
      </c>
      <c r="F65" s="22"/>
      <c r="G65" s="34"/>
      <c r="H65" s="34"/>
      <c r="I65" s="17"/>
      <c r="J65" s="22"/>
      <c r="K65" s="34"/>
      <c r="L65" s="34">
        <v>3</v>
      </c>
      <c r="M65" s="17">
        <v>3</v>
      </c>
      <c r="N65" s="19"/>
    </row>
    <row r="66" spans="1:14" ht="32.4" x14ac:dyDescent="0.3">
      <c r="A66" s="50"/>
      <c r="B66" s="14" t="s">
        <v>118</v>
      </c>
      <c r="C66" s="7" t="s">
        <v>81</v>
      </c>
      <c r="D66" s="17">
        <v>3</v>
      </c>
      <c r="E66" s="17">
        <v>3</v>
      </c>
      <c r="F66" s="22"/>
      <c r="G66" s="34"/>
      <c r="H66" s="34"/>
      <c r="I66" s="17"/>
      <c r="J66" s="22"/>
      <c r="K66" s="34"/>
      <c r="L66" s="34">
        <v>3</v>
      </c>
      <c r="M66" s="17">
        <v>3</v>
      </c>
      <c r="N66" s="19"/>
    </row>
    <row r="67" spans="1:14" ht="30.6" customHeight="1" x14ac:dyDescent="0.3">
      <c r="A67" s="50"/>
      <c r="B67" s="14" t="s">
        <v>119</v>
      </c>
      <c r="C67" s="7" t="s">
        <v>82</v>
      </c>
      <c r="D67" s="17">
        <v>3</v>
      </c>
      <c r="E67" s="17">
        <v>3</v>
      </c>
      <c r="F67" s="22"/>
      <c r="G67" s="34"/>
      <c r="H67" s="34"/>
      <c r="I67" s="17"/>
      <c r="J67" s="22"/>
      <c r="K67" s="34"/>
      <c r="L67" s="34">
        <v>3</v>
      </c>
      <c r="M67" s="17">
        <v>3</v>
      </c>
      <c r="N67" s="19"/>
    </row>
    <row r="68" spans="1:14" ht="32.4" x14ac:dyDescent="0.3">
      <c r="A68" s="50"/>
      <c r="B68" s="14" t="s">
        <v>120</v>
      </c>
      <c r="C68" s="7" t="s">
        <v>83</v>
      </c>
      <c r="D68" s="17">
        <v>3</v>
      </c>
      <c r="E68" s="17">
        <v>3</v>
      </c>
      <c r="F68" s="22"/>
      <c r="G68" s="34"/>
      <c r="H68" s="34"/>
      <c r="I68" s="17"/>
      <c r="J68" s="22"/>
      <c r="K68" s="34"/>
      <c r="L68" s="34">
        <v>3</v>
      </c>
      <c r="M68" s="17">
        <v>3</v>
      </c>
      <c r="N68" s="19"/>
    </row>
    <row r="69" spans="1:14" ht="30" customHeight="1" x14ac:dyDescent="0.3">
      <c r="A69" s="50"/>
      <c r="B69" s="14" t="s">
        <v>46</v>
      </c>
      <c r="C69" s="7" t="s">
        <v>84</v>
      </c>
      <c r="D69" s="17">
        <v>3</v>
      </c>
      <c r="E69" s="17">
        <v>3</v>
      </c>
      <c r="F69" s="22"/>
      <c r="G69" s="34"/>
      <c r="H69" s="34"/>
      <c r="I69" s="17"/>
      <c r="J69" s="22"/>
      <c r="K69" s="34"/>
      <c r="L69" s="34">
        <v>3</v>
      </c>
      <c r="M69" s="17">
        <v>3</v>
      </c>
      <c r="N69" s="19"/>
    </row>
    <row r="70" spans="1:14" ht="32.4" x14ac:dyDescent="0.3">
      <c r="A70" s="50"/>
      <c r="B70" s="14" t="s">
        <v>121</v>
      </c>
      <c r="C70" s="7" t="s">
        <v>85</v>
      </c>
      <c r="D70" s="17">
        <v>3</v>
      </c>
      <c r="E70" s="17">
        <v>3</v>
      </c>
      <c r="F70" s="22"/>
      <c r="G70" s="34"/>
      <c r="H70" s="34"/>
      <c r="I70" s="17"/>
      <c r="J70" s="22"/>
      <c r="K70" s="34"/>
      <c r="L70" s="34">
        <v>3</v>
      </c>
      <c r="M70" s="17">
        <v>3</v>
      </c>
      <c r="N70" s="19"/>
    </row>
    <row r="71" spans="1:14" ht="32.4" x14ac:dyDescent="0.3">
      <c r="A71" s="50"/>
      <c r="B71" s="14" t="s">
        <v>122</v>
      </c>
      <c r="C71" s="7" t="s">
        <v>86</v>
      </c>
      <c r="D71" s="17">
        <v>3</v>
      </c>
      <c r="E71" s="17">
        <v>3</v>
      </c>
      <c r="F71" s="22"/>
      <c r="G71" s="34"/>
      <c r="H71" s="34"/>
      <c r="I71" s="17"/>
      <c r="J71" s="22"/>
      <c r="K71" s="34"/>
      <c r="L71" s="34">
        <v>3</v>
      </c>
      <c r="M71" s="17">
        <v>3</v>
      </c>
      <c r="N71" s="19"/>
    </row>
    <row r="72" spans="1:14" ht="32.4" x14ac:dyDescent="0.3">
      <c r="A72" s="50"/>
      <c r="B72" s="14" t="s">
        <v>123</v>
      </c>
      <c r="C72" s="7" t="s">
        <v>87</v>
      </c>
      <c r="D72" s="17">
        <v>3</v>
      </c>
      <c r="E72" s="17">
        <v>3</v>
      </c>
      <c r="F72" s="22"/>
      <c r="G72" s="34"/>
      <c r="H72" s="34"/>
      <c r="I72" s="17"/>
      <c r="J72" s="22"/>
      <c r="K72" s="34"/>
      <c r="L72" s="34">
        <v>3</v>
      </c>
      <c r="M72" s="17">
        <v>3</v>
      </c>
      <c r="N72" s="19"/>
    </row>
    <row r="73" spans="1:14" ht="48.6" x14ac:dyDescent="0.3">
      <c r="A73" s="50"/>
      <c r="B73" s="14" t="s">
        <v>124</v>
      </c>
      <c r="C73" s="7" t="s">
        <v>88</v>
      </c>
      <c r="D73" s="17">
        <v>3</v>
      </c>
      <c r="E73" s="17">
        <v>3</v>
      </c>
      <c r="F73" s="22"/>
      <c r="G73" s="34"/>
      <c r="H73" s="34"/>
      <c r="I73" s="17"/>
      <c r="J73" s="22"/>
      <c r="K73" s="34"/>
      <c r="L73" s="34">
        <v>3</v>
      </c>
      <c r="M73" s="17">
        <v>3</v>
      </c>
      <c r="N73" s="19"/>
    </row>
    <row r="74" spans="1:14" ht="32.4" x14ac:dyDescent="0.3">
      <c r="A74" s="50"/>
      <c r="B74" s="14" t="s">
        <v>138</v>
      </c>
      <c r="C74" s="20" t="s">
        <v>139</v>
      </c>
      <c r="D74" s="17">
        <v>3</v>
      </c>
      <c r="E74" s="17">
        <v>3</v>
      </c>
      <c r="F74" s="22"/>
      <c r="G74" s="34"/>
      <c r="H74" s="34"/>
      <c r="I74" s="17"/>
      <c r="J74" s="22"/>
      <c r="K74" s="34"/>
      <c r="L74" s="34">
        <v>3</v>
      </c>
      <c r="M74" s="17">
        <v>3</v>
      </c>
      <c r="N74" s="19"/>
    </row>
    <row r="75" spans="1:14" ht="32.4" x14ac:dyDescent="0.3">
      <c r="A75" s="50"/>
      <c r="B75" s="14" t="s">
        <v>125</v>
      </c>
      <c r="C75" s="7" t="s">
        <v>89</v>
      </c>
      <c r="D75" s="17">
        <v>3</v>
      </c>
      <c r="E75" s="17">
        <v>3</v>
      </c>
      <c r="F75" s="22"/>
      <c r="G75" s="34"/>
      <c r="H75" s="34"/>
      <c r="I75" s="17"/>
      <c r="J75" s="22"/>
      <c r="K75" s="34"/>
      <c r="L75" s="34">
        <v>3</v>
      </c>
      <c r="M75" s="17">
        <v>3</v>
      </c>
      <c r="N75" s="19"/>
    </row>
    <row r="76" spans="1:14" ht="48.6" x14ac:dyDescent="0.3">
      <c r="A76" s="50"/>
      <c r="B76" s="14" t="s">
        <v>47</v>
      </c>
      <c r="C76" s="7" t="s">
        <v>90</v>
      </c>
      <c r="D76" s="17">
        <v>3</v>
      </c>
      <c r="E76" s="17">
        <v>3</v>
      </c>
      <c r="F76" s="22"/>
      <c r="G76" s="34"/>
      <c r="H76" s="34"/>
      <c r="I76" s="17"/>
      <c r="J76" s="22"/>
      <c r="K76" s="34"/>
      <c r="L76" s="34">
        <v>3</v>
      </c>
      <c r="M76" s="17">
        <v>3</v>
      </c>
      <c r="N76" s="19"/>
    </row>
    <row r="77" spans="1:14" ht="42.6" customHeight="1" x14ac:dyDescent="0.3">
      <c r="A77" s="50"/>
      <c r="B77" s="14" t="s">
        <v>126</v>
      </c>
      <c r="C77" s="7" t="s">
        <v>91</v>
      </c>
      <c r="D77" s="17">
        <v>3</v>
      </c>
      <c r="E77" s="17">
        <v>3</v>
      </c>
      <c r="F77" s="22"/>
      <c r="G77" s="34"/>
      <c r="H77" s="34"/>
      <c r="I77" s="17"/>
      <c r="J77" s="22"/>
      <c r="K77" s="34"/>
      <c r="L77" s="34">
        <v>3</v>
      </c>
      <c r="M77" s="17">
        <v>3</v>
      </c>
      <c r="N77" s="19"/>
    </row>
    <row r="78" spans="1:14" ht="16.5" customHeight="1" x14ac:dyDescent="0.3">
      <c r="A78" s="51" t="s">
        <v>48</v>
      </c>
      <c r="B78" s="52"/>
      <c r="C78" s="53"/>
      <c r="D78" s="8">
        <v>21</v>
      </c>
      <c r="E78" s="10">
        <v>21</v>
      </c>
      <c r="F78" s="18">
        <v>3</v>
      </c>
      <c r="G78" s="34">
        <v>3</v>
      </c>
      <c r="H78" s="34">
        <v>6</v>
      </c>
      <c r="I78" s="17">
        <v>6</v>
      </c>
      <c r="J78" s="80">
        <v>3</v>
      </c>
      <c r="K78" s="81">
        <v>3</v>
      </c>
      <c r="L78" s="82">
        <v>9</v>
      </c>
      <c r="M78" s="83">
        <v>9</v>
      </c>
      <c r="N78" s="13"/>
    </row>
    <row r="79" spans="1:14" x14ac:dyDescent="0.3">
      <c r="A79" s="56" t="s">
        <v>9</v>
      </c>
      <c r="B79" s="54" t="s">
        <v>5</v>
      </c>
      <c r="C79" s="55"/>
      <c r="D79" s="23">
        <f>SUM(D9,D11,D26)</f>
        <v>51</v>
      </c>
      <c r="E79" s="24"/>
      <c r="F79" s="23">
        <f>SUM(F9,F11,F26)</f>
        <v>14</v>
      </c>
      <c r="G79" s="25"/>
      <c r="H79" s="25">
        <f>SUM(H9,H11,H26)</f>
        <v>13</v>
      </c>
      <c r="I79" s="17"/>
      <c r="J79" s="26">
        <f>SUM(J9,J11,J26)</f>
        <v>15</v>
      </c>
      <c r="K79" s="27"/>
      <c r="L79" s="23">
        <f>SUM(L9,L11,L26)</f>
        <v>9</v>
      </c>
      <c r="M79" s="28"/>
      <c r="N79" s="11">
        <f>SUM(F79:M79)</f>
        <v>51</v>
      </c>
    </row>
    <row r="80" spans="1:14" x14ac:dyDescent="0.3">
      <c r="A80" s="56"/>
      <c r="B80" s="54" t="s">
        <v>6</v>
      </c>
      <c r="C80" s="55"/>
      <c r="D80" s="23">
        <f>D78</f>
        <v>21</v>
      </c>
      <c r="E80" s="24"/>
      <c r="F80" s="23">
        <f>F78</f>
        <v>3</v>
      </c>
      <c r="G80" s="25"/>
      <c r="H80" s="25">
        <f>H78</f>
        <v>6</v>
      </c>
      <c r="I80" s="17"/>
      <c r="J80" s="26">
        <f>J78</f>
        <v>3</v>
      </c>
      <c r="K80" s="27"/>
      <c r="L80" s="23">
        <f>L78</f>
        <v>9</v>
      </c>
      <c r="M80" s="28"/>
      <c r="N80" s="11">
        <f>SUM(F80:M80)</f>
        <v>21</v>
      </c>
    </row>
    <row r="81" spans="1:28" x14ac:dyDescent="0.3">
      <c r="A81" s="56"/>
      <c r="B81" s="54" t="s">
        <v>7</v>
      </c>
      <c r="C81" s="55"/>
      <c r="D81" s="23">
        <f>SUM(D79:D80)</f>
        <v>72</v>
      </c>
      <c r="E81" s="24"/>
      <c r="F81" s="23">
        <f>SUM(F79:F80)</f>
        <v>17</v>
      </c>
      <c r="G81" s="25"/>
      <c r="H81" s="25">
        <f>SUM(H79:H80)</f>
        <v>19</v>
      </c>
      <c r="I81" s="17"/>
      <c r="J81" s="26">
        <f>SUM(J79:J80)</f>
        <v>18</v>
      </c>
      <c r="K81" s="27"/>
      <c r="L81" s="23">
        <f>SUM(L79:L80)</f>
        <v>18</v>
      </c>
      <c r="M81" s="28"/>
      <c r="N81" s="11">
        <f>SUM(F81:M81)</f>
        <v>72</v>
      </c>
    </row>
    <row r="82" spans="1:28" x14ac:dyDescent="0.3">
      <c r="A82" s="56"/>
      <c r="B82" s="54" t="s">
        <v>8</v>
      </c>
      <c r="C82" s="55"/>
      <c r="D82" s="23"/>
      <c r="E82" s="24">
        <f>SUM(E9,E11,E26,E78)</f>
        <v>72</v>
      </c>
      <c r="F82" s="27"/>
      <c r="G82" s="25">
        <f>SUM(G9,G11,G26,G78)</f>
        <v>17</v>
      </c>
      <c r="H82" s="25"/>
      <c r="I82" s="35">
        <f>SUM(I9,I11,I26,I78)</f>
        <v>19</v>
      </c>
      <c r="J82" s="29"/>
      <c r="K82" s="30">
        <f>SUM(K9,K11,K26,K78)</f>
        <v>18</v>
      </c>
      <c r="L82" s="27"/>
      <c r="M82" s="24">
        <f>SUM(M9,M11,M26,M78)</f>
        <v>18</v>
      </c>
      <c r="N82" s="11">
        <f>SUM(F82:M82)</f>
        <v>72</v>
      </c>
    </row>
    <row r="83" spans="1:28" x14ac:dyDescent="0.3">
      <c r="A83" s="45" t="s">
        <v>130</v>
      </c>
      <c r="B83" s="46"/>
      <c r="C83" s="46"/>
      <c r="D83" s="46"/>
      <c r="E83" s="46"/>
      <c r="F83" s="46"/>
      <c r="G83" s="42"/>
      <c r="H83" s="42"/>
      <c r="I83" s="46"/>
      <c r="J83" s="46"/>
      <c r="K83" s="46"/>
      <c r="L83" s="42"/>
      <c r="M83" s="46"/>
      <c r="N83" s="46"/>
    </row>
    <row r="84" spans="1:28" x14ac:dyDescent="0.3">
      <c r="A84" s="40" t="s">
        <v>11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28" x14ac:dyDescent="0.3">
      <c r="A85" s="40" t="s">
        <v>18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28" x14ac:dyDescent="0.3">
      <c r="A86" s="40" t="s">
        <v>14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28" x14ac:dyDescent="0.3">
      <c r="A87" s="16" t="s">
        <v>17</v>
      </c>
      <c r="B87" s="12"/>
      <c r="C87" s="15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28" x14ac:dyDescent="0.3">
      <c r="A88" s="16" t="s">
        <v>19</v>
      </c>
      <c r="B88" s="12"/>
      <c r="C88" s="15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28" x14ac:dyDescent="0.3">
      <c r="A89" s="16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28" ht="20.399999999999999" customHeight="1" x14ac:dyDescent="0.3">
      <c r="A90" s="40" t="s">
        <v>12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20.399999999999999" customHeight="1" x14ac:dyDescent="0.3">
      <c r="A91" s="38" t="s">
        <v>144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20.399999999999999" customHeight="1" x14ac:dyDescent="0.3">
      <c r="A92" s="38" t="s">
        <v>145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3">
      <c r="A93" s="39" t="s">
        <v>143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1:28" x14ac:dyDescent="0.3">
      <c r="A94" s="38" t="s">
        <v>165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28" x14ac:dyDescent="0.3">
      <c r="A95" s="38" t="s">
        <v>169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28" x14ac:dyDescent="0.3">
      <c r="A96" s="39" t="s">
        <v>170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x14ac:dyDescent="0.3">
      <c r="A97" s="38" t="s">
        <v>173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x14ac:dyDescent="0.3">
      <c r="A98" s="38" t="s">
        <v>171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x14ac:dyDescent="0.3">
      <c r="A99" s="39" t="s">
        <v>172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</sheetData>
  <mergeCells count="49">
    <mergeCell ref="A97:N97"/>
    <mergeCell ref="A98:N98"/>
    <mergeCell ref="A99:N99"/>
    <mergeCell ref="A1:N1"/>
    <mergeCell ref="A2:N2"/>
    <mergeCell ref="A4:A6"/>
    <mergeCell ref="B4:B6"/>
    <mergeCell ref="D4:D6"/>
    <mergeCell ref="E4:E6"/>
    <mergeCell ref="F4:I4"/>
    <mergeCell ref="J4:M4"/>
    <mergeCell ref="C4:C6"/>
    <mergeCell ref="N4:N6"/>
    <mergeCell ref="F5:G5"/>
    <mergeCell ref="L5:M5"/>
    <mergeCell ref="J5:K5"/>
    <mergeCell ref="H5:I5"/>
    <mergeCell ref="A3:N3"/>
    <mergeCell ref="A83:N83"/>
    <mergeCell ref="A84:N84"/>
    <mergeCell ref="A85:N85"/>
    <mergeCell ref="A11:B11"/>
    <mergeCell ref="A9:B9"/>
    <mergeCell ref="A12:A25"/>
    <mergeCell ref="A26:B26"/>
    <mergeCell ref="A27:A77"/>
    <mergeCell ref="A78:C78"/>
    <mergeCell ref="B80:C80"/>
    <mergeCell ref="B81:C81"/>
    <mergeCell ref="B82:C82"/>
    <mergeCell ref="A79:A82"/>
    <mergeCell ref="B79:C79"/>
    <mergeCell ref="A94:N94"/>
    <mergeCell ref="A95:N95"/>
    <mergeCell ref="A96:N96"/>
    <mergeCell ref="A90:N90"/>
    <mergeCell ref="A86:N86"/>
    <mergeCell ref="A91:N91"/>
    <mergeCell ref="A92:N92"/>
    <mergeCell ref="A93:N93"/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honeticPr fontId="4" type="noConversion"/>
  <pageMargins left="0.70866141732283461" right="0.70866141732283461" top="0.74803149606299213" bottom="0.74803149606299213" header="0.31496062992125984" footer="0.31496062992125984"/>
  <pageSetup paperSize="9" scale="7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二年制在職專班</vt:lpstr>
      <vt:lpstr>二年制在職專班!Print_Titles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林君樺</dc:creator>
  <cp:lastModifiedBy>江柔螢</cp:lastModifiedBy>
  <cp:lastPrinted>2023-07-17T01:31:38Z</cp:lastPrinted>
  <dcterms:created xsi:type="dcterms:W3CDTF">2019-05-15T10:50:01Z</dcterms:created>
  <dcterms:modified xsi:type="dcterms:W3CDTF">2023-07-17T01:31:56Z</dcterms:modified>
</cp:coreProperties>
</file>