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04企管科\內部\1科務_0各項會議紀錄\1-科務會議紀錄-企管國貿-96起聯合會議\111學年-總會議紀錄\111-1\系課程會議\第五次會議\"/>
    </mc:Choice>
  </mc:AlternateContent>
  <bookViews>
    <workbookView xWindow="0" yWindow="0" windowWidth="28800" windowHeight="11730" tabRatio="725" activeTab="1"/>
  </bookViews>
  <sheets>
    <sheet name="111年五專" sheetId="37" r:id="rId1"/>
    <sheet name="110年五專" sheetId="30" r:id="rId2"/>
    <sheet name="109年五專" sheetId="32" r:id="rId3"/>
    <sheet name="108年五專 " sheetId="28" r:id="rId4"/>
    <sheet name="107年五專" sheetId="26" r:id="rId5"/>
    <sheet name="106年五專 " sheetId="25" r:id="rId6"/>
    <sheet name="105年五專 " sheetId="33" r:id="rId7"/>
    <sheet name="104年五專" sheetId="34" r:id="rId8"/>
    <sheet name="103年五專" sheetId="35" r:id="rId9"/>
    <sheet name="102年五專" sheetId="36" r:id="rId10"/>
  </sheets>
  <definedNames>
    <definedName name="_xlnm.Print_Area" localSheetId="9">'102年五專'!$A$1:$AB$160</definedName>
    <definedName name="_xlnm.Print_Area" localSheetId="8">'103年五專'!$A$1:$AB$155</definedName>
    <definedName name="_xlnm.Print_Area" localSheetId="7">'104年五專'!$A$1:$AB$152</definedName>
    <definedName name="_xlnm.Print_Area" localSheetId="6">'105年五專 '!$A$1:$AB$157</definedName>
    <definedName name="_xlnm.Print_Area" localSheetId="4">'107年五專'!$A$1:$AB$173</definedName>
    <definedName name="_xlnm.Print_Titles" localSheetId="9">'102年五專'!$3:$7</definedName>
    <definedName name="_xlnm.Print_Titles" localSheetId="8">'103年五專'!$1:$7</definedName>
    <definedName name="_xlnm.Print_Titles" localSheetId="7">'104年五專'!$1:$7</definedName>
    <definedName name="_xlnm.Print_Titles" localSheetId="6">'105年五專 '!$1:$6</definedName>
    <definedName name="_xlnm.Print_Titles" localSheetId="5">'106年五專 '!$5:$7</definedName>
    <definedName name="_xlnm.Print_Titles" localSheetId="4">'107年五專'!$5:$7</definedName>
    <definedName name="_xlnm.Print_Titles" localSheetId="3">'108年五專 '!$6:$8</definedName>
    <definedName name="_xlnm.Print_Titles" localSheetId="2">'109年五專'!$5:$7</definedName>
    <definedName name="_xlnm.Print_Titles" localSheetId="1">'110年五專'!$6:$8</definedName>
    <definedName name="_xlnm.Print_Titles" localSheetId="0">'111年五專'!$5:$7</definedName>
  </definedNames>
  <calcPr calcId="152511"/>
  <fileRecoveryPr autoRecover="0"/>
</workbook>
</file>

<file path=xl/calcChain.xml><?xml version="1.0" encoding="utf-8"?>
<calcChain xmlns="http://schemas.openxmlformats.org/spreadsheetml/2006/main">
  <c r="D134" i="32" l="1"/>
  <c r="D135" i="30"/>
  <c r="P135" i="30"/>
  <c r="R134" i="32"/>
  <c r="P134" i="32"/>
  <c r="L83" i="37" l="1"/>
  <c r="L83" i="30" l="1"/>
  <c r="P30" i="37" l="1"/>
  <c r="D83" i="30"/>
  <c r="D83" i="37"/>
  <c r="N83" i="37"/>
  <c r="D30" i="37"/>
  <c r="F83" i="37"/>
  <c r="R36" i="37"/>
  <c r="L36" i="37"/>
  <c r="F36" i="37"/>
  <c r="D36" i="37"/>
  <c r="D134" i="37"/>
  <c r="Y30" i="37"/>
  <c r="X30" i="37"/>
  <c r="W30" i="37"/>
  <c r="V30" i="37"/>
  <c r="U30" i="37"/>
  <c r="T30" i="37"/>
  <c r="S30" i="37"/>
  <c r="R30" i="37"/>
  <c r="Q30" i="37"/>
  <c r="O30" i="37"/>
  <c r="N30" i="37"/>
  <c r="M30" i="37"/>
  <c r="L30" i="37"/>
  <c r="K30" i="37"/>
  <c r="J30" i="37"/>
  <c r="I30" i="37"/>
  <c r="H30" i="37"/>
  <c r="G30" i="37"/>
  <c r="E30" i="37"/>
  <c r="F30" i="37"/>
  <c r="X134" i="37"/>
  <c r="V134" i="37"/>
  <c r="T134" i="37"/>
  <c r="R134" i="37"/>
  <c r="P134" i="37"/>
  <c r="N134" i="37"/>
  <c r="L134" i="37"/>
  <c r="J134" i="37"/>
  <c r="H134" i="37"/>
  <c r="F134" i="37"/>
  <c r="Z132" i="37"/>
  <c r="Y83" i="37"/>
  <c r="X83" i="37"/>
  <c r="W83" i="37"/>
  <c r="V83" i="37"/>
  <c r="U83" i="37"/>
  <c r="T83" i="37"/>
  <c r="S83" i="37"/>
  <c r="R83" i="37"/>
  <c r="Q83" i="37"/>
  <c r="P83" i="37"/>
  <c r="O83" i="37"/>
  <c r="M83" i="37"/>
  <c r="K83" i="37"/>
  <c r="J83" i="37"/>
  <c r="I83" i="37"/>
  <c r="H83" i="37"/>
  <c r="G83" i="37"/>
  <c r="E83" i="37"/>
  <c r="Y36" i="37"/>
  <c r="X36" i="37"/>
  <c r="W36" i="37"/>
  <c r="V36" i="37"/>
  <c r="U36" i="37"/>
  <c r="T36" i="37"/>
  <c r="S36" i="37"/>
  <c r="Q36" i="37"/>
  <c r="P36" i="37"/>
  <c r="O36" i="37"/>
  <c r="N36" i="37"/>
  <c r="M36" i="37"/>
  <c r="K36" i="37"/>
  <c r="J36" i="37"/>
  <c r="I36" i="37"/>
  <c r="H36" i="37"/>
  <c r="G36" i="37"/>
  <c r="E36" i="37"/>
  <c r="Y15" i="37"/>
  <c r="X15" i="37"/>
  <c r="W15" i="37"/>
  <c r="V15" i="37"/>
  <c r="U15" i="37"/>
  <c r="T15" i="37"/>
  <c r="S15" i="37"/>
  <c r="R15" i="37"/>
  <c r="Q15" i="37"/>
  <c r="P15" i="37"/>
  <c r="O15" i="37"/>
  <c r="N15" i="37"/>
  <c r="M15" i="37"/>
  <c r="L15" i="37"/>
  <c r="K15" i="37"/>
  <c r="J15" i="37"/>
  <c r="I15" i="37"/>
  <c r="H15" i="37"/>
  <c r="E15" i="37"/>
  <c r="D15" i="37"/>
  <c r="Y12" i="37"/>
  <c r="X12" i="37"/>
  <c r="W12" i="37"/>
  <c r="V12" i="37"/>
  <c r="U12" i="37"/>
  <c r="T12" i="37"/>
  <c r="S12" i="37"/>
  <c r="R12" i="37"/>
  <c r="Q12" i="37"/>
  <c r="P12" i="37"/>
  <c r="O12" i="37"/>
  <c r="N12" i="37"/>
  <c r="M12" i="37"/>
  <c r="L12" i="37"/>
  <c r="K12" i="37"/>
  <c r="J12" i="37"/>
  <c r="I12" i="37"/>
  <c r="H12" i="37"/>
  <c r="G12" i="37"/>
  <c r="F12" i="37"/>
  <c r="E12" i="37"/>
  <c r="D12" i="37"/>
  <c r="F37" i="36"/>
  <c r="G37" i="36"/>
  <c r="H37" i="36"/>
  <c r="I37" i="36"/>
  <c r="J37" i="36"/>
  <c r="J127" i="36" s="1"/>
  <c r="J129" i="36" s="1"/>
  <c r="K37" i="36"/>
  <c r="J130" i="36" s="1"/>
  <c r="L37" i="36"/>
  <c r="M37" i="36"/>
  <c r="N37" i="36"/>
  <c r="O37" i="36"/>
  <c r="P37" i="36"/>
  <c r="Q37" i="36"/>
  <c r="R37" i="36"/>
  <c r="S37" i="36"/>
  <c r="T37" i="36"/>
  <c r="U37" i="36"/>
  <c r="V37" i="36"/>
  <c r="W37" i="36"/>
  <c r="V130" i="36" s="1"/>
  <c r="X37" i="36"/>
  <c r="Y37" i="36"/>
  <c r="Z37" i="36"/>
  <c r="AA37" i="36"/>
  <c r="F42" i="36"/>
  <c r="AC38" i="36" s="1"/>
  <c r="G42" i="36"/>
  <c r="H42" i="36"/>
  <c r="I42" i="36"/>
  <c r="H130" i="36" s="1"/>
  <c r="J42" i="36"/>
  <c r="K42" i="36"/>
  <c r="L42" i="36"/>
  <c r="M42" i="36"/>
  <c r="N42" i="36"/>
  <c r="O42" i="36"/>
  <c r="P42" i="36"/>
  <c r="P127" i="36" s="1"/>
  <c r="P129" i="36" s="1"/>
  <c r="Q42" i="36"/>
  <c r="R42" i="36"/>
  <c r="S42" i="36"/>
  <c r="T42" i="36"/>
  <c r="T127" i="36" s="1"/>
  <c r="T129" i="36" s="1"/>
  <c r="U42" i="36"/>
  <c r="V42" i="36"/>
  <c r="W42" i="36"/>
  <c r="X42" i="36"/>
  <c r="X127" i="36" s="1"/>
  <c r="X129" i="36" s="1"/>
  <c r="Y42" i="36"/>
  <c r="Z42" i="36"/>
  <c r="AA42" i="36"/>
  <c r="AC43" i="36"/>
  <c r="AC55" i="36"/>
  <c r="AC68" i="36"/>
  <c r="F83" i="36"/>
  <c r="G83" i="36"/>
  <c r="H83" i="36"/>
  <c r="I83" i="36"/>
  <c r="J83" i="36"/>
  <c r="K83" i="36"/>
  <c r="L83" i="36"/>
  <c r="M83" i="36"/>
  <c r="N83" i="36"/>
  <c r="O83" i="36"/>
  <c r="P83" i="36"/>
  <c r="Q83" i="36"/>
  <c r="P130" i="36" s="1"/>
  <c r="R83" i="36"/>
  <c r="S83" i="36"/>
  <c r="T83" i="36"/>
  <c r="U83" i="36"/>
  <c r="V83" i="36"/>
  <c r="W83" i="36"/>
  <c r="X83" i="36"/>
  <c r="Y83" i="36"/>
  <c r="Z83" i="36"/>
  <c r="AA83" i="36"/>
  <c r="F126" i="36"/>
  <c r="G126" i="36"/>
  <c r="H126" i="36"/>
  <c r="I126" i="36"/>
  <c r="J126" i="36"/>
  <c r="K126" i="36"/>
  <c r="L126" i="36"/>
  <c r="M126" i="36"/>
  <c r="N126" i="36"/>
  <c r="O126" i="36"/>
  <c r="P126" i="36"/>
  <c r="Q126" i="36"/>
  <c r="R126" i="36"/>
  <c r="S126" i="36"/>
  <c r="T126" i="36"/>
  <c r="U126" i="36"/>
  <c r="V126" i="36"/>
  <c r="W126" i="36"/>
  <c r="X126" i="36"/>
  <c r="Y126" i="36"/>
  <c r="Z126" i="36"/>
  <c r="AA126" i="36"/>
  <c r="H127" i="36"/>
  <c r="H129" i="36" s="1"/>
  <c r="L127" i="36"/>
  <c r="L129" i="36" s="1"/>
  <c r="AB128" i="36"/>
  <c r="R130" i="36"/>
  <c r="F37" i="35"/>
  <c r="G37" i="35"/>
  <c r="H37" i="35"/>
  <c r="H129" i="35" s="1"/>
  <c r="I37" i="35"/>
  <c r="H132" i="35" s="1"/>
  <c r="J37" i="35"/>
  <c r="K37" i="35"/>
  <c r="L37" i="35"/>
  <c r="L129" i="35" s="1"/>
  <c r="L131" i="35" s="1"/>
  <c r="M37" i="35"/>
  <c r="N37" i="35"/>
  <c r="O37" i="35"/>
  <c r="P37" i="35"/>
  <c r="P129" i="35" s="1"/>
  <c r="P131" i="35" s="1"/>
  <c r="Q37" i="35"/>
  <c r="P132" i="35" s="1"/>
  <c r="R37" i="35"/>
  <c r="S37" i="35"/>
  <c r="T37" i="35"/>
  <c r="T129" i="35" s="1"/>
  <c r="T131" i="35" s="1"/>
  <c r="U37" i="35"/>
  <c r="V37" i="35"/>
  <c r="W37" i="35"/>
  <c r="X37" i="35"/>
  <c r="Y37" i="35"/>
  <c r="Z37" i="35"/>
  <c r="AA37" i="35"/>
  <c r="F42" i="35"/>
  <c r="G42" i="35"/>
  <c r="H42" i="35"/>
  <c r="I42" i="35"/>
  <c r="J42" i="35"/>
  <c r="J129" i="35" s="1"/>
  <c r="J131" i="35" s="1"/>
  <c r="K42" i="35"/>
  <c r="L42" i="35"/>
  <c r="M42" i="35"/>
  <c r="N42" i="35"/>
  <c r="N129" i="35" s="1"/>
  <c r="N131" i="35" s="1"/>
  <c r="O42" i="35"/>
  <c r="P42" i="35"/>
  <c r="Q42" i="35"/>
  <c r="R42" i="35"/>
  <c r="S42" i="35"/>
  <c r="T42" i="35"/>
  <c r="U42" i="35"/>
  <c r="V42" i="35"/>
  <c r="W42" i="35"/>
  <c r="X42" i="35"/>
  <c r="Y42" i="35"/>
  <c r="Z42" i="35"/>
  <c r="AA42" i="35"/>
  <c r="F83" i="35"/>
  <c r="G83" i="35"/>
  <c r="H83" i="35"/>
  <c r="AC94" i="35" s="1"/>
  <c r="I83" i="35"/>
  <c r="J83" i="35"/>
  <c r="K83" i="35"/>
  <c r="J132" i="35"/>
  <c r="L83" i="35"/>
  <c r="M83" i="35"/>
  <c r="L132" i="35" s="1"/>
  <c r="N83" i="35"/>
  <c r="O83" i="35"/>
  <c r="N132" i="35" s="1"/>
  <c r="P83" i="35"/>
  <c r="Q83" i="35"/>
  <c r="R83" i="35"/>
  <c r="R129" i="35" s="1"/>
  <c r="S83" i="35"/>
  <c r="T83" i="35"/>
  <c r="U83" i="35"/>
  <c r="T132" i="35" s="1"/>
  <c r="V83" i="35"/>
  <c r="W83" i="35"/>
  <c r="V132" i="35" s="1"/>
  <c r="X83" i="35"/>
  <c r="Y83" i="35"/>
  <c r="Z83" i="35"/>
  <c r="AA83" i="35"/>
  <c r="H130" i="35"/>
  <c r="J130" i="35"/>
  <c r="L130" i="35"/>
  <c r="N130" i="35"/>
  <c r="P130" i="35"/>
  <c r="R130" i="35"/>
  <c r="AC8" i="34"/>
  <c r="F36" i="34"/>
  <c r="G36" i="34"/>
  <c r="H36" i="34"/>
  <c r="I36" i="34"/>
  <c r="J36" i="34"/>
  <c r="K36" i="34"/>
  <c r="L36" i="34"/>
  <c r="M36" i="34"/>
  <c r="L135" i="34" s="1"/>
  <c r="N36" i="34"/>
  <c r="O36" i="34"/>
  <c r="P36" i="34"/>
  <c r="Q36" i="34"/>
  <c r="R36" i="34"/>
  <c r="R132" i="34" s="1"/>
  <c r="R134" i="34" s="1"/>
  <c r="S36" i="34"/>
  <c r="T36" i="34"/>
  <c r="U36" i="34"/>
  <c r="V36" i="34"/>
  <c r="W36" i="34"/>
  <c r="X36" i="34"/>
  <c r="Y36" i="34"/>
  <c r="Z36" i="34"/>
  <c r="AA36" i="34"/>
  <c r="AC37" i="34"/>
  <c r="AD37" i="34"/>
  <c r="F41" i="34"/>
  <c r="G41" i="34"/>
  <c r="H41" i="34"/>
  <c r="I41" i="34"/>
  <c r="J41" i="34"/>
  <c r="K41" i="34"/>
  <c r="L41" i="34"/>
  <c r="M41" i="34"/>
  <c r="N41" i="34"/>
  <c r="O41" i="34"/>
  <c r="P41" i="34"/>
  <c r="Q41" i="34"/>
  <c r="R41" i="34"/>
  <c r="S41" i="34"/>
  <c r="T41" i="34"/>
  <c r="U41" i="34"/>
  <c r="V41" i="34"/>
  <c r="W41" i="34"/>
  <c r="X41" i="34"/>
  <c r="Y41" i="34"/>
  <c r="Z41" i="34"/>
  <c r="AA41" i="34"/>
  <c r="F81" i="34"/>
  <c r="G81" i="34"/>
  <c r="H81" i="34"/>
  <c r="I81" i="34"/>
  <c r="H135" i="34" s="1"/>
  <c r="J81" i="34"/>
  <c r="K81" i="34"/>
  <c r="L81" i="34"/>
  <c r="M81" i="34"/>
  <c r="N81" i="34"/>
  <c r="N132" i="34" s="1"/>
  <c r="N134" i="34" s="1"/>
  <c r="O81" i="34"/>
  <c r="N135" i="34" s="1"/>
  <c r="P81" i="34"/>
  <c r="P132" i="34" s="1"/>
  <c r="P134" i="34" s="1"/>
  <c r="Q81" i="34"/>
  <c r="R81" i="34"/>
  <c r="S81" i="34"/>
  <c r="T81" i="34"/>
  <c r="T132" i="34" s="1"/>
  <c r="U81" i="34"/>
  <c r="T135" i="34" s="1"/>
  <c r="V81" i="34"/>
  <c r="V132" i="34" s="1"/>
  <c r="V134" i="34" s="1"/>
  <c r="W81" i="34"/>
  <c r="X81" i="34"/>
  <c r="Y81" i="34"/>
  <c r="X135" i="34" s="1"/>
  <c r="Z81" i="34"/>
  <c r="AA81" i="34"/>
  <c r="Z135" i="34" s="1"/>
  <c r="H132" i="34"/>
  <c r="Z132" i="34"/>
  <c r="Z134" i="34" s="1"/>
  <c r="H133" i="34"/>
  <c r="J133" i="34"/>
  <c r="L133" i="34"/>
  <c r="N133" i="34"/>
  <c r="P133" i="34"/>
  <c r="R133" i="34"/>
  <c r="T133" i="34"/>
  <c r="AB133" i="34" s="1"/>
  <c r="Z133" i="34"/>
  <c r="X134" i="34"/>
  <c r="J135" i="34"/>
  <c r="P135" i="34"/>
  <c r="R135" i="34"/>
  <c r="V135" i="34"/>
  <c r="F34" i="33"/>
  <c r="H34" i="33"/>
  <c r="H132" i="33" s="1"/>
  <c r="H134" i="33" s="1"/>
  <c r="I34" i="33"/>
  <c r="J34" i="33"/>
  <c r="J132" i="33" s="1"/>
  <c r="K34" i="33"/>
  <c r="G34" i="33" s="1"/>
  <c r="L34" i="33"/>
  <c r="M34" i="33"/>
  <c r="N34" i="33"/>
  <c r="O34" i="33"/>
  <c r="P34" i="33"/>
  <c r="Q34" i="33"/>
  <c r="R34" i="33"/>
  <c r="S34" i="33"/>
  <c r="T34" i="33"/>
  <c r="U34" i="33"/>
  <c r="V34" i="33"/>
  <c r="W34" i="33"/>
  <c r="X34" i="33"/>
  <c r="Y34" i="33"/>
  <c r="Z34" i="33"/>
  <c r="AA34" i="33"/>
  <c r="F39" i="33"/>
  <c r="G39" i="33"/>
  <c r="H39" i="33"/>
  <c r="I39" i="33"/>
  <c r="J39" i="33"/>
  <c r="K39" i="33"/>
  <c r="L39" i="33"/>
  <c r="M39" i="33"/>
  <c r="N39" i="33"/>
  <c r="N132" i="33" s="1"/>
  <c r="N134" i="33" s="1"/>
  <c r="O39" i="33"/>
  <c r="P39" i="33"/>
  <c r="Q39" i="33"/>
  <c r="R39" i="33"/>
  <c r="S39" i="33"/>
  <c r="T39" i="33"/>
  <c r="U39" i="33"/>
  <c r="V39" i="33"/>
  <c r="W39" i="33"/>
  <c r="X39" i="33"/>
  <c r="Y39" i="33"/>
  <c r="Z39" i="33"/>
  <c r="AA39" i="33"/>
  <c r="F78" i="33"/>
  <c r="G78" i="33"/>
  <c r="H78" i="33"/>
  <c r="I78" i="33"/>
  <c r="J78" i="33"/>
  <c r="K78" i="33"/>
  <c r="L78" i="33"/>
  <c r="M78" i="33"/>
  <c r="N78" i="33"/>
  <c r="O78" i="33"/>
  <c r="N135" i="33" s="1"/>
  <c r="P78" i="33"/>
  <c r="P132" i="33" s="1"/>
  <c r="P134" i="33" s="1"/>
  <c r="Q78" i="33"/>
  <c r="P135" i="33" s="1"/>
  <c r="R78" i="33"/>
  <c r="S78" i="33"/>
  <c r="T78" i="33"/>
  <c r="U78" i="33"/>
  <c r="T135" i="33"/>
  <c r="V78" i="33"/>
  <c r="V132" i="33" s="1"/>
  <c r="V134" i="33" s="1"/>
  <c r="W78" i="33"/>
  <c r="Z78" i="33"/>
  <c r="AA78" i="33"/>
  <c r="R132" i="33"/>
  <c r="T132" i="33"/>
  <c r="T134" i="33" s="1"/>
  <c r="H133" i="33"/>
  <c r="J133" i="33"/>
  <c r="L133" i="33"/>
  <c r="N133" i="33"/>
  <c r="P133" i="33"/>
  <c r="R133" i="33"/>
  <c r="R134" i="33" s="1"/>
  <c r="Z133" i="33"/>
  <c r="AB133" i="33" s="1"/>
  <c r="X134" i="32"/>
  <c r="V134" i="32"/>
  <c r="T134" i="32"/>
  <c r="N134" i="32"/>
  <c r="L134" i="32"/>
  <c r="J134" i="32"/>
  <c r="H134" i="32"/>
  <c r="F134" i="32"/>
  <c r="Z132" i="32"/>
  <c r="Y84" i="32"/>
  <c r="X84" i="32"/>
  <c r="W84" i="32"/>
  <c r="V84" i="32"/>
  <c r="U84" i="32"/>
  <c r="T84" i="32"/>
  <c r="S84" i="32"/>
  <c r="R84" i="32"/>
  <c r="Q84" i="32"/>
  <c r="P84" i="32"/>
  <c r="O84" i="32"/>
  <c r="N84" i="32"/>
  <c r="M84" i="32"/>
  <c r="L84" i="32"/>
  <c r="K84" i="32"/>
  <c r="J84" i="32"/>
  <c r="I84" i="32"/>
  <c r="H84" i="32"/>
  <c r="G84" i="32"/>
  <c r="F84" i="32"/>
  <c r="E84" i="32"/>
  <c r="D84" i="32"/>
  <c r="Y34" i="32"/>
  <c r="X34" i="32"/>
  <c r="W34" i="32"/>
  <c r="V34" i="32"/>
  <c r="U34" i="32"/>
  <c r="T34" i="32"/>
  <c r="S34" i="32"/>
  <c r="R34" i="32"/>
  <c r="Q34" i="32"/>
  <c r="P34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Y29" i="32"/>
  <c r="X29" i="32"/>
  <c r="W29" i="32"/>
  <c r="V29" i="32"/>
  <c r="U29" i="32"/>
  <c r="T29" i="32"/>
  <c r="S29" i="32"/>
  <c r="R29" i="32"/>
  <c r="Q29" i="32"/>
  <c r="P29" i="32"/>
  <c r="O29" i="32"/>
  <c r="N29" i="32"/>
  <c r="M29" i="32"/>
  <c r="L29" i="32"/>
  <c r="K29" i="32"/>
  <c r="J29" i="32"/>
  <c r="I29" i="32"/>
  <c r="H29" i="32"/>
  <c r="G29" i="32"/>
  <c r="F29" i="32"/>
  <c r="E29" i="32"/>
  <c r="D29" i="32"/>
  <c r="Y15" i="32"/>
  <c r="X15" i="32"/>
  <c r="W15" i="32"/>
  <c r="V15" i="32"/>
  <c r="U15" i="32"/>
  <c r="T15" i="32"/>
  <c r="S15" i="32"/>
  <c r="R15" i="32"/>
  <c r="Q15" i="32"/>
  <c r="P15" i="32"/>
  <c r="O15" i="32"/>
  <c r="N15" i="32"/>
  <c r="M15" i="32"/>
  <c r="L15" i="32"/>
  <c r="K15" i="32"/>
  <c r="J15" i="32"/>
  <c r="I15" i="32"/>
  <c r="H15" i="32"/>
  <c r="E15" i="32"/>
  <c r="D15" i="32"/>
  <c r="Y12" i="32"/>
  <c r="X12" i="32"/>
  <c r="W12" i="32"/>
  <c r="V12" i="32"/>
  <c r="U12" i="32"/>
  <c r="T12" i="32"/>
  <c r="S12" i="32"/>
  <c r="R12" i="32"/>
  <c r="Q12" i="32"/>
  <c r="Q136" i="32" s="1"/>
  <c r="P12" i="32"/>
  <c r="O12" i="32"/>
  <c r="N12" i="32"/>
  <c r="N133" i="32" s="1"/>
  <c r="M12" i="32"/>
  <c r="L12" i="32"/>
  <c r="K12" i="32"/>
  <c r="J12" i="32"/>
  <c r="I12" i="32"/>
  <c r="H12" i="32"/>
  <c r="G12" i="32"/>
  <c r="F12" i="32"/>
  <c r="E12" i="32"/>
  <c r="D12" i="32"/>
  <c r="D133" i="32" s="1"/>
  <c r="X135" i="30"/>
  <c r="V135" i="30"/>
  <c r="T135" i="30"/>
  <c r="R135" i="30"/>
  <c r="N135" i="30"/>
  <c r="J135" i="30"/>
  <c r="H135" i="30"/>
  <c r="F135" i="30"/>
  <c r="Z133" i="30"/>
  <c r="Y83" i="30"/>
  <c r="X83" i="30"/>
  <c r="W83" i="30"/>
  <c r="V83" i="30"/>
  <c r="U83" i="30"/>
  <c r="T83" i="30"/>
  <c r="S83" i="30"/>
  <c r="R83" i="30"/>
  <c r="Q83" i="30"/>
  <c r="P83" i="30"/>
  <c r="O83" i="30"/>
  <c r="N83" i="30"/>
  <c r="M83" i="30"/>
  <c r="K83" i="30"/>
  <c r="J83" i="30"/>
  <c r="I83" i="30"/>
  <c r="H83" i="30"/>
  <c r="G83" i="30"/>
  <c r="F83" i="30"/>
  <c r="E83" i="30"/>
  <c r="Y35" i="30"/>
  <c r="X35" i="30"/>
  <c r="W35" i="30"/>
  <c r="V35" i="30"/>
  <c r="U35" i="30"/>
  <c r="T35" i="30"/>
  <c r="S35" i="30"/>
  <c r="R35" i="30"/>
  <c r="Q35" i="30"/>
  <c r="P35" i="30"/>
  <c r="O35" i="30"/>
  <c r="N35" i="30"/>
  <c r="M35" i="30"/>
  <c r="L35" i="30"/>
  <c r="K35" i="30"/>
  <c r="J35" i="30"/>
  <c r="I35" i="30"/>
  <c r="H35" i="30"/>
  <c r="G35" i="30"/>
  <c r="F35" i="30"/>
  <c r="E35" i="30"/>
  <c r="D35" i="30"/>
  <c r="Y30" i="30"/>
  <c r="X30" i="30"/>
  <c r="W30" i="30"/>
  <c r="V30" i="30"/>
  <c r="U30" i="30"/>
  <c r="T30" i="30"/>
  <c r="S30" i="30"/>
  <c r="R30" i="30"/>
  <c r="Q30" i="30"/>
  <c r="P30" i="30"/>
  <c r="O30" i="30"/>
  <c r="N30" i="30"/>
  <c r="M30" i="30"/>
  <c r="L30" i="30"/>
  <c r="K30" i="30"/>
  <c r="J30" i="30"/>
  <c r="I30" i="30"/>
  <c r="H30" i="30"/>
  <c r="G30" i="30"/>
  <c r="F30" i="30"/>
  <c r="E30" i="30"/>
  <c r="D30" i="30"/>
  <c r="Y16" i="30"/>
  <c r="X16" i="30"/>
  <c r="W16" i="30"/>
  <c r="V16" i="30"/>
  <c r="U16" i="30"/>
  <c r="T16" i="30"/>
  <c r="S16" i="30"/>
  <c r="R16" i="30"/>
  <c r="Q16" i="30"/>
  <c r="P16" i="30"/>
  <c r="O16" i="30"/>
  <c r="N16" i="30"/>
  <c r="M16" i="30"/>
  <c r="L16" i="30"/>
  <c r="K16" i="30"/>
  <c r="J16" i="30"/>
  <c r="I16" i="30"/>
  <c r="H16" i="30"/>
  <c r="E16" i="30"/>
  <c r="D16" i="30"/>
  <c r="Y13" i="30"/>
  <c r="X13" i="30"/>
  <c r="W13" i="30"/>
  <c r="V13" i="30"/>
  <c r="U13" i="30"/>
  <c r="T13" i="30"/>
  <c r="S13" i="30"/>
  <c r="R13" i="30"/>
  <c r="Q13" i="30"/>
  <c r="P13" i="30"/>
  <c r="O13" i="30"/>
  <c r="N13" i="30"/>
  <c r="N134" i="30" s="1"/>
  <c r="M13" i="30"/>
  <c r="L13" i="30"/>
  <c r="K13" i="30"/>
  <c r="J13" i="30"/>
  <c r="I13" i="30"/>
  <c r="H13" i="30"/>
  <c r="G13" i="30"/>
  <c r="F13" i="30"/>
  <c r="E13" i="30"/>
  <c r="D13" i="30"/>
  <c r="V84" i="28"/>
  <c r="V142" i="28"/>
  <c r="V139" i="25"/>
  <c r="V142" i="26"/>
  <c r="F84" i="25"/>
  <c r="X143" i="28"/>
  <c r="Z142" i="28"/>
  <c r="T142" i="28"/>
  <c r="R142" i="28"/>
  <c r="P142" i="28"/>
  <c r="L142" i="28"/>
  <c r="J142" i="28"/>
  <c r="H142" i="28"/>
  <c r="AA84" i="28"/>
  <c r="Z84" i="28"/>
  <c r="Y84" i="28"/>
  <c r="X84" i="28"/>
  <c r="W84" i="28"/>
  <c r="U84" i="28"/>
  <c r="T84" i="28"/>
  <c r="S84" i="28"/>
  <c r="R84" i="28"/>
  <c r="Q84" i="28"/>
  <c r="P84" i="28"/>
  <c r="O84" i="28"/>
  <c r="N84" i="28"/>
  <c r="M84" i="28"/>
  <c r="L84" i="28"/>
  <c r="K84" i="28"/>
  <c r="J84" i="28"/>
  <c r="I84" i="28"/>
  <c r="H84" i="28"/>
  <c r="G84" i="28"/>
  <c r="F84" i="28"/>
  <c r="AA40" i="28"/>
  <c r="Z40" i="28"/>
  <c r="Y40" i="28"/>
  <c r="X40" i="28"/>
  <c r="W40" i="28"/>
  <c r="V40" i="28"/>
  <c r="U40" i="28"/>
  <c r="T40" i="28"/>
  <c r="S40" i="28"/>
  <c r="R40" i="28"/>
  <c r="Q40" i="28"/>
  <c r="P40" i="28"/>
  <c r="O40" i="28"/>
  <c r="N40" i="28"/>
  <c r="M40" i="28"/>
  <c r="L40" i="28"/>
  <c r="K40" i="28"/>
  <c r="J40" i="28"/>
  <c r="I40" i="28"/>
  <c r="H40" i="28"/>
  <c r="G40" i="28"/>
  <c r="F40" i="28"/>
  <c r="AA36" i="28"/>
  <c r="Z36" i="28"/>
  <c r="Y36" i="28"/>
  <c r="X36" i="28"/>
  <c r="W36" i="28"/>
  <c r="V36" i="28"/>
  <c r="U36" i="28"/>
  <c r="T36" i="28"/>
  <c r="S36" i="28"/>
  <c r="R36" i="28"/>
  <c r="R141" i="28" s="1"/>
  <c r="Q36" i="28"/>
  <c r="P36" i="28"/>
  <c r="O36" i="28"/>
  <c r="N36" i="28"/>
  <c r="M36" i="28"/>
  <c r="L36" i="28"/>
  <c r="K36" i="28"/>
  <c r="J36" i="28"/>
  <c r="J141" i="28" s="1"/>
  <c r="J143" i="28" s="1"/>
  <c r="I36" i="28"/>
  <c r="H36" i="28"/>
  <c r="G36" i="28"/>
  <c r="F36" i="28"/>
  <c r="N83" i="26"/>
  <c r="L83" i="26"/>
  <c r="J83" i="26"/>
  <c r="H83" i="26"/>
  <c r="X143" i="26"/>
  <c r="Z142" i="26"/>
  <c r="T142" i="26"/>
  <c r="R142" i="26"/>
  <c r="P142" i="26"/>
  <c r="L142" i="26"/>
  <c r="J142" i="26"/>
  <c r="H142" i="26"/>
  <c r="AB142" i="26" s="1"/>
  <c r="AA83" i="26"/>
  <c r="Z83" i="26"/>
  <c r="Y83" i="26"/>
  <c r="X83" i="26"/>
  <c r="W83" i="26"/>
  <c r="V144" i="26" s="1"/>
  <c r="V83" i="26"/>
  <c r="U83" i="26"/>
  <c r="T144" i="26" s="1"/>
  <c r="T83" i="26"/>
  <c r="S83" i="26"/>
  <c r="R83" i="26"/>
  <c r="Q83" i="26"/>
  <c r="P83" i="26"/>
  <c r="O83" i="26"/>
  <c r="N144" i="26" s="1"/>
  <c r="M83" i="26"/>
  <c r="L144" i="26" s="1"/>
  <c r="K83" i="26"/>
  <c r="I83" i="26"/>
  <c r="G83" i="26"/>
  <c r="F83" i="26"/>
  <c r="AA39" i="26"/>
  <c r="Z39" i="26"/>
  <c r="Y39" i="26"/>
  <c r="X39" i="26"/>
  <c r="W39" i="26"/>
  <c r="V39" i="26"/>
  <c r="U39" i="26"/>
  <c r="T39" i="26"/>
  <c r="S39" i="26"/>
  <c r="R39" i="26"/>
  <c r="Q39" i="26"/>
  <c r="P39" i="26"/>
  <c r="O39" i="26"/>
  <c r="N39" i="26"/>
  <c r="M39" i="26"/>
  <c r="L39" i="26"/>
  <c r="K39" i="26"/>
  <c r="J39" i="26"/>
  <c r="I39" i="26"/>
  <c r="H39" i="26"/>
  <c r="G39" i="26"/>
  <c r="F39" i="26"/>
  <c r="AA34" i="26"/>
  <c r="Z34" i="26"/>
  <c r="Z141" i="26" s="1"/>
  <c r="Z143" i="26" s="1"/>
  <c r="Y34" i="26"/>
  <c r="X34" i="26"/>
  <c r="W34" i="26"/>
  <c r="V34" i="26"/>
  <c r="V141" i="26" s="1"/>
  <c r="V143" i="26" s="1"/>
  <c r="U34" i="26"/>
  <c r="T34" i="26"/>
  <c r="T141" i="26" s="1"/>
  <c r="T143" i="26" s="1"/>
  <c r="S34" i="26"/>
  <c r="R34" i="26"/>
  <c r="R141" i="26" s="1"/>
  <c r="R143" i="26" s="1"/>
  <c r="Q34" i="26"/>
  <c r="P34" i="26"/>
  <c r="P141" i="26"/>
  <c r="P143" i="26" s="1"/>
  <c r="O34" i="26"/>
  <c r="N34" i="26"/>
  <c r="N141" i="26"/>
  <c r="N143" i="26" s="1"/>
  <c r="M34" i="26"/>
  <c r="L34" i="26"/>
  <c r="K34" i="26"/>
  <c r="J34" i="26"/>
  <c r="J141" i="26" s="1"/>
  <c r="J143" i="26" s="1"/>
  <c r="I34" i="26"/>
  <c r="H144" i="26" s="1"/>
  <c r="H34" i="26"/>
  <c r="G34" i="26"/>
  <c r="F34" i="26"/>
  <c r="X140" i="25"/>
  <c r="Z139" i="25"/>
  <c r="T139" i="25"/>
  <c r="AB139" i="25" s="1"/>
  <c r="R139" i="25"/>
  <c r="P139" i="25"/>
  <c r="N139" i="25"/>
  <c r="L139" i="25"/>
  <c r="J139" i="25"/>
  <c r="H139" i="25"/>
  <c r="AA84" i="25"/>
  <c r="Z84" i="25"/>
  <c r="Z138" i="25" s="1"/>
  <c r="Z140" i="25" s="1"/>
  <c r="Y84" i="25"/>
  <c r="X84" i="25"/>
  <c r="W84" i="25"/>
  <c r="V84" i="25"/>
  <c r="U84" i="25"/>
  <c r="T84" i="25"/>
  <c r="S84" i="25"/>
  <c r="R141" i="25" s="1"/>
  <c r="R84" i="25"/>
  <c r="R138" i="25" s="1"/>
  <c r="R140" i="25" s="1"/>
  <c r="Q84" i="25"/>
  <c r="P141" i="25" s="1"/>
  <c r="P84" i="25"/>
  <c r="O84" i="25"/>
  <c r="N84" i="25"/>
  <c r="M84" i="25"/>
  <c r="L84" i="25"/>
  <c r="K84" i="25"/>
  <c r="J84" i="25"/>
  <c r="J138" i="25" s="1"/>
  <c r="J140" i="25" s="1"/>
  <c r="I84" i="25"/>
  <c r="H84" i="25"/>
  <c r="G84" i="25"/>
  <c r="AA39" i="25"/>
  <c r="Z39" i="25"/>
  <c r="Y39" i="25"/>
  <c r="X39" i="25"/>
  <c r="W39" i="25"/>
  <c r="V141" i="25" s="1"/>
  <c r="V39" i="25"/>
  <c r="U39" i="25"/>
  <c r="T39" i="25"/>
  <c r="S39" i="25"/>
  <c r="R39" i="25"/>
  <c r="Q39" i="25"/>
  <c r="P39" i="25"/>
  <c r="O39" i="25"/>
  <c r="N141" i="25" s="1"/>
  <c r="N39" i="25"/>
  <c r="M39" i="25"/>
  <c r="L39" i="25"/>
  <c r="K39" i="25"/>
  <c r="J39" i="25"/>
  <c r="I39" i="25"/>
  <c r="H39" i="25"/>
  <c r="G39" i="25"/>
  <c r="F39" i="25"/>
  <c r="AA34" i="25"/>
  <c r="Z34" i="25"/>
  <c r="Y34" i="25"/>
  <c r="X34" i="25"/>
  <c r="W34" i="25"/>
  <c r="V34" i="25"/>
  <c r="V138" i="25" s="1"/>
  <c r="V140" i="25" s="1"/>
  <c r="U34" i="25"/>
  <c r="T141" i="25" s="1"/>
  <c r="T34" i="25"/>
  <c r="T138" i="25" s="1"/>
  <c r="S34" i="25"/>
  <c r="R34" i="25"/>
  <c r="Q34" i="25"/>
  <c r="P34" i="25"/>
  <c r="O34" i="25"/>
  <c r="N34" i="25"/>
  <c r="N138" i="25" s="1"/>
  <c r="N140" i="25" s="1"/>
  <c r="M34" i="25"/>
  <c r="L34" i="25"/>
  <c r="K34" i="25"/>
  <c r="J34" i="25"/>
  <c r="I34" i="25"/>
  <c r="H34" i="25"/>
  <c r="G34" i="25"/>
  <c r="F34" i="25"/>
  <c r="L138" i="25"/>
  <c r="L140" i="25" s="1"/>
  <c r="H138" i="25"/>
  <c r="H141" i="25"/>
  <c r="L141" i="25"/>
  <c r="H140" i="25"/>
  <c r="H135" i="33"/>
  <c r="AD94" i="35"/>
  <c r="L141" i="28" l="1"/>
  <c r="T141" i="28"/>
  <c r="T143" i="28" s="1"/>
  <c r="D134" i="30"/>
  <c r="P134" i="30"/>
  <c r="P136" i="30" s="1"/>
  <c r="T134" i="30"/>
  <c r="T136" i="30" s="1"/>
  <c r="X134" i="30"/>
  <c r="X136" i="30" s="1"/>
  <c r="L134" i="30"/>
  <c r="P133" i="32"/>
  <c r="T133" i="32"/>
  <c r="T135" i="32" s="1"/>
  <c r="X133" i="32"/>
  <c r="X135" i="32" s="1"/>
  <c r="J144" i="28"/>
  <c r="O136" i="32"/>
  <c r="S137" i="30"/>
  <c r="J134" i="33"/>
  <c r="L132" i="34"/>
  <c r="L134" i="34" s="1"/>
  <c r="V129" i="35"/>
  <c r="V131" i="35" s="1"/>
  <c r="N127" i="36"/>
  <c r="T130" i="36"/>
  <c r="L130" i="36"/>
  <c r="L141" i="26"/>
  <c r="L143" i="26" s="1"/>
  <c r="P144" i="26"/>
  <c r="V144" i="28"/>
  <c r="M137" i="30"/>
  <c r="Y136" i="32"/>
  <c r="L135" i="33"/>
  <c r="T134" i="34"/>
  <c r="AD95" i="34"/>
  <c r="R143" i="28"/>
  <c r="P138" i="25"/>
  <c r="X144" i="26"/>
  <c r="N141" i="28"/>
  <c r="N143" i="28" s="1"/>
  <c r="V141" i="28"/>
  <c r="V143" i="28" s="1"/>
  <c r="L132" i="33"/>
  <c r="L134" i="33" s="1"/>
  <c r="R144" i="26"/>
  <c r="R135" i="33"/>
  <c r="AB135" i="33" s="1"/>
  <c r="R132" i="35"/>
  <c r="Z127" i="36"/>
  <c r="Z129" i="36" s="1"/>
  <c r="AC95" i="34"/>
  <c r="H141" i="26"/>
  <c r="H141" i="28"/>
  <c r="H143" i="28" s="1"/>
  <c r="P141" i="28"/>
  <c r="P143" i="28" s="1"/>
  <c r="J135" i="33"/>
  <c r="J132" i="34"/>
  <c r="R127" i="36"/>
  <c r="R129" i="36" s="1"/>
  <c r="J141" i="25"/>
  <c r="AB141" i="25" s="1"/>
  <c r="L144" i="28"/>
  <c r="T144" i="28"/>
  <c r="T140" i="25"/>
  <c r="J144" i="26"/>
  <c r="N130" i="36"/>
  <c r="AB130" i="35"/>
  <c r="R131" i="35"/>
  <c r="AD38" i="35"/>
  <c r="V127" i="36"/>
  <c r="V129" i="36" s="1"/>
  <c r="J134" i="30"/>
  <c r="R134" i="30"/>
  <c r="R136" i="30" s="1"/>
  <c r="W137" i="30"/>
  <c r="P144" i="28"/>
  <c r="X144" i="28"/>
  <c r="L143" i="28"/>
  <c r="N144" i="28"/>
  <c r="R144" i="28"/>
  <c r="Z141" i="28"/>
  <c r="Z143" i="28" s="1"/>
  <c r="H144" i="28"/>
  <c r="AB142" i="28"/>
  <c r="E136" i="32"/>
  <c r="D135" i="32"/>
  <c r="G136" i="32"/>
  <c r="K136" i="32"/>
  <c r="S136" i="32"/>
  <c r="H133" i="32"/>
  <c r="H135" i="32" s="1"/>
  <c r="I136" i="32"/>
  <c r="M136" i="32"/>
  <c r="W136" i="32"/>
  <c r="L133" i="32"/>
  <c r="L135" i="32" s="1"/>
  <c r="V133" i="32"/>
  <c r="V135" i="32" s="1"/>
  <c r="R133" i="32"/>
  <c r="R135" i="32" s="1"/>
  <c r="F133" i="32"/>
  <c r="J133" i="32"/>
  <c r="J135" i="32" s="1"/>
  <c r="P135" i="32"/>
  <c r="N135" i="32"/>
  <c r="Z134" i="32"/>
  <c r="P133" i="37"/>
  <c r="P135" i="37" s="1"/>
  <c r="X133" i="37"/>
  <c r="X135" i="37" s="1"/>
  <c r="Y136" i="37"/>
  <c r="M136" i="37"/>
  <c r="V133" i="37"/>
  <c r="V135" i="37" s="1"/>
  <c r="S136" i="37"/>
  <c r="K136" i="37"/>
  <c r="J133" i="37"/>
  <c r="J135" i="37" s="1"/>
  <c r="R133" i="37"/>
  <c r="R135" i="37" s="1"/>
  <c r="L133" i="37"/>
  <c r="L135" i="37" s="1"/>
  <c r="D133" i="37"/>
  <c r="D135" i="37" s="1"/>
  <c r="T133" i="37"/>
  <c r="T135" i="37" s="1"/>
  <c r="Z134" i="37"/>
  <c r="G136" i="37"/>
  <c r="F133" i="37"/>
  <c r="F135" i="37" s="1"/>
  <c r="O136" i="37"/>
  <c r="W136" i="37"/>
  <c r="Q136" i="37"/>
  <c r="N133" i="37"/>
  <c r="N135" i="37" s="1"/>
  <c r="U136" i="37"/>
  <c r="E136" i="37"/>
  <c r="D136" i="30"/>
  <c r="E137" i="30"/>
  <c r="I137" i="30"/>
  <c r="K137" i="30"/>
  <c r="AB144" i="26"/>
  <c r="J134" i="34"/>
  <c r="AB132" i="34"/>
  <c r="AB134" i="34" s="1"/>
  <c r="H134" i="34"/>
  <c r="H131" i="35"/>
  <c r="AB131" i="35" s="1"/>
  <c r="AB129" i="35"/>
  <c r="AB135" i="34"/>
  <c r="H143" i="26"/>
  <c r="AB138" i="25"/>
  <c r="AB140" i="25" s="1"/>
  <c r="P140" i="25"/>
  <c r="AB132" i="35"/>
  <c r="AB130" i="36"/>
  <c r="N129" i="36"/>
  <c r="AB129" i="36" s="1"/>
  <c r="AB127" i="36"/>
  <c r="L136" i="30"/>
  <c r="H133" i="37"/>
  <c r="H135" i="37" s="1"/>
  <c r="AC38" i="35"/>
  <c r="I136" i="37"/>
  <c r="Q137" i="30"/>
  <c r="U137" i="30"/>
  <c r="J136" i="30"/>
  <c r="G137" i="30"/>
  <c r="N136" i="30"/>
  <c r="Y137" i="30"/>
  <c r="Z135" i="30"/>
  <c r="F134" i="30"/>
  <c r="H134" i="30"/>
  <c r="H136" i="30" s="1"/>
  <c r="O137" i="30"/>
  <c r="V134" i="30"/>
  <c r="V136" i="30" s="1"/>
  <c r="AB144" i="28" l="1"/>
  <c r="Z133" i="32"/>
  <c r="AB143" i="26"/>
  <c r="AB141" i="26"/>
  <c r="Z136" i="32"/>
  <c r="AB132" i="33"/>
  <c r="AB134" i="33" s="1"/>
  <c r="AB143" i="28"/>
  <c r="AB141" i="28"/>
  <c r="F135" i="32"/>
  <c r="Z135" i="32" s="1"/>
  <c r="Z136" i="37"/>
  <c r="Z135" i="37"/>
  <c r="Z133" i="37"/>
  <c r="F136" i="30"/>
  <c r="Z136" i="30" s="1"/>
  <c r="Z134" i="30"/>
  <c r="Z137" i="30"/>
</calcChain>
</file>

<file path=xl/comments1.xml><?xml version="1.0" encoding="utf-8"?>
<comments xmlns="http://schemas.openxmlformats.org/spreadsheetml/2006/main">
  <authors>
    <author>ASUS</author>
  </authors>
  <commentList>
    <comment ref="A4" authorId="0" shapeId="0">
      <text>
        <r>
          <rPr>
            <sz val="9"/>
            <color indexed="81"/>
            <rFont val="細明體"/>
            <family val="3"/>
            <charset val="136"/>
          </rPr>
          <t xml:space="preserve">右上角：
</t>
        </r>
        <r>
          <rPr>
            <sz val="9"/>
            <color indexed="81"/>
            <rFont val="Tahoma"/>
            <family val="2"/>
          </rPr>
          <t>1.</t>
        </r>
        <r>
          <rPr>
            <sz val="9"/>
            <color indexed="81"/>
            <rFont val="細明體"/>
            <family val="3"/>
            <charset val="136"/>
          </rPr>
          <t xml:space="preserve">該學度校課程的初次訂定年月日（校課程會議訂定通過日期）
</t>
        </r>
        <r>
          <rPr>
            <sz val="9"/>
            <color indexed="81"/>
            <rFont val="Tahoma"/>
            <family val="2"/>
          </rPr>
          <t>2.</t>
        </r>
        <r>
          <rPr>
            <sz val="9"/>
            <color indexed="81"/>
            <rFont val="細明體"/>
            <family val="3"/>
            <charset val="136"/>
          </rPr>
          <t>該學度校課程修訂年月日（校課校課程會議修訂通過日期）
左下角：
該學年度各層級</t>
        </r>
        <r>
          <rPr>
            <sz val="9"/>
            <color indexed="81"/>
            <rFont val="Tahoma"/>
            <family val="2"/>
          </rPr>
          <t>--</t>
        </r>
        <r>
          <rPr>
            <sz val="9"/>
            <color indexed="81"/>
            <rFont val="細明體"/>
            <family val="3"/>
            <charset val="136"/>
          </rPr>
          <t>通過日期：
科（系）課程
院課程
校課程</t>
        </r>
      </text>
    </comment>
  </commentList>
</comments>
</file>

<file path=xl/comments2.xml><?xml version="1.0" encoding="utf-8"?>
<comments xmlns="http://schemas.openxmlformats.org/spreadsheetml/2006/main">
  <authors>
    <author>ASUS</author>
  </authors>
  <commentList>
    <comment ref="A3" authorId="0" shapeId="0">
      <text>
        <r>
          <rPr>
            <sz val="9"/>
            <color indexed="81"/>
            <rFont val="細明體"/>
            <family val="3"/>
            <charset val="136"/>
          </rPr>
          <t xml:space="preserve">右上角：
</t>
        </r>
        <r>
          <rPr>
            <sz val="9"/>
            <color indexed="81"/>
            <rFont val="Tahoma"/>
            <family val="2"/>
          </rPr>
          <t>1.</t>
        </r>
        <r>
          <rPr>
            <sz val="9"/>
            <color indexed="81"/>
            <rFont val="細明體"/>
            <family val="3"/>
            <charset val="136"/>
          </rPr>
          <t xml:space="preserve">該學度校課程的初次訂定年月日（校課程會議訂定通過日期）
</t>
        </r>
        <r>
          <rPr>
            <sz val="9"/>
            <color indexed="81"/>
            <rFont val="Tahoma"/>
            <family val="2"/>
          </rPr>
          <t>2.</t>
        </r>
        <r>
          <rPr>
            <sz val="9"/>
            <color indexed="81"/>
            <rFont val="細明體"/>
            <family val="3"/>
            <charset val="136"/>
          </rPr>
          <t>該學度校課程修訂年月日（校課校課程會議修訂通過日期）
左下角：
該學年度各層級</t>
        </r>
        <r>
          <rPr>
            <sz val="9"/>
            <color indexed="81"/>
            <rFont val="Tahoma"/>
            <family val="2"/>
          </rPr>
          <t>--</t>
        </r>
        <r>
          <rPr>
            <sz val="9"/>
            <color indexed="81"/>
            <rFont val="細明體"/>
            <family val="3"/>
            <charset val="136"/>
          </rPr>
          <t>通過日期：
科（系）課程
院課程
校課程</t>
        </r>
      </text>
    </comment>
  </commentList>
</comments>
</file>

<file path=xl/comments3.xml><?xml version="1.0" encoding="utf-8"?>
<comments xmlns="http://schemas.openxmlformats.org/spreadsheetml/2006/main">
  <authors>
    <author>KNJC</author>
  </authors>
  <commentList>
    <comment ref="P46" authorId="0" shapeId="0">
      <text>
        <r>
          <rPr>
            <b/>
            <sz val="9"/>
            <color indexed="81"/>
            <rFont val="新細明體"/>
            <family val="1"/>
            <charset val="136"/>
          </rPr>
          <t>KNJC:</t>
        </r>
        <r>
          <rPr>
            <sz val="9"/>
            <color indexed="81"/>
            <rFont val="新細明體"/>
            <family val="1"/>
            <charset val="136"/>
          </rPr>
          <t xml:space="preserve">
1010323課程委員會由二下調三上</t>
        </r>
      </text>
    </comment>
  </commentList>
</comments>
</file>

<file path=xl/comments4.xml><?xml version="1.0" encoding="utf-8"?>
<comments xmlns="http://schemas.openxmlformats.org/spreadsheetml/2006/main">
  <authors>
    <author>chweng</author>
  </authors>
  <commentList>
    <comment ref="D17" authorId="0" shapeId="0">
      <text>
        <r>
          <rPr>
            <b/>
            <sz val="9"/>
            <color indexed="81"/>
            <rFont val="新細明體"/>
            <family val="1"/>
            <charset val="136"/>
          </rPr>
          <t>chweng:</t>
        </r>
        <r>
          <rPr>
            <sz val="9"/>
            <color indexed="81"/>
            <rFont val="新細明體"/>
            <family val="1"/>
            <charset val="136"/>
          </rPr>
          <t xml:space="preserve">
生活科技/家政/計算音樂/美術/藝術生活
各校自選二科，共4學分</t>
        </r>
      </text>
    </comment>
    <comment ref="D19" authorId="0" shapeId="0">
      <text>
        <r>
          <rPr>
            <b/>
            <sz val="9"/>
            <color indexed="81"/>
            <rFont val="新細明體"/>
            <family val="1"/>
            <charset val="136"/>
          </rPr>
          <t>chweng: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  <r>
          <rPr>
            <sz val="8"/>
            <color indexed="81"/>
            <rFont val="新細明體"/>
            <family val="1"/>
            <charset val="136"/>
          </rPr>
          <t>生活科技/家政/計算機概論/生涯規劃/法律與生活/環境科學概論
自選二科，共4學分</t>
        </r>
      </text>
    </comment>
  </commentList>
</comments>
</file>

<file path=xl/sharedStrings.xml><?xml version="1.0" encoding="utf-8"?>
<sst xmlns="http://schemas.openxmlformats.org/spreadsheetml/2006/main" count="2901" uniqueCount="1734">
  <si>
    <t>國文</t>
    <phoneticPr fontId="9" type="noConversion"/>
  </si>
  <si>
    <t>通識中心</t>
    <phoneticPr fontId="1" type="noConversion"/>
  </si>
  <si>
    <t>英文</t>
    <phoneticPr fontId="9" type="noConversion"/>
  </si>
  <si>
    <t>數學</t>
    <phoneticPr fontId="9" type="noConversion"/>
  </si>
  <si>
    <t>歷史</t>
    <phoneticPr fontId="9" type="noConversion"/>
  </si>
  <si>
    <t>地理</t>
    <phoneticPr fontId="9" type="noConversion"/>
  </si>
  <si>
    <t>公民與社會</t>
    <phoneticPr fontId="9" type="noConversion"/>
  </si>
  <si>
    <t>物理</t>
    <phoneticPr fontId="9" type="noConversion"/>
  </si>
  <si>
    <t>化學</t>
    <phoneticPr fontId="9" type="noConversion"/>
  </si>
  <si>
    <t>生物</t>
    <phoneticPr fontId="9" type="noConversion"/>
  </si>
  <si>
    <t>音樂</t>
    <phoneticPr fontId="9" type="noConversion"/>
  </si>
  <si>
    <t>藝術生活</t>
    <phoneticPr fontId="9" type="noConversion"/>
  </si>
  <si>
    <t>計算機概論</t>
    <phoneticPr fontId="9" type="noConversion"/>
  </si>
  <si>
    <t>體育</t>
    <phoneticPr fontId="9" type="noConversion"/>
  </si>
  <si>
    <t>體育興趣選項</t>
    <phoneticPr fontId="9" type="noConversion"/>
  </si>
  <si>
    <t>全民國防教育</t>
    <phoneticPr fontId="9" type="noConversion"/>
  </si>
  <si>
    <t>核心通識教育課程2</t>
    <phoneticPr fontId="9" type="noConversion"/>
  </si>
  <si>
    <t>康寧全人教育</t>
    <phoneticPr fontId="9" type="noConversion"/>
  </si>
  <si>
    <t>康寧勞作教育</t>
    <phoneticPr fontId="9" type="noConversion"/>
  </si>
  <si>
    <t>服務學習與實踐</t>
    <phoneticPr fontId="9" type="noConversion"/>
  </si>
  <si>
    <t>外語類</t>
    <phoneticPr fontId="1" type="noConversion"/>
  </si>
  <si>
    <t>職場倫理</t>
    <phoneticPr fontId="1" type="noConversion"/>
  </si>
  <si>
    <t>小       計</t>
    <phoneticPr fontId="9" type="noConversion"/>
  </si>
  <si>
    <t>健康服務
模組</t>
    <phoneticPr fontId="9" type="noConversion"/>
  </si>
  <si>
    <t>校特色4</t>
    <phoneticPr fontId="9" type="noConversion"/>
  </si>
  <si>
    <t>健康維護</t>
    <phoneticPr fontId="1" type="noConversion"/>
  </si>
  <si>
    <t>校定必修：8學分</t>
    <phoneticPr fontId="9" type="noConversion"/>
  </si>
  <si>
    <t>危急救護</t>
    <phoneticPr fontId="1" type="noConversion"/>
  </si>
  <si>
    <t>專業4</t>
    <phoneticPr fontId="9" type="noConversion"/>
  </si>
  <si>
    <t>理財與健康生活</t>
    <phoneticPr fontId="1" type="noConversion"/>
  </si>
  <si>
    <t>健康休閒管理</t>
    <phoneticPr fontId="1" type="noConversion"/>
  </si>
  <si>
    <t>第二外國語言--西班牙語</t>
    <phoneticPr fontId="9" type="noConversion"/>
  </si>
  <si>
    <t>※學生畢業前應符合本科學生畢業門檻實施要點之規定</t>
    <phoneticPr fontId="1" type="noConversion"/>
  </si>
  <si>
    <t>※選修分類通識課程及進階分類通識課程」依每學期實際所開之科目</t>
    <phoneticPr fontId="1" type="noConversion"/>
  </si>
  <si>
    <t>※教務相關規定</t>
    <phoneticPr fontId="9" type="noConversion"/>
  </si>
  <si>
    <t>※歷次通過會議之名稱與日期.</t>
    <phoneticPr fontId="9" type="noConversion"/>
  </si>
  <si>
    <t>科目類別</t>
    <phoneticPr fontId="9" type="noConversion"/>
  </si>
  <si>
    <t>科目名稱</t>
    <phoneticPr fontId="9" type="noConversion"/>
  </si>
  <si>
    <t>總學分數</t>
    <phoneticPr fontId="9" type="noConversion"/>
  </si>
  <si>
    <t>總時數</t>
    <phoneticPr fontId="9" type="noConversion"/>
  </si>
  <si>
    <t>上</t>
    <phoneticPr fontId="9" type="noConversion"/>
  </si>
  <si>
    <t>下</t>
    <phoneticPr fontId="9" type="noConversion"/>
  </si>
  <si>
    <t>學分數</t>
    <phoneticPr fontId="9" type="noConversion"/>
  </si>
  <si>
    <t>時數</t>
    <phoneticPr fontId="9" type="noConversion"/>
  </si>
  <si>
    <t>語文中心</t>
    <phoneticPr fontId="1" type="noConversion"/>
  </si>
  <si>
    <t>財務管理</t>
    <phoneticPr fontId="1" type="noConversion"/>
  </si>
  <si>
    <t>行銷管理</t>
    <phoneticPr fontId="1" type="noConversion"/>
  </si>
  <si>
    <t>物流管理</t>
    <phoneticPr fontId="1" type="noConversion"/>
  </si>
  <si>
    <t>消費者行為</t>
    <phoneticPr fontId="1" type="noConversion"/>
  </si>
  <si>
    <t>企業資源規劃實務</t>
    <phoneticPr fontId="1" type="noConversion"/>
  </si>
  <si>
    <t>商業溝通</t>
    <phoneticPr fontId="1" type="noConversion"/>
  </si>
  <si>
    <t>顧客關係管理</t>
    <phoneticPr fontId="1" type="noConversion"/>
  </si>
  <si>
    <t>秘書實務</t>
    <phoneticPr fontId="1" type="noConversion"/>
  </si>
  <si>
    <t>各學期選修學分數</t>
    <phoneticPr fontId="9" type="noConversion"/>
  </si>
  <si>
    <t>各學期總學分數</t>
    <phoneticPr fontId="1" type="noConversion"/>
  </si>
  <si>
    <t>各學期總時數</t>
    <phoneticPr fontId="1" type="noConversion"/>
  </si>
  <si>
    <t>商業統計學</t>
    <phoneticPr fontId="1" type="noConversion"/>
  </si>
  <si>
    <t>商業套裝軟體</t>
    <phoneticPr fontId="1" type="noConversion"/>
  </si>
  <si>
    <t>會計學</t>
    <phoneticPr fontId="1" type="noConversion"/>
  </si>
  <si>
    <t>經濟學</t>
    <phoneticPr fontId="1" type="noConversion"/>
  </si>
  <si>
    <t>國際企業管理</t>
    <phoneticPr fontId="1" type="noConversion"/>
  </si>
  <si>
    <t>投資學</t>
    <phoneticPr fontId="9" type="noConversion"/>
  </si>
  <si>
    <t>國際行銷管理</t>
    <phoneticPr fontId="9" type="noConversion"/>
  </si>
  <si>
    <t>廣告學</t>
    <phoneticPr fontId="9" type="noConversion"/>
  </si>
  <si>
    <t>商用英文</t>
    <phoneticPr fontId="9" type="noConversion"/>
  </si>
  <si>
    <t>生涯規劃</t>
    <phoneticPr fontId="9" type="noConversion"/>
  </si>
  <si>
    <t>商用英文寫作</t>
    <phoneticPr fontId="9" type="noConversion"/>
  </si>
  <si>
    <t>外語實習</t>
    <phoneticPr fontId="1" type="noConversion"/>
  </si>
  <si>
    <t>職場禮儀</t>
    <phoneticPr fontId="1" type="noConversion"/>
  </si>
  <si>
    <t>會計概論</t>
    <phoneticPr fontId="1" type="noConversion"/>
  </si>
  <si>
    <t>管理學</t>
    <phoneticPr fontId="1" type="noConversion"/>
  </si>
  <si>
    <t>人力資源管理</t>
    <phoneticPr fontId="1" type="noConversion"/>
  </si>
  <si>
    <t>中英文輸入</t>
    <phoneticPr fontId="1" type="noConversion"/>
  </si>
  <si>
    <t>服務管理</t>
    <phoneticPr fontId="1" type="noConversion"/>
  </si>
  <si>
    <t>門市服務</t>
    <phoneticPr fontId="1" type="noConversion"/>
  </si>
  <si>
    <t>金融與稅務法規</t>
    <phoneticPr fontId="1" type="noConversion"/>
  </si>
  <si>
    <t>物業管理</t>
    <phoneticPr fontId="1" type="noConversion"/>
  </si>
  <si>
    <t>採購管理</t>
    <phoneticPr fontId="1" type="noConversion"/>
  </si>
  <si>
    <t>數位化資料處理</t>
    <phoneticPr fontId="1" type="noConversion"/>
  </si>
  <si>
    <t>職場體驗</t>
    <phoneticPr fontId="1" type="noConversion"/>
  </si>
  <si>
    <t>網路行銷</t>
    <phoneticPr fontId="1" type="noConversion"/>
  </si>
  <si>
    <t>通識課程</t>
    <phoneticPr fontId="1" type="noConversion"/>
  </si>
  <si>
    <t>商業概論</t>
    <phoneticPr fontId="1" type="noConversion"/>
  </si>
  <si>
    <t>中小企業管理實務</t>
    <phoneticPr fontId="1" type="noConversion"/>
  </si>
  <si>
    <t>英文實作</t>
    <phoneticPr fontId="9" type="noConversion"/>
  </si>
  <si>
    <t>康寧大師講座</t>
    <phoneticPr fontId="9" type="noConversion"/>
  </si>
  <si>
    <t>安全與衛生</t>
    <phoneticPr fontId="9" type="noConversion"/>
  </si>
  <si>
    <t>環境保護與永續發展</t>
    <phoneticPr fontId="9" type="noConversion"/>
  </si>
  <si>
    <t>財務報表分析</t>
    <phoneticPr fontId="9" type="noConversion"/>
  </si>
  <si>
    <t>賣場經營實務</t>
    <phoneticPr fontId="9" type="noConversion"/>
  </si>
  <si>
    <t>內部控制與風險管理</t>
    <phoneticPr fontId="9" type="noConversion"/>
  </si>
  <si>
    <t>市場調查實務</t>
    <phoneticPr fontId="9" type="noConversion"/>
  </si>
  <si>
    <t>各學期建議選修學分數</t>
    <phoneticPr fontId="9" type="noConversion"/>
  </si>
  <si>
    <t>數學領域6</t>
    <phoneticPr fontId="9" type="noConversion"/>
  </si>
  <si>
    <t>社會領域8</t>
    <phoneticPr fontId="9" type="noConversion"/>
  </si>
  <si>
    <t>自然領域6</t>
    <phoneticPr fontId="9" type="noConversion"/>
  </si>
  <si>
    <t>藝術領域4</t>
    <phoneticPr fontId="9" type="noConversion"/>
  </si>
  <si>
    <t>生活領域4</t>
    <phoneticPr fontId="9" type="noConversion"/>
  </si>
  <si>
    <t>體育領域6</t>
    <phoneticPr fontId="9" type="noConversion"/>
  </si>
  <si>
    <t>合唱藝術I</t>
    <phoneticPr fontId="9" type="noConversion"/>
  </si>
  <si>
    <t>合唱藝術Ⅱ</t>
    <phoneticPr fontId="1" type="noConversion"/>
  </si>
  <si>
    <t>觀光英文</t>
    <phoneticPr fontId="1" type="noConversion"/>
  </si>
  <si>
    <t>競技啦啦隊運動</t>
    <phoneticPr fontId="9" type="noConversion"/>
  </si>
  <si>
    <t>社團課程</t>
    <phoneticPr fontId="9" type="noConversion"/>
  </si>
  <si>
    <t>創意啦啦舞運動</t>
    <phoneticPr fontId="9" type="noConversion"/>
  </si>
  <si>
    <t>績效管理與評估</t>
    <phoneticPr fontId="9" type="noConversion"/>
  </si>
  <si>
    <t>觀光資源實務</t>
    <phoneticPr fontId="9" type="noConversion"/>
  </si>
  <si>
    <t>景觀療癒與園藝治療</t>
    <phoneticPr fontId="9" type="noConversion"/>
  </si>
  <si>
    <t>挑戰大師-精英培育</t>
    <phoneticPr fontId="9" type="noConversion"/>
  </si>
  <si>
    <t>博雅分類通識課程2</t>
    <phoneticPr fontId="1" type="noConversion"/>
  </si>
  <si>
    <t>園藝生活美學</t>
    <phoneticPr fontId="1" type="noConversion"/>
  </si>
  <si>
    <t>科目類別</t>
    <phoneticPr fontId="9" type="noConversion"/>
  </si>
  <si>
    <t>科目名稱</t>
    <phoneticPr fontId="9" type="noConversion"/>
  </si>
  <si>
    <t>總學分數</t>
    <phoneticPr fontId="9" type="noConversion"/>
  </si>
  <si>
    <t>總時數</t>
    <phoneticPr fontId="9" type="noConversion"/>
  </si>
  <si>
    <t>第一學年
106</t>
    <phoneticPr fontId="9" type="noConversion"/>
  </si>
  <si>
    <t>第二學年
107</t>
    <phoneticPr fontId="9" type="noConversion"/>
  </si>
  <si>
    <t>第三學年
108</t>
    <phoneticPr fontId="9" type="noConversion"/>
  </si>
  <si>
    <t>第四學年
109</t>
    <phoneticPr fontId="9" type="noConversion"/>
  </si>
  <si>
    <t>第五學年
110</t>
    <phoneticPr fontId="9" type="noConversion"/>
  </si>
  <si>
    <t>上</t>
    <phoneticPr fontId="9" type="noConversion"/>
  </si>
  <si>
    <t>學分數</t>
    <phoneticPr fontId="9" type="noConversion"/>
  </si>
  <si>
    <t>時數</t>
    <phoneticPr fontId="9" type="noConversion"/>
  </si>
  <si>
    <t>學分數</t>
    <phoneticPr fontId="9" type="noConversion"/>
  </si>
  <si>
    <t>國文</t>
    <phoneticPr fontId="9" type="noConversion"/>
  </si>
  <si>
    <t>通識中心</t>
    <phoneticPr fontId="1" type="noConversion"/>
  </si>
  <si>
    <t>英文</t>
    <phoneticPr fontId="9" type="noConversion"/>
  </si>
  <si>
    <t>語文中心</t>
    <phoneticPr fontId="1" type="noConversion"/>
  </si>
  <si>
    <t>數學領域6</t>
    <phoneticPr fontId="9" type="noConversion"/>
  </si>
  <si>
    <t>數學</t>
    <phoneticPr fontId="9" type="noConversion"/>
  </si>
  <si>
    <t>社會領域8</t>
    <phoneticPr fontId="9" type="noConversion"/>
  </si>
  <si>
    <t>歷史</t>
    <phoneticPr fontId="9" type="noConversion"/>
  </si>
  <si>
    <t>地理</t>
    <phoneticPr fontId="9" type="noConversion"/>
  </si>
  <si>
    <t>公民與社會</t>
    <phoneticPr fontId="9" type="noConversion"/>
  </si>
  <si>
    <t>自然領域6</t>
    <phoneticPr fontId="9" type="noConversion"/>
  </si>
  <si>
    <t>物理</t>
    <phoneticPr fontId="9" type="noConversion"/>
  </si>
  <si>
    <t>化學</t>
    <phoneticPr fontId="9" type="noConversion"/>
  </si>
  <si>
    <t>生物</t>
    <phoneticPr fontId="9" type="noConversion"/>
  </si>
  <si>
    <t>藝術領域4</t>
    <phoneticPr fontId="9" type="noConversion"/>
  </si>
  <si>
    <t>音樂</t>
    <phoneticPr fontId="9" type="noConversion"/>
  </si>
  <si>
    <t>藝術生活</t>
    <phoneticPr fontId="9" type="noConversion"/>
  </si>
  <si>
    <t>生涯規劃</t>
    <phoneticPr fontId="9" type="noConversion"/>
  </si>
  <si>
    <t>通識中心</t>
    <phoneticPr fontId="1" type="noConversion"/>
  </si>
  <si>
    <t>計算機概論</t>
    <phoneticPr fontId="9" type="noConversion"/>
  </si>
  <si>
    <t>體育</t>
    <phoneticPr fontId="9" type="noConversion"/>
  </si>
  <si>
    <t>體育興趣選項</t>
    <phoneticPr fontId="9" type="noConversion"/>
  </si>
  <si>
    <t>核心通識教育課程2</t>
    <phoneticPr fontId="9" type="noConversion"/>
  </si>
  <si>
    <t>康寧全人教育</t>
    <phoneticPr fontId="9" type="noConversion"/>
  </si>
  <si>
    <t>康寧勞作教育</t>
    <phoneticPr fontId="9" type="noConversion"/>
  </si>
  <si>
    <t>服務學習與實踐</t>
    <phoneticPr fontId="9" type="noConversion"/>
  </si>
  <si>
    <t>博雅分類通識課程2</t>
    <phoneticPr fontId="1" type="noConversion"/>
  </si>
  <si>
    <t>進階分類通識課程6</t>
    <phoneticPr fontId="1" type="noConversion"/>
  </si>
  <si>
    <t>外語類</t>
    <phoneticPr fontId="1" type="noConversion"/>
  </si>
  <si>
    <t>語文中心</t>
    <phoneticPr fontId="1" type="noConversion"/>
  </si>
  <si>
    <t>自然類</t>
    <phoneticPr fontId="1" type="noConversion"/>
  </si>
  <si>
    <t>通識中心</t>
    <phoneticPr fontId="1" type="noConversion"/>
  </si>
  <si>
    <t>社會類</t>
    <phoneticPr fontId="1" type="noConversion"/>
  </si>
  <si>
    <t>小       計</t>
    <phoneticPr fontId="9" type="noConversion"/>
  </si>
  <si>
    <t>校定必修：8學分</t>
    <phoneticPr fontId="9" type="noConversion"/>
  </si>
  <si>
    <t>健康服務
模組</t>
    <phoneticPr fontId="9" type="noConversion"/>
  </si>
  <si>
    <t>校特色4</t>
    <phoneticPr fontId="9" type="noConversion"/>
  </si>
  <si>
    <t>健康維護</t>
    <phoneticPr fontId="1" type="noConversion"/>
  </si>
  <si>
    <t>危急救護</t>
    <phoneticPr fontId="1" type="noConversion"/>
  </si>
  <si>
    <t>專業4</t>
    <phoneticPr fontId="9" type="noConversion"/>
  </si>
  <si>
    <t>理財與健康生活</t>
    <phoneticPr fontId="1" type="noConversion"/>
  </si>
  <si>
    <t>健康休閒管理</t>
    <phoneticPr fontId="1" type="noConversion"/>
  </si>
  <si>
    <t>小       計</t>
    <phoneticPr fontId="9" type="noConversion"/>
  </si>
  <si>
    <t>就業力提升系列課程</t>
    <phoneticPr fontId="1" type="noConversion"/>
  </si>
  <si>
    <t>職場探索</t>
    <phoneticPr fontId="1" type="noConversion"/>
  </si>
  <si>
    <t>商業概論</t>
    <phoneticPr fontId="1" type="noConversion"/>
  </si>
  <si>
    <t>企業管理實務專題一</t>
    <phoneticPr fontId="1" type="noConversion"/>
  </si>
  <si>
    <t>企業管理實務專題二</t>
    <phoneticPr fontId="1" type="noConversion"/>
  </si>
  <si>
    <t>企業管理實務專題三</t>
    <phoneticPr fontId="1" type="noConversion"/>
  </si>
  <si>
    <t>職場體驗</t>
    <phoneticPr fontId="1" type="noConversion"/>
  </si>
  <si>
    <t>健康產業體驗課程</t>
    <phoneticPr fontId="1" type="noConversion"/>
  </si>
  <si>
    <t>職場實習(一)</t>
    <phoneticPr fontId="1" type="noConversion"/>
  </si>
  <si>
    <t>職場實習(二)</t>
    <phoneticPr fontId="1" type="noConversion"/>
  </si>
  <si>
    <t>職場倫理</t>
    <phoneticPr fontId="1" type="noConversion"/>
  </si>
  <si>
    <t>職場禮儀</t>
    <phoneticPr fontId="1" type="noConversion"/>
  </si>
  <si>
    <t>商業溝通</t>
    <phoneticPr fontId="1" type="noConversion"/>
  </si>
  <si>
    <t>企業法規實務與案例</t>
    <phoneticPr fontId="1" type="noConversion"/>
  </si>
  <si>
    <t>秘書實務</t>
    <phoneticPr fontId="1" type="noConversion"/>
  </si>
  <si>
    <t>職場模擬及實作課程</t>
    <phoneticPr fontId="1" type="noConversion"/>
  </si>
  <si>
    <t>會計概論實習</t>
    <phoneticPr fontId="1" type="noConversion"/>
  </si>
  <si>
    <t>問題解決與創意思考</t>
    <phoneticPr fontId="1" type="noConversion"/>
  </si>
  <si>
    <t>觀光管理實務</t>
    <phoneticPr fontId="1" type="noConversion"/>
  </si>
  <si>
    <t>門市服務</t>
    <phoneticPr fontId="1" type="noConversion"/>
  </si>
  <si>
    <t>餐旅管理實務</t>
    <phoneticPr fontId="1" type="noConversion"/>
  </si>
  <si>
    <t>管理會計實務</t>
    <phoneticPr fontId="1" type="noConversion"/>
  </si>
  <si>
    <t>銷售管理實務</t>
    <phoneticPr fontId="1" type="noConversion"/>
  </si>
  <si>
    <t>電子商務實務</t>
    <phoneticPr fontId="1" type="noConversion"/>
  </si>
  <si>
    <t>零售管理實務</t>
    <phoneticPr fontId="1" type="noConversion"/>
  </si>
  <si>
    <t>商務企劃書撰寫實務</t>
    <phoneticPr fontId="1" type="noConversion"/>
  </si>
  <si>
    <t>網路行銷</t>
    <phoneticPr fontId="1" type="noConversion"/>
  </si>
  <si>
    <t>職場趨勢課程</t>
    <phoneticPr fontId="1" type="noConversion"/>
  </si>
  <si>
    <t>健康樂活產業模組</t>
    <phoneticPr fontId="1" type="noConversion"/>
  </si>
  <si>
    <t>健康產業活動設計與實作</t>
    <phoneticPr fontId="1" type="noConversion"/>
  </si>
  <si>
    <t>健康事業經營與管理</t>
    <phoneticPr fontId="1" type="noConversion"/>
  </si>
  <si>
    <t>健康保險概論</t>
    <phoneticPr fontId="1" type="noConversion"/>
  </si>
  <si>
    <t>健康產業創業管理</t>
    <phoneticPr fontId="1" type="noConversion"/>
  </si>
  <si>
    <t>職場英文一</t>
    <phoneticPr fontId="1" type="noConversion"/>
  </si>
  <si>
    <t>職場英文二</t>
    <phoneticPr fontId="1" type="noConversion"/>
  </si>
  <si>
    <t>管理學</t>
    <phoneticPr fontId="1" type="noConversion"/>
  </si>
  <si>
    <t>會計概論</t>
    <phoneticPr fontId="1" type="noConversion"/>
  </si>
  <si>
    <t>經濟學</t>
    <phoneticPr fontId="1" type="noConversion"/>
  </si>
  <si>
    <t>行銷管理</t>
    <phoneticPr fontId="1" type="noConversion"/>
  </si>
  <si>
    <t>會計學</t>
    <phoneticPr fontId="1" type="noConversion"/>
  </si>
  <si>
    <t>服務管理</t>
    <phoneticPr fontId="1" type="noConversion"/>
  </si>
  <si>
    <t>中小企業管理實務</t>
    <phoneticPr fontId="1" type="noConversion"/>
  </si>
  <si>
    <t>財務管理</t>
    <phoneticPr fontId="1" type="noConversion"/>
  </si>
  <si>
    <t>人力資源管理</t>
    <phoneticPr fontId="1" type="noConversion"/>
  </si>
  <si>
    <t>商業統計學</t>
    <phoneticPr fontId="1" type="noConversion"/>
  </si>
  <si>
    <t>物流管理</t>
    <phoneticPr fontId="1" type="noConversion"/>
  </si>
  <si>
    <t>消費者行為</t>
    <phoneticPr fontId="1" type="noConversion"/>
  </si>
  <si>
    <t>小     計</t>
  </si>
  <si>
    <t>就業力提升系列課程</t>
  </si>
  <si>
    <t>職場接軌</t>
    <phoneticPr fontId="1" type="noConversion"/>
  </si>
  <si>
    <t>職場實習(三)</t>
    <phoneticPr fontId="1" type="noConversion"/>
  </si>
  <si>
    <t>互聯網商務應用</t>
    <phoneticPr fontId="1" type="noConversion"/>
  </si>
  <si>
    <t>職場英文三</t>
    <phoneticPr fontId="1" type="noConversion"/>
  </si>
  <si>
    <t>健康樂活產業模組</t>
    <phoneticPr fontId="1" type="noConversion"/>
  </si>
  <si>
    <t>銀髮照護產業之發展</t>
  </si>
  <si>
    <t>長照機構經營與管理</t>
  </si>
  <si>
    <t>老人休閒活動設計與規劃</t>
  </si>
  <si>
    <t>老人身心靈健康體驗活動設計</t>
  </si>
  <si>
    <t>高齡者消費者行為</t>
  </si>
  <si>
    <t>老人政策與法規</t>
  </si>
  <si>
    <t>高齡者居住空間規劃與設計</t>
  </si>
  <si>
    <t>健康產業行銷與溝通</t>
  </si>
  <si>
    <t>體驗行銷</t>
  </si>
  <si>
    <t>感動服務</t>
  </si>
  <si>
    <t>健康照護機構財務管理</t>
  </si>
  <si>
    <t>生物科技產業概論</t>
  </si>
  <si>
    <t>托育機構行政管理與實務</t>
  </si>
  <si>
    <t>幼教機構財務管理</t>
  </si>
  <si>
    <t>運動休閒與健康管理</t>
  </si>
  <si>
    <t>遊戲管理</t>
  </si>
  <si>
    <t>休閒農場經營管理</t>
  </si>
  <si>
    <t>通識課程</t>
    <phoneticPr fontId="1" type="noConversion"/>
  </si>
  <si>
    <t>第二外國語言--西班牙語</t>
    <phoneticPr fontId="9" type="noConversion"/>
  </si>
  <si>
    <t>環境保護與永續發展</t>
    <phoneticPr fontId="9" type="noConversion"/>
  </si>
  <si>
    <t>安全與衛生</t>
    <phoneticPr fontId="9" type="noConversion"/>
  </si>
  <si>
    <t>康寧大師講座</t>
    <phoneticPr fontId="9" type="noConversion"/>
  </si>
  <si>
    <t>景觀療癒與園藝治療</t>
    <phoneticPr fontId="9" type="noConversion"/>
  </si>
  <si>
    <t>挑戰大師-精英培育</t>
    <phoneticPr fontId="9" type="noConversion"/>
  </si>
  <si>
    <t>英文實作</t>
    <phoneticPr fontId="9" type="noConversion"/>
  </si>
  <si>
    <t>外語實習</t>
    <phoneticPr fontId="1" type="noConversion"/>
  </si>
  <si>
    <t>合唱藝術I</t>
    <phoneticPr fontId="9" type="noConversion"/>
  </si>
  <si>
    <t>合唱藝術Ⅱ</t>
    <phoneticPr fontId="1" type="noConversion"/>
  </si>
  <si>
    <t>園藝生活美學</t>
    <phoneticPr fontId="1" type="noConversion"/>
  </si>
  <si>
    <t>社團課程</t>
    <phoneticPr fontId="9" type="noConversion"/>
  </si>
  <si>
    <t>競技啦啦隊運動</t>
    <phoneticPr fontId="9" type="noConversion"/>
  </si>
  <si>
    <t>創意啦啦舞運動</t>
    <phoneticPr fontId="9" type="noConversion"/>
  </si>
  <si>
    <t>各學期建議選修學分數</t>
    <phoneticPr fontId="9" type="noConversion"/>
  </si>
  <si>
    <t>各學期必修學分數</t>
    <phoneticPr fontId="9" type="noConversion"/>
  </si>
  <si>
    <t>各學期選修學分數</t>
    <phoneticPr fontId="9" type="noConversion"/>
  </si>
  <si>
    <t>各學期總學分數</t>
    <phoneticPr fontId="1" type="noConversion"/>
  </si>
  <si>
    <t>各學期總時數</t>
    <phoneticPr fontId="1" type="noConversion"/>
  </si>
  <si>
    <t>一般科目：72學分</t>
    <phoneticPr fontId="9" type="noConversion"/>
  </si>
  <si>
    <t>基礎能力課程56</t>
    <phoneticPr fontId="9" type="noConversion"/>
  </si>
  <si>
    <t>語文領域20</t>
    <phoneticPr fontId="9" type="noConversion"/>
  </si>
  <si>
    <t>國防領域2</t>
    <phoneticPr fontId="9" type="noConversion"/>
  </si>
  <si>
    <t>企業管理個案研討</t>
    <phoneticPr fontId="1" type="noConversion"/>
  </si>
  <si>
    <t>職場語文能力6</t>
    <phoneticPr fontId="1" type="noConversion"/>
  </si>
  <si>
    <t>校訂選修：18學分</t>
    <phoneticPr fontId="1" type="noConversion"/>
  </si>
  <si>
    <t>商業基礎理論</t>
    <phoneticPr fontId="1" type="noConversion"/>
  </si>
  <si>
    <t>商業理論</t>
    <phoneticPr fontId="1" type="noConversion"/>
  </si>
  <si>
    <t>職場倫理與法規</t>
    <phoneticPr fontId="1" type="noConversion"/>
  </si>
  <si>
    <t>賣場經營實務</t>
    <phoneticPr fontId="9" type="noConversion"/>
  </si>
  <si>
    <t>採購管理</t>
    <phoneticPr fontId="1" type="noConversion"/>
  </si>
  <si>
    <t>職場提升</t>
    <phoneticPr fontId="1" type="noConversion"/>
  </si>
  <si>
    <t xml:space="preserve">康寧學校財團法人康寧大學107學年度                      </t>
    <phoneticPr fontId="9" type="noConversion"/>
  </si>
  <si>
    <t>第一學年
107</t>
    <phoneticPr fontId="9" type="noConversion"/>
  </si>
  <si>
    <t>第二學年
108</t>
    <phoneticPr fontId="9" type="noConversion"/>
  </si>
  <si>
    <t>第三學年
109</t>
    <phoneticPr fontId="9" type="noConversion"/>
  </si>
  <si>
    <t>第四學年
110</t>
    <phoneticPr fontId="9" type="noConversion"/>
  </si>
  <si>
    <t>第五學年
111</t>
    <phoneticPr fontId="9" type="noConversion"/>
  </si>
  <si>
    <t>民國106年03月21日校課程委員會訂定</t>
    <phoneticPr fontId="9" type="noConversion"/>
  </si>
  <si>
    <t>會計實務</t>
    <phoneticPr fontId="1" type="noConversion"/>
  </si>
  <si>
    <t>健康事業經營與管理</t>
    <phoneticPr fontId="1" type="noConversion"/>
  </si>
  <si>
    <t xml:space="preserve">康寧學校財團法人康寧大學106學年度                      </t>
    <phoneticPr fontId="9" type="noConversion"/>
  </si>
  <si>
    <t>民宿經營與管理</t>
    <phoneticPr fontId="1" type="noConversion"/>
  </si>
  <si>
    <t xml:space="preserve">康寧學校財團法人康寧大學108學年度                      </t>
    <phoneticPr fontId="9" type="noConversion"/>
  </si>
  <si>
    <t>資訊科技</t>
    <phoneticPr fontId="9" type="noConversion"/>
  </si>
  <si>
    <t>綜合活動科技領域4</t>
    <phoneticPr fontId="9" type="noConversion"/>
  </si>
  <si>
    <t>健康與護理</t>
    <phoneticPr fontId="9" type="noConversion"/>
  </si>
  <si>
    <t>健康與體育領域8</t>
    <phoneticPr fontId="9" type="noConversion"/>
  </si>
  <si>
    <t>一般科目：74學分</t>
    <phoneticPr fontId="9" type="noConversion"/>
  </si>
  <si>
    <t>校定必修：6學分</t>
    <phoneticPr fontId="9" type="noConversion"/>
  </si>
  <si>
    <t>民國108年5月21日校課程委員會訂定</t>
    <phoneticPr fontId="1" type="noConversion"/>
  </si>
  <si>
    <t>企業管理實務專題一</t>
    <phoneticPr fontId="1" type="noConversion"/>
  </si>
  <si>
    <t>職場實習(二)</t>
    <phoneticPr fontId="1" type="noConversion"/>
  </si>
  <si>
    <t>觀光英文</t>
    <phoneticPr fontId="1" type="noConversion"/>
  </si>
  <si>
    <t>第一學年
108</t>
    <phoneticPr fontId="9" type="noConversion"/>
  </si>
  <si>
    <t>第二學年
109</t>
    <phoneticPr fontId="9" type="noConversion"/>
  </si>
  <si>
    <t>第三學年
110</t>
    <phoneticPr fontId="9" type="noConversion"/>
  </si>
  <si>
    <t>第四學年
111</t>
    <phoneticPr fontId="9" type="noConversion"/>
  </si>
  <si>
    <t>第五學年
112</t>
    <phoneticPr fontId="9" type="noConversion"/>
  </si>
  <si>
    <t>國際移動學習</t>
    <phoneticPr fontId="9" type="noConversion"/>
  </si>
  <si>
    <t>民國108年05月21日校課程委員會修訂</t>
    <phoneticPr fontId="1" type="noConversion"/>
  </si>
  <si>
    <t>行銷流通模組</t>
    <phoneticPr fontId="1" type="noConversion"/>
  </si>
  <si>
    <t>問題解決與創意思考</t>
    <phoneticPr fontId="1" type="noConversion"/>
  </si>
  <si>
    <t>民國108年11月20日系課程委員會議修訂</t>
    <phoneticPr fontId="1" type="noConversion"/>
  </si>
  <si>
    <t>民國108年12月4日院課程委員會議修訂</t>
    <phoneticPr fontId="1" type="noConversion"/>
  </si>
  <si>
    <t>民國107年3月27日校課程委員會訂定</t>
    <phoneticPr fontId="1" type="noConversion"/>
  </si>
  <si>
    <t>民國106年03月21日校課程委員會訂定</t>
    <phoneticPr fontId="1" type="noConversion"/>
  </si>
  <si>
    <t>民國108年12月10日校課程委員會修訂</t>
    <phoneticPr fontId="1" type="noConversion"/>
  </si>
  <si>
    <t>備註
(是否為證照課程)</t>
    <phoneticPr fontId="9" type="noConversion"/>
  </si>
  <si>
    <t>備註
(是否為證照課程)</t>
    <phoneticPr fontId="9" type="noConversion"/>
  </si>
  <si>
    <t>備註
(是否為證照課程)</t>
    <phoneticPr fontId="9" type="noConversion"/>
  </si>
  <si>
    <t>民國109年06月16日校課程委員會修訂</t>
    <phoneticPr fontId="1" type="noConversion"/>
  </si>
  <si>
    <t>民國109年06月09日院課程委員會議修訂</t>
    <phoneticPr fontId="1" type="noConversion"/>
  </si>
  <si>
    <t>民國109年06月03日系課程委員會議修訂</t>
    <phoneticPr fontId="1" type="noConversion"/>
  </si>
  <si>
    <t>民國109年06月09日院課程委員會議修訂</t>
    <phoneticPr fontId="1" type="noConversion"/>
  </si>
  <si>
    <t>※選修分類通識課程及進階分類通識課程」依每學期實際所開之科目</t>
    <phoneticPr fontId="1" type="noConversion"/>
  </si>
  <si>
    <t>民國108年12月4日院課程委員會議修訂</t>
    <phoneticPr fontId="1" type="noConversion"/>
  </si>
  <si>
    <t>民國108年12月10日校課程委員會修訂</t>
    <phoneticPr fontId="1" type="noConversion"/>
  </si>
  <si>
    <t>民國109年06月03日系課程委員會議修訂</t>
    <phoneticPr fontId="1" type="noConversion"/>
  </si>
  <si>
    <t>物業管理</t>
    <phoneticPr fontId="1" type="noConversion"/>
  </si>
  <si>
    <t>專業及實習科目：119學分</t>
    <phoneticPr fontId="9" type="noConversion"/>
  </si>
  <si>
    <t>專業及實習科目：113學分</t>
    <phoneticPr fontId="9" type="noConversion"/>
  </si>
  <si>
    <t>校訂選修：27學分</t>
    <phoneticPr fontId="1" type="noConversion"/>
  </si>
  <si>
    <t>民國110年05月26日系課程委員會修訂</t>
    <phoneticPr fontId="1" type="noConversion"/>
  </si>
  <si>
    <t>民國110年05月27日院課程委員會修訂</t>
    <phoneticPr fontId="1" type="noConversion"/>
  </si>
  <si>
    <t>民國110年06月02日校課程委員會修訂</t>
    <phoneticPr fontId="1" type="noConversion"/>
  </si>
  <si>
    <t>民國107年03月27日校課程委員會訂定</t>
    <phoneticPr fontId="9" type="noConversion"/>
  </si>
  <si>
    <t>跨文化溝通</t>
    <phoneticPr fontId="9" type="noConversion"/>
  </si>
  <si>
    <t>※除專業選修課程外，得跨科選修課程，其學分數可列計畢業選修學分，惟以4學分為上限。</t>
    <phoneticPr fontId="1" type="noConversion"/>
  </si>
  <si>
    <t>民國109年06月03日系課程委員會議修訂</t>
    <phoneticPr fontId="1" type="noConversion"/>
  </si>
  <si>
    <t>民國110年09月29日系課程委員會修訂</t>
    <phoneticPr fontId="1" type="noConversion"/>
  </si>
  <si>
    <t>民國110年12月08日系課程委員會修訂</t>
    <phoneticPr fontId="1" type="noConversion"/>
  </si>
  <si>
    <t>民國109年06月09日院課程委員會議修訂</t>
    <phoneticPr fontId="1" type="noConversion"/>
  </si>
  <si>
    <t>民國110年05月27日院課程委員會修訂</t>
    <phoneticPr fontId="1" type="noConversion"/>
  </si>
  <si>
    <t>民國110年09月29日系課程委員會修訂</t>
    <phoneticPr fontId="1" type="noConversion"/>
  </si>
  <si>
    <t>科目英文名稱</t>
    <phoneticPr fontId="9" type="noConversion"/>
  </si>
  <si>
    <r>
      <rPr>
        <sz val="12"/>
        <rFont val="標楷體"/>
        <family val="4"/>
        <charset val="136"/>
      </rPr>
      <t>學分數</t>
    </r>
    <phoneticPr fontId="9" type="noConversion"/>
  </si>
  <si>
    <r>
      <rPr>
        <sz val="12"/>
        <rFont val="標楷體"/>
        <family val="4"/>
        <charset val="136"/>
      </rPr>
      <t>時數</t>
    </r>
    <phoneticPr fontId="9" type="noConversion"/>
  </si>
  <si>
    <r>
      <rPr>
        <sz val="12"/>
        <rFont val="標楷體"/>
        <family val="4"/>
        <charset val="136"/>
      </rPr>
      <t xml:space="preserve">第一學年
</t>
    </r>
    <r>
      <rPr>
        <sz val="12"/>
        <rFont val="Times New Roman"/>
        <family val="1"/>
      </rPr>
      <t>109</t>
    </r>
    <phoneticPr fontId="9" type="noConversion"/>
  </si>
  <si>
    <t>All-Out Defense Education</t>
    <phoneticPr fontId="1" type="noConversion"/>
  </si>
  <si>
    <t>Kang Ning Holistic Education</t>
  </si>
  <si>
    <t>Service Learning &amp; Practice</t>
    <phoneticPr fontId="1" type="noConversion"/>
  </si>
  <si>
    <t>院定必修：4學分</t>
    <phoneticPr fontId="1" type="noConversion"/>
  </si>
  <si>
    <t>實務專題</t>
    <phoneticPr fontId="1" type="noConversion"/>
  </si>
  <si>
    <t>Special Projects</t>
    <phoneticPr fontId="9" type="noConversion"/>
  </si>
  <si>
    <t>Management</t>
    <phoneticPr fontId="9" type="noConversion"/>
  </si>
  <si>
    <r>
      <rPr>
        <sz val="12"/>
        <rFont val="標楷體"/>
        <family val="4"/>
        <charset val="136"/>
      </rPr>
      <t>小計</t>
    </r>
    <phoneticPr fontId="1" type="noConversion"/>
  </si>
  <si>
    <t>Chinese</t>
  </si>
  <si>
    <t xml:space="preserve">English </t>
    <phoneticPr fontId="1" type="noConversion"/>
  </si>
  <si>
    <t xml:space="preserve">Mathematics </t>
    <phoneticPr fontId="1" type="noConversion"/>
  </si>
  <si>
    <t>History</t>
    <phoneticPr fontId="1" type="noConversion"/>
  </si>
  <si>
    <t>Geography</t>
    <phoneticPr fontId="1" type="noConversion"/>
  </si>
  <si>
    <t>Physics</t>
  </si>
  <si>
    <t>Chemistry</t>
  </si>
  <si>
    <t xml:space="preserve">Music </t>
    <phoneticPr fontId="1" type="noConversion"/>
  </si>
  <si>
    <t>Arts Life</t>
    <phoneticPr fontId="1" type="noConversion"/>
  </si>
  <si>
    <t>Information Technology</t>
    <phoneticPr fontId="9" type="noConversion"/>
  </si>
  <si>
    <t>生涯規劃</t>
    <phoneticPr fontId="1" type="noConversion"/>
  </si>
  <si>
    <t>Career Development</t>
  </si>
  <si>
    <t>Health and Nursing</t>
  </si>
  <si>
    <t>Physical Education</t>
    <phoneticPr fontId="1" type="noConversion"/>
  </si>
  <si>
    <r>
      <rPr>
        <sz val="12"/>
        <rFont val="標楷體"/>
        <family val="4"/>
        <charset val="136"/>
      </rPr>
      <t>進階分類通識課程必修：</t>
    </r>
    <r>
      <rPr>
        <sz val="12"/>
        <rFont val="Times New Roman"/>
        <family val="1"/>
      </rPr>
      <t>10</t>
    </r>
    <r>
      <rPr>
        <sz val="12"/>
        <rFont val="標楷體"/>
        <family val="4"/>
        <charset val="136"/>
      </rPr>
      <t>學分</t>
    </r>
    <phoneticPr fontId="1" type="noConversion"/>
  </si>
  <si>
    <t>GE Advanced Courses Chinese</t>
  </si>
  <si>
    <t>GE Advanced Courses - Science</t>
    <phoneticPr fontId="1" type="noConversion"/>
  </si>
  <si>
    <t>GE Advanced Courses Social Sciences</t>
    <phoneticPr fontId="1" type="noConversion"/>
  </si>
  <si>
    <t>觀光管理實務</t>
    <phoneticPr fontId="1" type="noConversion"/>
  </si>
  <si>
    <t>Practice of Tourism</t>
    <phoneticPr fontId="1" type="noConversion"/>
  </si>
  <si>
    <t>門市服務</t>
    <phoneticPr fontId="1" type="noConversion"/>
  </si>
  <si>
    <t>Chain Store Service</t>
    <phoneticPr fontId="1" type="noConversion"/>
  </si>
  <si>
    <t>Personal Finance and Healthy Life</t>
    <phoneticPr fontId="1" type="noConversion"/>
  </si>
  <si>
    <t xml:space="preserve"> Capstone Project I</t>
  </si>
  <si>
    <t>Introduction to Exhibition</t>
  </si>
  <si>
    <r>
      <rPr>
        <sz val="12"/>
        <rFont val="標楷體"/>
        <family val="4"/>
        <charset val="136"/>
      </rPr>
      <t>合計</t>
    </r>
  </si>
  <si>
    <r>
      <rPr>
        <sz val="12"/>
        <rFont val="標楷體"/>
        <family val="4"/>
        <charset val="136"/>
      </rPr>
      <t>各學期必修學分數</t>
    </r>
  </si>
  <si>
    <r>
      <rPr>
        <sz val="12"/>
        <rFont val="標楷體"/>
        <family val="4"/>
        <charset val="136"/>
      </rPr>
      <t>各學期選修學分數</t>
    </r>
  </si>
  <si>
    <r>
      <rPr>
        <sz val="12"/>
        <rFont val="標楷體"/>
        <family val="4"/>
        <charset val="136"/>
      </rPr>
      <t>各學期總學分數</t>
    </r>
  </si>
  <si>
    <r>
      <rPr>
        <sz val="12"/>
        <rFont val="標楷體"/>
        <family val="4"/>
        <charset val="136"/>
      </rPr>
      <t>各學期總時數</t>
    </r>
  </si>
  <si>
    <r>
      <rPr>
        <sz val="12"/>
        <rFont val="標楷體"/>
        <family val="4"/>
        <charset val="136"/>
      </rPr>
      <t>上</t>
    </r>
    <phoneticPr fontId="9" type="noConversion"/>
  </si>
  <si>
    <r>
      <rPr>
        <sz val="12"/>
        <rFont val="標楷體"/>
        <family val="4"/>
        <charset val="136"/>
      </rPr>
      <t>下</t>
    </r>
    <phoneticPr fontId="9" type="noConversion"/>
  </si>
  <si>
    <r>
      <rPr>
        <sz val="12"/>
        <rFont val="標楷體"/>
        <family val="4"/>
        <charset val="136"/>
      </rPr>
      <t>校定必修：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學分</t>
    </r>
    <phoneticPr fontId="1" type="noConversion"/>
  </si>
  <si>
    <t>Kang Ning Labor Education</t>
    <phoneticPr fontId="1" type="noConversion"/>
  </si>
  <si>
    <r>
      <rPr>
        <sz val="12"/>
        <rFont val="標楷體"/>
        <family val="4"/>
        <charset val="136"/>
      </rPr>
      <t>小計</t>
    </r>
    <phoneticPr fontId="1" type="noConversion"/>
  </si>
  <si>
    <t>GE Advanced Courses - Foreign Languages</t>
    <phoneticPr fontId="1" type="noConversion"/>
  </si>
  <si>
    <t>門市服務</t>
    <phoneticPr fontId="1" type="noConversion"/>
  </si>
  <si>
    <t>Chain Store Service</t>
    <phoneticPr fontId="1" type="noConversion"/>
  </si>
  <si>
    <t>Personal Finance and Healthy Life</t>
    <phoneticPr fontId="1" type="noConversion"/>
  </si>
  <si>
    <t>Commercial Comunication</t>
    <phoneticPr fontId="1" type="noConversion"/>
  </si>
  <si>
    <t>Practice of Hospitality and Tourism Management</t>
    <phoneticPr fontId="1" type="noConversion"/>
  </si>
  <si>
    <t>Practice and Activity Design for Health Industry</t>
    <phoneticPr fontId="1" type="noConversion"/>
  </si>
  <si>
    <t>Service Management</t>
    <phoneticPr fontId="1" type="noConversion"/>
  </si>
  <si>
    <t>Practice of Small and Medium Business Management</t>
    <phoneticPr fontId="1" type="noConversion"/>
  </si>
  <si>
    <t>Financial Management</t>
    <phoneticPr fontId="1" type="noConversion"/>
  </si>
  <si>
    <t>Management of Human Resource</t>
    <phoneticPr fontId="1" type="noConversion"/>
  </si>
  <si>
    <t>Statistics for Business</t>
    <phoneticPr fontId="1" type="noConversion"/>
  </si>
  <si>
    <t>Practice of Managerial Accounting</t>
    <phoneticPr fontId="1" type="noConversion"/>
  </si>
  <si>
    <t>Business Law and Regulations</t>
    <phoneticPr fontId="1" type="noConversion"/>
  </si>
  <si>
    <t>Electronic Commerce Management</t>
    <phoneticPr fontId="1" type="noConversion"/>
  </si>
  <si>
    <t>Retail Business Management</t>
    <phoneticPr fontId="1" type="noConversion"/>
  </si>
  <si>
    <t>Application of Business Softwares</t>
    <phoneticPr fontId="1" type="noConversion"/>
  </si>
  <si>
    <t>Buiness Management for Health Industry</t>
    <phoneticPr fontId="1" type="noConversion"/>
  </si>
  <si>
    <t>Logistics Management</t>
    <phoneticPr fontId="1" type="noConversion"/>
  </si>
  <si>
    <t xml:space="preserve">Consumer's Behaviors </t>
    <phoneticPr fontId="1" type="noConversion"/>
  </si>
  <si>
    <r>
      <t>Business Conversation</t>
    </r>
    <r>
      <rPr>
        <sz val="12"/>
        <rFont val="標楷體"/>
        <family val="4"/>
        <charset val="136"/>
      </rPr>
      <t>Ⅰ</t>
    </r>
    <phoneticPr fontId="1" type="noConversion"/>
  </si>
  <si>
    <t>Secreterial Practice</t>
    <phoneticPr fontId="1" type="noConversion"/>
  </si>
  <si>
    <t>Practice of Sales Management</t>
    <phoneticPr fontId="1" type="noConversion"/>
  </si>
  <si>
    <t>Practice of Business Plan Writing</t>
    <phoneticPr fontId="1" type="noConversion"/>
  </si>
  <si>
    <t>Internet Marketing</t>
    <phoneticPr fontId="1" type="noConversion"/>
  </si>
  <si>
    <t>Introduction to Health Insurance</t>
    <phoneticPr fontId="1" type="noConversion"/>
  </si>
  <si>
    <r>
      <t xml:space="preserve">Business Conversation </t>
    </r>
    <r>
      <rPr>
        <sz val="12"/>
        <rFont val="標楷體"/>
        <family val="4"/>
        <charset val="136"/>
      </rPr>
      <t>Ⅱ</t>
    </r>
    <phoneticPr fontId="1" type="noConversion"/>
  </si>
  <si>
    <t xml:space="preserve"> Capstone Project II</t>
    <phoneticPr fontId="1" type="noConversion"/>
  </si>
  <si>
    <t>Practice of Enterprise Resource Planning</t>
    <phoneticPr fontId="1" type="noConversion"/>
  </si>
  <si>
    <t>Application for Internet Business</t>
    <phoneticPr fontId="1" type="noConversion"/>
  </si>
  <si>
    <t xml:space="preserve">Management in Health
Care Industry </t>
    <phoneticPr fontId="1" type="noConversion"/>
  </si>
  <si>
    <r>
      <t xml:space="preserve">Business Conversation </t>
    </r>
    <r>
      <rPr>
        <sz val="12"/>
        <rFont val="標楷體"/>
        <family val="4"/>
        <charset val="136"/>
      </rPr>
      <t>Ⅲ</t>
    </r>
    <phoneticPr fontId="1" type="noConversion"/>
  </si>
  <si>
    <t>Seminar for Business Case Study</t>
    <phoneticPr fontId="1" type="noConversion"/>
  </si>
  <si>
    <r>
      <rPr>
        <sz val="12"/>
        <rFont val="標楷體"/>
        <family val="4"/>
        <charset val="136"/>
      </rPr>
      <t>小計</t>
    </r>
    <phoneticPr fontId="1" type="noConversion"/>
  </si>
  <si>
    <t>Procurement Management</t>
    <phoneticPr fontId="1" type="noConversion"/>
  </si>
  <si>
    <t>Property Management</t>
    <phoneticPr fontId="1" type="noConversion"/>
  </si>
  <si>
    <t>Internal Control and Risk Management</t>
    <phoneticPr fontId="1" type="noConversion"/>
  </si>
  <si>
    <t>International Business Management</t>
    <phoneticPr fontId="1" type="noConversion"/>
  </si>
  <si>
    <t>Customer Relationship Management</t>
    <phoneticPr fontId="1" type="noConversion"/>
  </si>
  <si>
    <t>Consumer's Behavior</t>
    <phoneticPr fontId="1" type="noConversion"/>
  </si>
  <si>
    <t>會展概論</t>
    <phoneticPr fontId="1" type="noConversion"/>
  </si>
  <si>
    <t>職場實習一</t>
    <phoneticPr fontId="1" type="noConversion"/>
  </si>
  <si>
    <t>Workplace Internship I</t>
    <phoneticPr fontId="1" type="noConversion"/>
  </si>
  <si>
    <t>Business English</t>
    <phoneticPr fontId="1" type="noConversion"/>
  </si>
  <si>
    <t>Financial and Tax Regulations</t>
    <phoneticPr fontId="1" type="noConversion"/>
  </si>
  <si>
    <t>Performance Management and Accessment</t>
    <phoneticPr fontId="1" type="noConversion"/>
  </si>
  <si>
    <t>Practice of Store Management</t>
    <phoneticPr fontId="1" type="noConversion"/>
  </si>
  <si>
    <t xml:space="preserve">Practice of Marketing Research </t>
    <phoneticPr fontId="1" type="noConversion"/>
  </si>
  <si>
    <t>Commercial Law</t>
    <phoneticPr fontId="9" type="noConversion"/>
  </si>
  <si>
    <t>Project Management</t>
    <phoneticPr fontId="9" type="noConversion"/>
  </si>
  <si>
    <t>New Product Marketing</t>
    <phoneticPr fontId="9" type="noConversion"/>
  </si>
  <si>
    <t>會展實務</t>
    <phoneticPr fontId="1" type="noConversion"/>
  </si>
  <si>
    <t>Practice of Exhibition</t>
    <phoneticPr fontId="1" type="noConversion"/>
  </si>
  <si>
    <t>職場實習二</t>
    <phoneticPr fontId="1" type="noConversion"/>
  </si>
  <si>
    <t>Workplace Internship II</t>
    <phoneticPr fontId="1" type="noConversion"/>
  </si>
  <si>
    <t>Tourism English</t>
    <phoneticPr fontId="1" type="noConversion"/>
  </si>
  <si>
    <t>Advertising</t>
    <phoneticPr fontId="1" type="noConversion"/>
  </si>
  <si>
    <t>Brand Management</t>
    <phoneticPr fontId="9" type="noConversion"/>
  </si>
  <si>
    <t>Investment</t>
    <phoneticPr fontId="1" type="noConversion"/>
  </si>
  <si>
    <t>International Marketing Management</t>
    <phoneticPr fontId="1" type="noConversion"/>
  </si>
  <si>
    <t>Practice of Tourisum Resource</t>
    <phoneticPr fontId="1" type="noConversion"/>
  </si>
  <si>
    <t>Intercultural Communication</t>
  </si>
  <si>
    <t>Futures and Options</t>
    <phoneticPr fontId="9" type="noConversion"/>
  </si>
  <si>
    <t>Practice in Security Markets</t>
    <phoneticPr fontId="1" type="noConversion"/>
  </si>
  <si>
    <t>Financial Statement Analysis</t>
    <phoneticPr fontId="9" type="noConversion"/>
  </si>
  <si>
    <t>Supply Chain Management</t>
    <phoneticPr fontId="1" type="noConversion"/>
  </si>
  <si>
    <t>Strategic Management</t>
    <phoneticPr fontId="9" type="noConversion"/>
  </si>
  <si>
    <t>職場實習三</t>
    <phoneticPr fontId="1" type="noConversion"/>
  </si>
  <si>
    <t>Workplace Internship III</t>
    <phoneticPr fontId="1" type="noConversion"/>
  </si>
  <si>
    <t>Writing in Business English</t>
    <phoneticPr fontId="1" type="noConversion"/>
  </si>
  <si>
    <t>Financial News Analysis</t>
    <phoneticPr fontId="9" type="noConversion"/>
  </si>
  <si>
    <t>International Finance and Exchange</t>
    <phoneticPr fontId="9" type="noConversion"/>
  </si>
  <si>
    <t>Corporate Finance</t>
    <phoneticPr fontId="9" type="noConversion"/>
  </si>
  <si>
    <t>Quality Management</t>
    <phoneticPr fontId="9" type="noConversion"/>
  </si>
  <si>
    <t>Practice for Business Operation</t>
    <phoneticPr fontId="1" type="noConversion"/>
  </si>
  <si>
    <t>Global Logistics Management</t>
    <phoneticPr fontId="9" type="noConversion"/>
  </si>
  <si>
    <t>Production Management</t>
    <phoneticPr fontId="9" type="noConversion"/>
  </si>
  <si>
    <t>Management of Technology</t>
    <phoneticPr fontId="9" type="noConversion"/>
  </si>
  <si>
    <r>
      <rPr>
        <sz val="12"/>
        <rFont val="標楷體"/>
        <family val="4"/>
        <charset val="136"/>
      </rPr>
      <t>各學期建議選修學分數</t>
    </r>
    <phoneticPr fontId="1" type="noConversion"/>
  </si>
  <si>
    <t>民國110年06月02日校課程委員會議通過</t>
  </si>
  <si>
    <r>
      <rPr>
        <sz val="18"/>
        <rFont val="標楷體"/>
        <family val="4"/>
        <charset val="136"/>
      </rPr>
      <t>康寧學校財團法人康寧大學</t>
    </r>
    <r>
      <rPr>
        <sz val="18"/>
        <rFont val="Times New Roman"/>
        <family val="1"/>
      </rPr>
      <t>110</t>
    </r>
    <r>
      <rPr>
        <sz val="18"/>
        <rFont val="標楷體"/>
        <family val="4"/>
        <charset val="136"/>
      </rPr>
      <t>學年度</t>
    </r>
    <phoneticPr fontId="9" type="noConversion"/>
  </si>
  <si>
    <t>科目英文名稱</t>
    <phoneticPr fontId="9" type="noConversion"/>
  </si>
  <si>
    <r>
      <rPr>
        <sz val="12"/>
        <rFont val="標楷體"/>
        <family val="4"/>
        <charset val="136"/>
      </rPr>
      <t>學分數</t>
    </r>
    <phoneticPr fontId="9" type="noConversion"/>
  </si>
  <si>
    <r>
      <rPr>
        <sz val="12"/>
        <rFont val="標楷體"/>
        <family val="4"/>
        <charset val="136"/>
      </rPr>
      <t>時數</t>
    </r>
    <phoneticPr fontId="9" type="noConversion"/>
  </si>
  <si>
    <r>
      <rPr>
        <sz val="12"/>
        <rFont val="標楷體"/>
        <family val="4"/>
        <charset val="136"/>
      </rPr>
      <t>備註</t>
    </r>
    <phoneticPr fontId="9" type="noConversion"/>
  </si>
  <si>
    <r>
      <rPr>
        <sz val="12"/>
        <rFont val="標楷體"/>
        <family val="4"/>
        <charset val="136"/>
      </rPr>
      <t>上</t>
    </r>
    <phoneticPr fontId="9" type="noConversion"/>
  </si>
  <si>
    <r>
      <rPr>
        <sz val="12"/>
        <rFont val="標楷體"/>
        <family val="4"/>
        <charset val="136"/>
      </rPr>
      <t>下</t>
    </r>
    <phoneticPr fontId="9" type="noConversion"/>
  </si>
  <si>
    <r>
      <rPr>
        <sz val="12"/>
        <rFont val="標楷體"/>
        <family val="4"/>
        <charset val="136"/>
      </rPr>
      <t>學分數</t>
    </r>
    <phoneticPr fontId="9" type="noConversion"/>
  </si>
  <si>
    <r>
      <rPr>
        <sz val="12"/>
        <rFont val="標楷體"/>
        <family val="4"/>
        <charset val="136"/>
      </rPr>
      <t>時數</t>
    </r>
    <phoneticPr fontId="9" type="noConversion"/>
  </si>
  <si>
    <r>
      <rPr>
        <sz val="12"/>
        <rFont val="標楷體"/>
        <family val="4"/>
        <charset val="136"/>
      </rPr>
      <t>校定必修：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學分</t>
    </r>
    <phoneticPr fontId="1" type="noConversion"/>
  </si>
  <si>
    <t>All-Out Defense Education</t>
    <phoneticPr fontId="1" type="noConversion"/>
  </si>
  <si>
    <t>Service Learning &amp; Practice</t>
    <phoneticPr fontId="1" type="noConversion"/>
  </si>
  <si>
    <t>Kang Ning Labor Education</t>
    <phoneticPr fontId="1" type="noConversion"/>
  </si>
  <si>
    <t>院定必修：4學分</t>
    <phoneticPr fontId="1" type="noConversion"/>
  </si>
  <si>
    <t>實務專題</t>
    <phoneticPr fontId="1" type="noConversion"/>
  </si>
  <si>
    <t>Special Projects</t>
    <phoneticPr fontId="9" type="noConversion"/>
  </si>
  <si>
    <t>Management</t>
    <phoneticPr fontId="9" type="noConversion"/>
  </si>
  <si>
    <r>
      <rPr>
        <sz val="12"/>
        <rFont val="標楷體"/>
        <family val="4"/>
        <charset val="136"/>
      </rPr>
      <t>小計</t>
    </r>
    <phoneticPr fontId="1" type="noConversion"/>
  </si>
  <si>
    <t>GE Selective Course</t>
    <phoneticPr fontId="1" type="noConversion"/>
  </si>
  <si>
    <t>Introduction to Business</t>
    <phoneticPr fontId="1" type="noConversion"/>
  </si>
  <si>
    <t>Management</t>
    <phoneticPr fontId="1" type="noConversion"/>
  </si>
  <si>
    <t>Introduction to Accounting</t>
    <phoneticPr fontId="1" type="noConversion"/>
  </si>
  <si>
    <t>Accounting Practice</t>
    <phoneticPr fontId="1" type="noConversion"/>
  </si>
  <si>
    <t>Experimental Course for Health Industry</t>
    <phoneticPr fontId="1" type="noConversion"/>
  </si>
  <si>
    <t>中英文輸入</t>
    <phoneticPr fontId="1" type="noConversion"/>
  </si>
  <si>
    <t>Chinese/English Typewriting</t>
    <phoneticPr fontId="1" type="noConversion"/>
  </si>
  <si>
    <t>Workplace Ethics</t>
    <phoneticPr fontId="1" type="noConversion"/>
  </si>
  <si>
    <t>健康休閒管理</t>
    <phoneticPr fontId="1" type="noConversion"/>
  </si>
  <si>
    <t>Introduction to Health and Leisure Management</t>
    <phoneticPr fontId="1" type="noConversion"/>
  </si>
  <si>
    <t>Economics</t>
    <phoneticPr fontId="1" type="noConversion"/>
  </si>
  <si>
    <t>Marketing Management</t>
    <phoneticPr fontId="1" type="noConversion"/>
  </si>
  <si>
    <t>Accounting</t>
    <phoneticPr fontId="1" type="noConversion"/>
  </si>
  <si>
    <t>Digital Data Processing</t>
    <phoneticPr fontId="1" type="noConversion"/>
  </si>
  <si>
    <t>Business Etiquette</t>
    <phoneticPr fontId="1" type="noConversion"/>
  </si>
  <si>
    <t>Problem Solving and Creative Thinking</t>
    <phoneticPr fontId="1" type="noConversion"/>
  </si>
  <si>
    <r>
      <rPr>
        <sz val="12"/>
        <rFont val="標楷體"/>
        <family val="4"/>
        <charset val="136"/>
      </rPr>
      <t>※教務相關規定</t>
    </r>
    <phoneticPr fontId="1" type="noConversion"/>
  </si>
  <si>
    <r>
      <t xml:space="preserve">  1.</t>
    </r>
    <r>
      <rPr>
        <sz val="12"/>
        <rFont val="標楷體"/>
        <family val="4"/>
        <charset val="136"/>
      </rPr>
      <t>五專</t>
    </r>
    <r>
      <rPr>
        <sz val="12"/>
        <rFont val="Times New Roman"/>
        <family val="1"/>
      </rPr>
      <t>1-3</t>
    </r>
    <r>
      <rPr>
        <sz val="12"/>
        <rFont val="標楷體"/>
        <family val="4"/>
        <charset val="136"/>
      </rPr>
      <t>年級每學期修讀不得少於</t>
    </r>
    <r>
      <rPr>
        <sz val="12"/>
        <rFont val="Times New Roman"/>
        <family val="1"/>
      </rPr>
      <t>20</t>
    </r>
    <r>
      <rPr>
        <sz val="12"/>
        <rFont val="標楷體"/>
        <family val="4"/>
        <charset val="136"/>
      </rPr>
      <t>學分，不得多於</t>
    </r>
    <r>
      <rPr>
        <sz val="12"/>
        <rFont val="Times New Roman"/>
        <family val="1"/>
      </rPr>
      <t>32</t>
    </r>
    <r>
      <rPr>
        <sz val="12"/>
        <rFont val="標楷體"/>
        <family val="4"/>
        <charset val="136"/>
      </rPr>
      <t>學分。</t>
    </r>
    <phoneticPr fontId="1" type="noConversion"/>
  </si>
  <si>
    <r>
      <t xml:space="preserve">  2.</t>
    </r>
    <r>
      <rPr>
        <sz val="12"/>
        <rFont val="標楷體"/>
        <family val="4"/>
        <charset val="136"/>
      </rPr>
      <t>五專</t>
    </r>
    <r>
      <rPr>
        <sz val="12"/>
        <rFont val="Times New Roman"/>
        <family val="1"/>
      </rPr>
      <t>4-5</t>
    </r>
    <r>
      <rPr>
        <sz val="12"/>
        <rFont val="標楷體"/>
        <family val="4"/>
        <charset val="136"/>
      </rPr>
      <t>年級每學期修讀不得少於</t>
    </r>
    <r>
      <rPr>
        <sz val="12"/>
        <rFont val="Times New Roman"/>
        <family val="1"/>
      </rPr>
      <t>12</t>
    </r>
    <r>
      <rPr>
        <sz val="12"/>
        <rFont val="標楷體"/>
        <family val="4"/>
        <charset val="136"/>
      </rPr>
      <t>學分，不得多於</t>
    </r>
    <r>
      <rPr>
        <sz val="12"/>
        <rFont val="Times New Roman"/>
        <family val="1"/>
      </rPr>
      <t>28</t>
    </r>
    <r>
      <rPr>
        <sz val="12"/>
        <rFont val="標楷體"/>
        <family val="4"/>
        <charset val="136"/>
      </rPr>
      <t>學分，如遇全學期實習時，該學期學分不得少於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學分。</t>
    </r>
    <phoneticPr fontId="1" type="noConversion"/>
  </si>
  <si>
    <r>
      <t xml:space="preserve">  3.</t>
    </r>
    <r>
      <rPr>
        <sz val="12"/>
        <rFont val="標楷體"/>
        <family val="4"/>
        <charset val="136"/>
      </rPr>
      <t>「進階分類通識課程及通識選修課程」依每學期實際所開之科目。</t>
    </r>
    <phoneticPr fontId="1" type="noConversion"/>
  </si>
  <si>
    <r>
      <t xml:space="preserve">  4.</t>
    </r>
    <r>
      <rPr>
        <sz val="12"/>
        <rFont val="標楷體"/>
        <family val="4"/>
        <charset val="136"/>
      </rPr>
      <t>各學年選修課程學分均予採計。</t>
    </r>
    <phoneticPr fontId="1" type="noConversion"/>
  </si>
  <si>
    <r>
      <t xml:space="preserve">  5.</t>
    </r>
    <r>
      <rPr>
        <sz val="12"/>
        <rFont val="標楷體"/>
        <family val="4"/>
        <charset val="136"/>
      </rPr>
      <t>除專業選修課程外，得跨科選修課程，其學分數可列計畢業選修學分，惟以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學分為上限。</t>
    </r>
    <phoneticPr fontId="1" type="noConversion"/>
  </si>
  <si>
    <r>
      <t xml:space="preserve">  6.</t>
    </r>
    <r>
      <rPr>
        <sz val="12"/>
        <rFont val="標楷體"/>
        <family val="4"/>
        <charset val="136"/>
      </rPr>
      <t>「學生畢業前應符合本科學生畢業門檻實施要點之規定」。</t>
    </r>
    <phoneticPr fontId="1" type="noConversion"/>
  </si>
  <si>
    <t>※歷次通過會議之名稱與日期</t>
    <phoneticPr fontId="1" type="noConversion"/>
  </si>
  <si>
    <t>民國110年03月30日1092-3系課程委員會議通過</t>
    <phoneticPr fontId="1" type="noConversion"/>
  </si>
  <si>
    <t>民國110年04月13日1092-2院課程委員會議通過</t>
    <phoneticPr fontId="1" type="noConversion"/>
  </si>
  <si>
    <t>民國110年09月29日系課程委員會通過</t>
    <phoneticPr fontId="1" type="noConversion"/>
  </si>
  <si>
    <t>民國110年12月08日系課程委員會通過</t>
    <phoneticPr fontId="1" type="noConversion"/>
  </si>
  <si>
    <r>
      <rPr>
        <sz val="12"/>
        <rFont val="標楷體"/>
        <family val="4"/>
        <charset val="136"/>
      </rPr>
      <t>一般科目必修：</t>
    </r>
    <r>
      <rPr>
        <sz val="12"/>
        <rFont val="Times New Roman"/>
        <family val="1"/>
      </rPr>
      <t>44</t>
    </r>
    <r>
      <rPr>
        <sz val="12"/>
        <rFont val="標楷體"/>
        <family val="4"/>
        <charset val="136"/>
      </rPr>
      <t>學分</t>
    </r>
    <phoneticPr fontId="1" type="noConversion"/>
  </si>
  <si>
    <t xml:space="preserve">English </t>
    <phoneticPr fontId="1" type="noConversion"/>
  </si>
  <si>
    <t xml:space="preserve">Mathematics </t>
    <phoneticPr fontId="1" type="noConversion"/>
  </si>
  <si>
    <t>History</t>
    <phoneticPr fontId="1" type="noConversion"/>
  </si>
  <si>
    <t>Geography</t>
    <phoneticPr fontId="1" type="noConversion"/>
  </si>
  <si>
    <t xml:space="preserve">Music </t>
    <phoneticPr fontId="1" type="noConversion"/>
  </si>
  <si>
    <t>Arts Life</t>
    <phoneticPr fontId="1" type="noConversion"/>
  </si>
  <si>
    <t>Information Technology</t>
    <phoneticPr fontId="9" type="noConversion"/>
  </si>
  <si>
    <t>生涯規劃</t>
    <phoneticPr fontId="1" type="noConversion"/>
  </si>
  <si>
    <t>Physical Education</t>
    <phoneticPr fontId="1" type="noConversion"/>
  </si>
  <si>
    <r>
      <rPr>
        <sz val="12"/>
        <rFont val="標楷體"/>
        <family val="4"/>
        <charset val="136"/>
      </rPr>
      <t>小計</t>
    </r>
    <phoneticPr fontId="1" type="noConversion"/>
  </si>
  <si>
    <r>
      <rPr>
        <sz val="12"/>
        <rFont val="標楷體"/>
        <family val="4"/>
        <charset val="136"/>
      </rPr>
      <t>進階分類通識課程必修：</t>
    </r>
    <r>
      <rPr>
        <sz val="12"/>
        <rFont val="Times New Roman"/>
        <family val="1"/>
      </rPr>
      <t>10</t>
    </r>
    <r>
      <rPr>
        <sz val="12"/>
        <rFont val="標楷體"/>
        <family val="4"/>
        <charset val="136"/>
      </rPr>
      <t>學分</t>
    </r>
    <phoneticPr fontId="1" type="noConversion"/>
  </si>
  <si>
    <t>GE Advanced Courses - Science</t>
    <phoneticPr fontId="1" type="noConversion"/>
  </si>
  <si>
    <t>GE Advanced Courses Social Sciences</t>
    <phoneticPr fontId="1" type="noConversion"/>
  </si>
  <si>
    <t>GE Advanced Courses - Foreign Languages</t>
    <phoneticPr fontId="1" type="noConversion"/>
  </si>
  <si>
    <t>GE Selective Course</t>
    <phoneticPr fontId="1" type="noConversion"/>
  </si>
  <si>
    <r>
      <rPr>
        <sz val="12"/>
        <rFont val="標楷體"/>
        <family val="4"/>
        <charset val="136"/>
      </rPr>
      <t>專業必修：</t>
    </r>
    <r>
      <rPr>
        <sz val="12"/>
        <rFont val="Times New Roman"/>
        <family val="1"/>
      </rPr>
      <t>118</t>
    </r>
    <r>
      <rPr>
        <sz val="12"/>
        <rFont val="標楷體"/>
        <family val="4"/>
        <charset val="136"/>
      </rPr>
      <t>學分</t>
    </r>
    <phoneticPr fontId="1" type="noConversion"/>
  </si>
  <si>
    <t>Introduction to Business</t>
    <phoneticPr fontId="1" type="noConversion"/>
  </si>
  <si>
    <t>Management</t>
    <phoneticPr fontId="1" type="noConversion"/>
  </si>
  <si>
    <t>Introduction to Accounting</t>
    <phoneticPr fontId="1" type="noConversion"/>
  </si>
  <si>
    <t>Accounting Practice</t>
    <phoneticPr fontId="1" type="noConversion"/>
  </si>
  <si>
    <t>Experimental Course for Health Industry</t>
    <phoneticPr fontId="1" type="noConversion"/>
  </si>
  <si>
    <t>中英文輸入</t>
    <phoneticPr fontId="1" type="noConversion"/>
  </si>
  <si>
    <t>Chinese/English Typewriting</t>
    <phoneticPr fontId="1" type="noConversion"/>
  </si>
  <si>
    <t>Workplace Ethics</t>
    <phoneticPr fontId="1" type="noConversion"/>
  </si>
  <si>
    <t>健康休閒管理</t>
    <phoneticPr fontId="1" type="noConversion"/>
  </si>
  <si>
    <t>Introduction to Health and Leisure Management</t>
    <phoneticPr fontId="1" type="noConversion"/>
  </si>
  <si>
    <t>Economics</t>
    <phoneticPr fontId="1" type="noConversion"/>
  </si>
  <si>
    <t>Marketing Management</t>
    <phoneticPr fontId="1" type="noConversion"/>
  </si>
  <si>
    <t>Accounting</t>
    <phoneticPr fontId="1" type="noConversion"/>
  </si>
  <si>
    <t>Digital Data Processing</t>
    <phoneticPr fontId="1" type="noConversion"/>
  </si>
  <si>
    <t>Business Etiquette</t>
    <phoneticPr fontId="1" type="noConversion"/>
  </si>
  <si>
    <t>Problem Solving and Creative Thinking</t>
    <phoneticPr fontId="1" type="noConversion"/>
  </si>
  <si>
    <t>Commercial Comunication</t>
    <phoneticPr fontId="1" type="noConversion"/>
  </si>
  <si>
    <t>Practice of Hospitality and Tourism Management</t>
    <phoneticPr fontId="1" type="noConversion"/>
  </si>
  <si>
    <t>Practice and Activity Design for Health Industry</t>
    <phoneticPr fontId="1" type="noConversion"/>
  </si>
  <si>
    <t>Service Management</t>
    <phoneticPr fontId="1" type="noConversion"/>
  </si>
  <si>
    <t>Practice of Small and Medium Business Management</t>
    <phoneticPr fontId="1" type="noConversion"/>
  </si>
  <si>
    <t>Financial Management</t>
    <phoneticPr fontId="1" type="noConversion"/>
  </si>
  <si>
    <t>Management of Human Resource</t>
    <phoneticPr fontId="1" type="noConversion"/>
  </si>
  <si>
    <t>Statistics for Business</t>
    <phoneticPr fontId="1" type="noConversion"/>
  </si>
  <si>
    <t>Practice of Managerial Accounting</t>
    <phoneticPr fontId="1" type="noConversion"/>
  </si>
  <si>
    <t>Business Law and Regulations</t>
    <phoneticPr fontId="1" type="noConversion"/>
  </si>
  <si>
    <t>Electronic Commerce Management</t>
    <phoneticPr fontId="1" type="noConversion"/>
  </si>
  <si>
    <t>Retail Business Management</t>
    <phoneticPr fontId="1" type="noConversion"/>
  </si>
  <si>
    <t>Application of Business Softwares</t>
    <phoneticPr fontId="1" type="noConversion"/>
  </si>
  <si>
    <t>Buiness Management for Health Industry</t>
    <phoneticPr fontId="1" type="noConversion"/>
  </si>
  <si>
    <t>Logistics Management</t>
    <phoneticPr fontId="1" type="noConversion"/>
  </si>
  <si>
    <t xml:space="preserve">Consumer's Behaviors </t>
    <phoneticPr fontId="1" type="noConversion"/>
  </si>
  <si>
    <r>
      <t>Business Conversation</t>
    </r>
    <r>
      <rPr>
        <sz val="12"/>
        <rFont val="標楷體"/>
        <family val="4"/>
        <charset val="136"/>
      </rPr>
      <t>Ⅰ</t>
    </r>
    <phoneticPr fontId="1" type="noConversion"/>
  </si>
  <si>
    <t>Secreterial Practice</t>
    <phoneticPr fontId="1" type="noConversion"/>
  </si>
  <si>
    <t>Practice of Sales Management</t>
    <phoneticPr fontId="1" type="noConversion"/>
  </si>
  <si>
    <t>Practice of Business Plan Writing</t>
    <phoneticPr fontId="1" type="noConversion"/>
  </si>
  <si>
    <t>Internet Marketing</t>
    <phoneticPr fontId="1" type="noConversion"/>
  </si>
  <si>
    <t>Introduction to Health Insurance</t>
    <phoneticPr fontId="1" type="noConversion"/>
  </si>
  <si>
    <r>
      <t xml:space="preserve">Business Conversation </t>
    </r>
    <r>
      <rPr>
        <sz val="12"/>
        <rFont val="標楷體"/>
        <family val="4"/>
        <charset val="136"/>
      </rPr>
      <t>Ⅱ</t>
    </r>
    <phoneticPr fontId="1" type="noConversion"/>
  </si>
  <si>
    <t xml:space="preserve"> Capstone Project II</t>
    <phoneticPr fontId="1" type="noConversion"/>
  </si>
  <si>
    <t>Practice of Enterprise Resource Planning</t>
    <phoneticPr fontId="1" type="noConversion"/>
  </si>
  <si>
    <t>Application for Internet Business</t>
    <phoneticPr fontId="1" type="noConversion"/>
  </si>
  <si>
    <t xml:space="preserve">Management in Health
Care Industry </t>
    <phoneticPr fontId="1" type="noConversion"/>
  </si>
  <si>
    <r>
      <t xml:space="preserve">Business Conversation </t>
    </r>
    <r>
      <rPr>
        <sz val="12"/>
        <rFont val="標楷體"/>
        <family val="4"/>
        <charset val="136"/>
      </rPr>
      <t>Ⅲ</t>
    </r>
    <phoneticPr fontId="1" type="noConversion"/>
  </si>
  <si>
    <t>Seminar for Business Case Study</t>
    <phoneticPr fontId="1" type="noConversion"/>
  </si>
  <si>
    <t>專業選修：38學分</t>
    <phoneticPr fontId="1" type="noConversion"/>
  </si>
  <si>
    <t>Procurement Management</t>
    <phoneticPr fontId="1" type="noConversion"/>
  </si>
  <si>
    <t>Property Management</t>
    <phoneticPr fontId="1" type="noConversion"/>
  </si>
  <si>
    <t>Internal Control and Risk Management</t>
    <phoneticPr fontId="1" type="noConversion"/>
  </si>
  <si>
    <t>International Business Management</t>
    <phoneticPr fontId="1" type="noConversion"/>
  </si>
  <si>
    <t>Customer Relationship Management</t>
    <phoneticPr fontId="1" type="noConversion"/>
  </si>
  <si>
    <t>Consumer's Behavior</t>
    <phoneticPr fontId="1" type="noConversion"/>
  </si>
  <si>
    <t>會展概論</t>
    <phoneticPr fontId="1" type="noConversion"/>
  </si>
  <si>
    <t>Business English</t>
    <phoneticPr fontId="1" type="noConversion"/>
  </si>
  <si>
    <t>Financial and Tax Regulations</t>
    <phoneticPr fontId="1" type="noConversion"/>
  </si>
  <si>
    <t>Performance Management and Accessment</t>
    <phoneticPr fontId="1" type="noConversion"/>
  </si>
  <si>
    <t>Practice of Store Management</t>
    <phoneticPr fontId="1" type="noConversion"/>
  </si>
  <si>
    <t xml:space="preserve">Practice of Marketing Research </t>
    <phoneticPr fontId="1" type="noConversion"/>
  </si>
  <si>
    <t>商事法</t>
    <phoneticPr fontId="9" type="noConversion"/>
  </si>
  <si>
    <t>Commercial Law</t>
    <phoneticPr fontId="9" type="noConversion"/>
  </si>
  <si>
    <t>Project Management</t>
    <phoneticPr fontId="9" type="noConversion"/>
  </si>
  <si>
    <t>New Product Marketing</t>
    <phoneticPr fontId="9" type="noConversion"/>
  </si>
  <si>
    <t>會展實務</t>
    <phoneticPr fontId="1" type="noConversion"/>
  </si>
  <si>
    <t>Practice of Exhibition</t>
    <phoneticPr fontId="1" type="noConversion"/>
  </si>
  <si>
    <t>職場實習一</t>
    <phoneticPr fontId="1" type="noConversion"/>
  </si>
  <si>
    <t>Workplace Internship I</t>
    <phoneticPr fontId="1" type="noConversion"/>
  </si>
  <si>
    <t>Workplace Internship II</t>
    <phoneticPr fontId="1" type="noConversion"/>
  </si>
  <si>
    <t>Tourism English</t>
    <phoneticPr fontId="1" type="noConversion"/>
  </si>
  <si>
    <t>Advertising</t>
    <phoneticPr fontId="1" type="noConversion"/>
  </si>
  <si>
    <t>Brand Management</t>
    <phoneticPr fontId="9" type="noConversion"/>
  </si>
  <si>
    <t>Investment</t>
    <phoneticPr fontId="1" type="noConversion"/>
  </si>
  <si>
    <t>International Marketing Management</t>
    <phoneticPr fontId="1" type="noConversion"/>
  </si>
  <si>
    <t>Practice of Tourisum Resource</t>
    <phoneticPr fontId="1" type="noConversion"/>
  </si>
  <si>
    <t>跨文化溝通</t>
    <phoneticPr fontId="1" type="noConversion"/>
  </si>
  <si>
    <t xml:space="preserve">Intercultural Communication </t>
    <phoneticPr fontId="1" type="noConversion"/>
  </si>
  <si>
    <t>Futures and Options</t>
    <phoneticPr fontId="9" type="noConversion"/>
  </si>
  <si>
    <t>Practice in Security Markets</t>
    <phoneticPr fontId="1" type="noConversion"/>
  </si>
  <si>
    <t>Financial Statement Analysis</t>
    <phoneticPr fontId="9" type="noConversion"/>
  </si>
  <si>
    <t>Supply Chain Management</t>
    <phoneticPr fontId="1" type="noConversion"/>
  </si>
  <si>
    <t>Strategic Management</t>
    <phoneticPr fontId="9" type="noConversion"/>
  </si>
  <si>
    <t>Workplace Internship III</t>
    <phoneticPr fontId="1" type="noConversion"/>
  </si>
  <si>
    <t>Writing in Business English</t>
    <phoneticPr fontId="1" type="noConversion"/>
  </si>
  <si>
    <t>Financial News Analysis</t>
    <phoneticPr fontId="9" type="noConversion"/>
  </si>
  <si>
    <t>International Finance and Exchange</t>
    <phoneticPr fontId="9" type="noConversion"/>
  </si>
  <si>
    <t>Corporate Finance</t>
    <phoneticPr fontId="9" type="noConversion"/>
  </si>
  <si>
    <t>Quality Management</t>
    <phoneticPr fontId="9" type="noConversion"/>
  </si>
  <si>
    <t>Practice for Business Operation</t>
    <phoneticPr fontId="1" type="noConversion"/>
  </si>
  <si>
    <t>Global Logistics Management</t>
    <phoneticPr fontId="9" type="noConversion"/>
  </si>
  <si>
    <t>Production Management</t>
    <phoneticPr fontId="9" type="noConversion"/>
  </si>
  <si>
    <t>Management of Technology</t>
    <phoneticPr fontId="9" type="noConversion"/>
  </si>
  <si>
    <r>
      <rPr>
        <sz val="12"/>
        <rFont val="標楷體"/>
        <family val="4"/>
        <charset val="136"/>
      </rPr>
      <t>各學期建議選修學分數</t>
    </r>
    <phoneticPr fontId="1" type="noConversion"/>
  </si>
  <si>
    <t xml:space="preserve"> </t>
    <phoneticPr fontId="1" type="noConversion"/>
  </si>
  <si>
    <r>
      <t xml:space="preserve">  1.</t>
    </r>
    <r>
      <rPr>
        <sz val="12"/>
        <rFont val="標楷體"/>
        <family val="4"/>
        <charset val="136"/>
      </rPr>
      <t>五專</t>
    </r>
    <r>
      <rPr>
        <sz val="12"/>
        <rFont val="Times New Roman"/>
        <family val="1"/>
      </rPr>
      <t>1-3</t>
    </r>
    <r>
      <rPr>
        <sz val="12"/>
        <rFont val="標楷體"/>
        <family val="4"/>
        <charset val="136"/>
      </rPr>
      <t>年級每學期修讀不得少於</t>
    </r>
    <r>
      <rPr>
        <sz val="12"/>
        <rFont val="Times New Roman"/>
        <family val="1"/>
      </rPr>
      <t>20</t>
    </r>
    <r>
      <rPr>
        <sz val="12"/>
        <rFont val="標楷體"/>
        <family val="4"/>
        <charset val="136"/>
      </rPr>
      <t>學分，不得多於</t>
    </r>
    <r>
      <rPr>
        <sz val="12"/>
        <rFont val="Times New Roman"/>
        <family val="1"/>
      </rPr>
      <t>32</t>
    </r>
    <r>
      <rPr>
        <sz val="12"/>
        <rFont val="標楷體"/>
        <family val="4"/>
        <charset val="136"/>
      </rPr>
      <t>學分。</t>
    </r>
    <phoneticPr fontId="1" type="noConversion"/>
  </si>
  <si>
    <r>
      <t xml:space="preserve">  2.</t>
    </r>
    <r>
      <rPr>
        <sz val="12"/>
        <rFont val="標楷體"/>
        <family val="4"/>
        <charset val="136"/>
      </rPr>
      <t>五專</t>
    </r>
    <r>
      <rPr>
        <sz val="12"/>
        <rFont val="Times New Roman"/>
        <family val="1"/>
      </rPr>
      <t>4-5</t>
    </r>
    <r>
      <rPr>
        <sz val="12"/>
        <rFont val="標楷體"/>
        <family val="4"/>
        <charset val="136"/>
      </rPr>
      <t>年級每學期修讀不得少於</t>
    </r>
    <r>
      <rPr>
        <sz val="12"/>
        <rFont val="Times New Roman"/>
        <family val="1"/>
      </rPr>
      <t>12</t>
    </r>
    <r>
      <rPr>
        <sz val="12"/>
        <rFont val="標楷體"/>
        <family val="4"/>
        <charset val="136"/>
      </rPr>
      <t>學分，不得多於</t>
    </r>
    <r>
      <rPr>
        <sz val="12"/>
        <rFont val="Times New Roman"/>
        <family val="1"/>
      </rPr>
      <t>28</t>
    </r>
    <r>
      <rPr>
        <sz val="12"/>
        <rFont val="標楷體"/>
        <family val="4"/>
        <charset val="136"/>
      </rPr>
      <t>學分，如遇全學期實習時，該學期學分不得少於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學分。</t>
    </r>
    <phoneticPr fontId="1" type="noConversion"/>
  </si>
  <si>
    <r>
      <t xml:space="preserve">  3.</t>
    </r>
    <r>
      <rPr>
        <sz val="12"/>
        <rFont val="標楷體"/>
        <family val="4"/>
        <charset val="136"/>
      </rPr>
      <t>「進階分類通識課程及通識選修課程」依每學期實際所開之科目。</t>
    </r>
    <phoneticPr fontId="1" type="noConversion"/>
  </si>
  <si>
    <r>
      <t xml:space="preserve">  4.</t>
    </r>
    <r>
      <rPr>
        <sz val="12"/>
        <rFont val="標楷體"/>
        <family val="4"/>
        <charset val="136"/>
      </rPr>
      <t>各學年選修課程學分均予採計。</t>
    </r>
    <phoneticPr fontId="1" type="noConversion"/>
  </si>
  <si>
    <r>
      <t xml:space="preserve">  5.</t>
    </r>
    <r>
      <rPr>
        <sz val="12"/>
        <rFont val="標楷體"/>
        <family val="4"/>
        <charset val="136"/>
      </rPr>
      <t>除專業選修課程外，得跨科選修課程，其學分數可列計畢業選修學分，惟以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學分為上限。</t>
    </r>
    <phoneticPr fontId="1" type="noConversion"/>
  </si>
  <si>
    <r>
      <t xml:space="preserve">  6.</t>
    </r>
    <r>
      <rPr>
        <sz val="12"/>
        <rFont val="標楷體"/>
        <family val="4"/>
        <charset val="136"/>
      </rPr>
      <t>「學生畢業前應符合本科學生畢業門檻實施要點之規定」。</t>
    </r>
    <phoneticPr fontId="1" type="noConversion"/>
  </si>
  <si>
    <t>※歷次通過會議之名稱與日期</t>
    <phoneticPr fontId="1" type="noConversion"/>
  </si>
  <si>
    <t>民國 109年04月07日1082-3系課程會議通過</t>
    <phoneticPr fontId="1" type="noConversion"/>
  </si>
  <si>
    <t>民國 109年04月08日1082-2院課程會議通過</t>
    <phoneticPr fontId="1" type="noConversion"/>
  </si>
  <si>
    <t>民國 109年05月06日1082-4系課程會議通過</t>
    <phoneticPr fontId="1" type="noConversion"/>
  </si>
  <si>
    <t>民國 109年05月25日1082-3院課程會議通過</t>
    <phoneticPr fontId="1" type="noConversion"/>
  </si>
  <si>
    <t>民國 109年05月26日1082校課程會議通過</t>
    <phoneticPr fontId="1" type="noConversion"/>
  </si>
  <si>
    <t>民國 110年03月30日1092-3系課程會議通過</t>
    <phoneticPr fontId="1" type="noConversion"/>
  </si>
  <si>
    <t>民國 110年04月13日1092-2院課程會議通過</t>
    <phoneticPr fontId="1" type="noConversion"/>
  </si>
  <si>
    <t>民國 110年04月14日1092校課程會議通過</t>
    <phoneticPr fontId="1" type="noConversion"/>
  </si>
  <si>
    <t>民國 110年05月26日1092-4系課程會議通過</t>
    <phoneticPr fontId="1" type="noConversion"/>
  </si>
  <si>
    <t>民國 110年05月27日1092-3院課程會議通過</t>
    <phoneticPr fontId="1" type="noConversion"/>
  </si>
  <si>
    <t>民國110年05月26日1092-4系課程委員會通過</t>
    <phoneticPr fontId="1" type="noConversion"/>
  </si>
  <si>
    <t>民國110年05月27日1092-3院課程委員會通過</t>
    <phoneticPr fontId="1" type="noConversion"/>
  </si>
  <si>
    <t>民國110年06月02日校課程委員會通過</t>
    <phoneticPr fontId="1" type="noConversion"/>
  </si>
  <si>
    <t>民國110年09月29日系課程委員會通過</t>
    <phoneticPr fontId="1" type="noConversion"/>
  </si>
  <si>
    <r>
      <rPr>
        <sz val="12"/>
        <rFont val="標楷體"/>
        <family val="4"/>
        <charset val="136"/>
      </rPr>
      <t>備註</t>
    </r>
    <phoneticPr fontId="9" type="noConversion"/>
  </si>
  <si>
    <r>
      <rPr>
        <sz val="18"/>
        <rFont val="標楷體"/>
        <family val="4"/>
        <charset val="136"/>
      </rPr>
      <t>康寧學校財團法人康寧大學</t>
    </r>
    <r>
      <rPr>
        <sz val="18"/>
        <rFont val="Times New Roman"/>
        <family val="1"/>
      </rPr>
      <t>109</t>
    </r>
    <r>
      <rPr>
        <sz val="18"/>
        <rFont val="標楷體"/>
        <family val="4"/>
        <charset val="136"/>
      </rPr>
      <t>學年度</t>
    </r>
    <phoneticPr fontId="9" type="noConversion"/>
  </si>
  <si>
    <t>民國109年05月26日校課程委員會議訂定
民國110年06月02日校課程委員會議修訂</t>
    <phoneticPr fontId="1" type="noConversion"/>
  </si>
  <si>
    <r>
      <rPr>
        <sz val="12"/>
        <rFont val="標楷體"/>
        <family val="4"/>
        <charset val="136"/>
      </rPr>
      <t xml:space="preserve">第二學年
</t>
    </r>
    <r>
      <rPr>
        <sz val="12"/>
        <rFont val="Times New Roman"/>
        <family val="1"/>
      </rPr>
      <t>110</t>
    </r>
    <phoneticPr fontId="9" type="noConversion"/>
  </si>
  <si>
    <r>
      <rPr>
        <sz val="12"/>
        <rFont val="標楷體"/>
        <family val="4"/>
        <charset val="136"/>
      </rPr>
      <t xml:space="preserve">第三學年
</t>
    </r>
    <r>
      <rPr>
        <sz val="12"/>
        <rFont val="Times New Roman"/>
        <family val="1"/>
      </rPr>
      <t>111</t>
    </r>
    <phoneticPr fontId="9" type="noConversion"/>
  </si>
  <si>
    <r>
      <rPr>
        <sz val="12"/>
        <rFont val="標楷體"/>
        <family val="4"/>
        <charset val="136"/>
      </rPr>
      <t xml:space="preserve">第四學年
</t>
    </r>
    <r>
      <rPr>
        <sz val="12"/>
        <rFont val="Times New Roman"/>
        <family val="1"/>
      </rPr>
      <t>112</t>
    </r>
    <phoneticPr fontId="9" type="noConversion"/>
  </si>
  <si>
    <r>
      <rPr>
        <sz val="12"/>
        <rFont val="標楷體"/>
        <family val="4"/>
        <charset val="136"/>
      </rPr>
      <t xml:space="preserve">第五學年
</t>
    </r>
    <r>
      <rPr>
        <sz val="12"/>
        <rFont val="Times New Roman"/>
        <family val="1"/>
      </rPr>
      <t>113</t>
    </r>
    <phoneticPr fontId="9" type="noConversion"/>
  </si>
  <si>
    <r>
      <rPr>
        <sz val="16"/>
        <rFont val="標楷體"/>
        <family val="4"/>
        <charset val="136"/>
      </rPr>
      <t>全民國防教育</t>
    </r>
    <phoneticPr fontId="1" type="noConversion"/>
  </si>
  <si>
    <r>
      <rPr>
        <sz val="16"/>
        <rFont val="標楷體"/>
        <family val="4"/>
        <charset val="136"/>
      </rPr>
      <t>康寧全人教育</t>
    </r>
    <phoneticPr fontId="1" type="noConversion"/>
  </si>
  <si>
    <r>
      <rPr>
        <sz val="16"/>
        <rFont val="標楷體"/>
        <family val="4"/>
        <charset val="136"/>
      </rPr>
      <t>服務學習與實踐</t>
    </r>
    <phoneticPr fontId="1" type="noConversion"/>
  </si>
  <si>
    <r>
      <rPr>
        <sz val="16"/>
        <rFont val="標楷體"/>
        <family val="4"/>
        <charset val="136"/>
      </rPr>
      <t>康寧勞作教育</t>
    </r>
    <phoneticPr fontId="1" type="noConversion"/>
  </si>
  <si>
    <r>
      <rPr>
        <sz val="16"/>
        <rFont val="標楷體"/>
        <family val="4"/>
        <charset val="136"/>
      </rPr>
      <t>國文</t>
    </r>
    <phoneticPr fontId="1" type="noConversion"/>
  </si>
  <si>
    <r>
      <rPr>
        <sz val="16"/>
        <rFont val="標楷體"/>
        <family val="4"/>
        <charset val="136"/>
      </rPr>
      <t>英文</t>
    </r>
    <phoneticPr fontId="1" type="noConversion"/>
  </si>
  <si>
    <r>
      <rPr>
        <sz val="16"/>
        <rFont val="標楷體"/>
        <family val="4"/>
        <charset val="136"/>
      </rPr>
      <t>數學</t>
    </r>
    <phoneticPr fontId="1" type="noConversion"/>
  </si>
  <si>
    <r>
      <rPr>
        <sz val="16"/>
        <rFont val="標楷體"/>
        <family val="4"/>
        <charset val="136"/>
      </rPr>
      <t>歷史</t>
    </r>
    <phoneticPr fontId="1" type="noConversion"/>
  </si>
  <si>
    <r>
      <rPr>
        <sz val="16"/>
        <rFont val="標楷體"/>
        <family val="4"/>
        <charset val="136"/>
      </rPr>
      <t>地理</t>
    </r>
    <phoneticPr fontId="1" type="noConversion"/>
  </si>
  <si>
    <r>
      <rPr>
        <sz val="16"/>
        <rFont val="標楷體"/>
        <family val="4"/>
        <charset val="136"/>
      </rPr>
      <t>物理</t>
    </r>
    <phoneticPr fontId="1" type="noConversion"/>
  </si>
  <si>
    <r>
      <rPr>
        <sz val="16"/>
        <rFont val="標楷體"/>
        <family val="4"/>
        <charset val="136"/>
      </rPr>
      <t>化學</t>
    </r>
    <phoneticPr fontId="1" type="noConversion"/>
  </si>
  <si>
    <r>
      <rPr>
        <sz val="16"/>
        <rFont val="標楷體"/>
        <family val="4"/>
        <charset val="136"/>
      </rPr>
      <t>音樂</t>
    </r>
    <phoneticPr fontId="1" type="noConversion"/>
  </si>
  <si>
    <r>
      <rPr>
        <sz val="16"/>
        <rFont val="標楷體"/>
        <family val="4"/>
        <charset val="136"/>
      </rPr>
      <t>藝術生活</t>
    </r>
    <phoneticPr fontId="1" type="noConversion"/>
  </si>
  <si>
    <r>
      <rPr>
        <sz val="16"/>
        <rFont val="標楷體"/>
        <family val="4"/>
        <charset val="136"/>
      </rPr>
      <t>資訊科技</t>
    </r>
    <phoneticPr fontId="1" type="noConversion"/>
  </si>
  <si>
    <r>
      <rPr>
        <sz val="16"/>
        <rFont val="標楷體"/>
        <family val="4"/>
        <charset val="136"/>
      </rPr>
      <t>健康與護理</t>
    </r>
    <phoneticPr fontId="1" type="noConversion"/>
  </si>
  <si>
    <r>
      <rPr>
        <sz val="16"/>
        <rFont val="標楷體"/>
        <family val="4"/>
        <charset val="136"/>
      </rPr>
      <t>體育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</si>
  <si>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國文類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</si>
  <si>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自然類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</si>
  <si>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社會類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</si>
  <si>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外語類</t>
    </r>
    <phoneticPr fontId="1" type="noConversion"/>
  </si>
  <si>
    <r>
      <rPr>
        <sz val="16"/>
        <rFont val="標楷體"/>
        <family val="4"/>
        <charset val="136"/>
      </rPr>
      <t>通識選修</t>
    </r>
    <phoneticPr fontId="1" type="noConversion"/>
  </si>
  <si>
    <r>
      <rPr>
        <sz val="16"/>
        <rFont val="標楷體"/>
        <family val="4"/>
        <charset val="136"/>
      </rPr>
      <t>商業概論</t>
    </r>
    <phoneticPr fontId="1" type="noConversion"/>
  </si>
  <si>
    <r>
      <rPr>
        <sz val="16"/>
        <rFont val="標楷體"/>
        <family val="4"/>
        <charset val="136"/>
      </rPr>
      <t>管理學</t>
    </r>
    <phoneticPr fontId="1" type="noConversion"/>
  </si>
  <si>
    <r>
      <rPr>
        <sz val="16"/>
        <rFont val="標楷體"/>
        <family val="4"/>
        <charset val="136"/>
      </rPr>
      <t>會計概論</t>
    </r>
    <phoneticPr fontId="1" type="noConversion"/>
  </si>
  <si>
    <r>
      <rPr>
        <sz val="16"/>
        <rFont val="標楷體"/>
        <family val="4"/>
        <charset val="136"/>
      </rPr>
      <t>會計實務</t>
    </r>
    <phoneticPr fontId="1" type="noConversion"/>
  </si>
  <si>
    <r>
      <rPr>
        <sz val="16"/>
        <rFont val="標楷體"/>
        <family val="4"/>
        <charset val="136"/>
      </rPr>
      <t>健康產業體驗課程</t>
    </r>
    <phoneticPr fontId="1" type="noConversion"/>
  </si>
  <si>
    <r>
      <rPr>
        <sz val="16"/>
        <rFont val="標楷體"/>
        <family val="4"/>
        <charset val="136"/>
      </rPr>
      <t>職場倫理</t>
    </r>
    <phoneticPr fontId="1" type="noConversion"/>
  </si>
  <si>
    <r>
      <rPr>
        <sz val="16"/>
        <rFont val="標楷體"/>
        <family val="4"/>
        <charset val="136"/>
      </rPr>
      <t>經濟學</t>
    </r>
    <phoneticPr fontId="1" type="noConversion"/>
  </si>
  <si>
    <r>
      <rPr>
        <sz val="16"/>
        <rFont val="標楷體"/>
        <family val="4"/>
        <charset val="136"/>
      </rPr>
      <t>行銷管理</t>
    </r>
    <phoneticPr fontId="1" type="noConversion"/>
  </si>
  <si>
    <r>
      <rPr>
        <sz val="16"/>
        <rFont val="標楷體"/>
        <family val="4"/>
        <charset val="136"/>
      </rPr>
      <t>會計學</t>
    </r>
    <phoneticPr fontId="1" type="noConversion"/>
  </si>
  <si>
    <r>
      <rPr>
        <sz val="16"/>
        <rFont val="標楷體"/>
        <family val="4"/>
        <charset val="136"/>
      </rPr>
      <t>數位化資料處理</t>
    </r>
    <phoneticPr fontId="1" type="noConversion"/>
  </si>
  <si>
    <r>
      <rPr>
        <sz val="16"/>
        <rFont val="標楷體"/>
        <family val="4"/>
        <charset val="136"/>
      </rPr>
      <t>職場禮儀</t>
    </r>
    <phoneticPr fontId="1" type="noConversion"/>
  </si>
  <si>
    <r>
      <rPr>
        <sz val="16"/>
        <rFont val="標楷體"/>
        <family val="4"/>
        <charset val="136"/>
      </rPr>
      <t>問題解決與創意思考</t>
    </r>
    <phoneticPr fontId="1" type="noConversion"/>
  </si>
  <si>
    <r>
      <rPr>
        <sz val="16"/>
        <rFont val="標楷體"/>
        <family val="4"/>
        <charset val="136"/>
      </rPr>
      <t>理財與健康生活</t>
    </r>
    <phoneticPr fontId="1" type="noConversion"/>
  </si>
  <si>
    <r>
      <rPr>
        <sz val="16"/>
        <rFont val="標楷體"/>
        <family val="4"/>
        <charset val="136"/>
      </rPr>
      <t>商業溝通</t>
    </r>
    <phoneticPr fontId="1" type="noConversion"/>
  </si>
  <si>
    <r>
      <rPr>
        <sz val="16"/>
        <rFont val="標楷體"/>
        <family val="4"/>
        <charset val="136"/>
      </rPr>
      <t>餐旅管理實務</t>
    </r>
    <phoneticPr fontId="1" type="noConversion"/>
  </si>
  <si>
    <r>
      <rPr>
        <sz val="16"/>
        <rFont val="標楷體"/>
        <family val="4"/>
        <charset val="136"/>
      </rPr>
      <t>健康產業活動設計與實作</t>
    </r>
    <phoneticPr fontId="1" type="noConversion"/>
  </si>
  <si>
    <r>
      <rPr>
        <sz val="16"/>
        <rFont val="標楷體"/>
        <family val="4"/>
        <charset val="136"/>
      </rPr>
      <t>服務管理</t>
    </r>
    <phoneticPr fontId="1" type="noConversion"/>
  </si>
  <si>
    <r>
      <rPr>
        <sz val="16"/>
        <rFont val="標楷體"/>
        <family val="4"/>
        <charset val="136"/>
      </rPr>
      <t>中小企業管理實務</t>
    </r>
    <phoneticPr fontId="1" type="noConversion"/>
  </si>
  <si>
    <r>
      <rPr>
        <sz val="16"/>
        <rFont val="標楷體"/>
        <family val="4"/>
        <charset val="136"/>
      </rPr>
      <t>財務管理</t>
    </r>
    <phoneticPr fontId="1" type="noConversion"/>
  </si>
  <si>
    <r>
      <rPr>
        <sz val="16"/>
        <rFont val="標楷體"/>
        <family val="4"/>
        <charset val="136"/>
      </rPr>
      <t>人力資源管理</t>
    </r>
    <phoneticPr fontId="1" type="noConversion"/>
  </si>
  <si>
    <r>
      <rPr>
        <sz val="16"/>
        <rFont val="標楷體"/>
        <family val="4"/>
        <charset val="136"/>
      </rPr>
      <t>商業統計學</t>
    </r>
    <phoneticPr fontId="1" type="noConversion"/>
  </si>
  <si>
    <r>
      <rPr>
        <sz val="16"/>
        <rFont val="標楷體"/>
        <family val="4"/>
        <charset val="136"/>
      </rPr>
      <t>管理會計實務</t>
    </r>
    <phoneticPr fontId="1" type="noConversion"/>
  </si>
  <si>
    <r>
      <rPr>
        <sz val="16"/>
        <rFont val="標楷體"/>
        <family val="4"/>
        <charset val="136"/>
      </rPr>
      <t>企業法規實務與案例</t>
    </r>
    <phoneticPr fontId="1" type="noConversion"/>
  </si>
  <si>
    <r>
      <rPr>
        <sz val="16"/>
        <rFont val="標楷體"/>
        <family val="4"/>
        <charset val="136"/>
      </rPr>
      <t>電子商務實務</t>
    </r>
    <phoneticPr fontId="1" type="noConversion"/>
  </si>
  <si>
    <r>
      <rPr>
        <sz val="16"/>
        <rFont val="標楷體"/>
        <family val="4"/>
        <charset val="136"/>
      </rPr>
      <t>零售管理實務</t>
    </r>
    <phoneticPr fontId="1" type="noConversion"/>
  </si>
  <si>
    <r>
      <rPr>
        <sz val="16"/>
        <rFont val="標楷體"/>
        <family val="4"/>
        <charset val="136"/>
      </rPr>
      <t>商業套裝軟體</t>
    </r>
    <phoneticPr fontId="1" type="noConversion"/>
  </si>
  <si>
    <r>
      <rPr>
        <sz val="16"/>
        <rFont val="標楷體"/>
        <family val="4"/>
        <charset val="136"/>
      </rPr>
      <t>健康事業經營與管理</t>
    </r>
    <phoneticPr fontId="1" type="noConversion"/>
  </si>
  <si>
    <r>
      <rPr>
        <sz val="16"/>
        <rFont val="標楷體"/>
        <family val="4"/>
        <charset val="136"/>
      </rPr>
      <t>物流管理</t>
    </r>
    <phoneticPr fontId="1" type="noConversion"/>
  </si>
  <si>
    <r>
      <rPr>
        <sz val="16"/>
        <rFont val="標楷體"/>
        <family val="4"/>
        <charset val="136"/>
      </rPr>
      <t>消費者行為</t>
    </r>
    <phoneticPr fontId="1" type="noConversion"/>
  </si>
  <si>
    <r>
      <rPr>
        <sz val="16"/>
        <rFont val="標楷體"/>
        <family val="4"/>
        <charset val="136"/>
      </rPr>
      <t>職場英文一</t>
    </r>
    <phoneticPr fontId="1" type="noConversion"/>
  </si>
  <si>
    <r>
      <rPr>
        <sz val="16"/>
        <rFont val="標楷體"/>
        <family val="4"/>
        <charset val="136"/>
      </rPr>
      <t>企業管理實務專題一</t>
    </r>
    <phoneticPr fontId="1" type="noConversion"/>
  </si>
  <si>
    <r>
      <rPr>
        <sz val="16"/>
        <rFont val="標楷體"/>
        <family val="4"/>
        <charset val="136"/>
      </rPr>
      <t>秘書實務</t>
    </r>
    <phoneticPr fontId="1" type="noConversion"/>
  </si>
  <si>
    <r>
      <rPr>
        <sz val="16"/>
        <rFont val="標楷體"/>
        <family val="4"/>
        <charset val="136"/>
      </rPr>
      <t>銷售管理實務</t>
    </r>
    <phoneticPr fontId="1" type="noConversion"/>
  </si>
  <si>
    <r>
      <rPr>
        <sz val="16"/>
        <rFont val="標楷體"/>
        <family val="4"/>
        <charset val="136"/>
      </rPr>
      <t>商務企劃書撰寫實務</t>
    </r>
    <phoneticPr fontId="1" type="noConversion"/>
  </si>
  <si>
    <r>
      <rPr>
        <sz val="16"/>
        <rFont val="標楷體"/>
        <family val="4"/>
        <charset val="136"/>
      </rPr>
      <t>網路行銷</t>
    </r>
    <phoneticPr fontId="1" type="noConversion"/>
  </si>
  <si>
    <r>
      <rPr>
        <sz val="16"/>
        <rFont val="標楷體"/>
        <family val="4"/>
        <charset val="136"/>
      </rPr>
      <t>健康保險概論</t>
    </r>
    <phoneticPr fontId="1" type="noConversion"/>
  </si>
  <si>
    <r>
      <rPr>
        <sz val="16"/>
        <rFont val="標楷體"/>
        <family val="4"/>
        <charset val="136"/>
      </rPr>
      <t>職場英文二</t>
    </r>
    <phoneticPr fontId="1" type="noConversion"/>
  </si>
  <si>
    <r>
      <rPr>
        <sz val="16"/>
        <rFont val="標楷體"/>
        <family val="4"/>
        <charset val="136"/>
      </rPr>
      <t>企業管理實務專題二</t>
    </r>
    <phoneticPr fontId="1" type="noConversion"/>
  </si>
  <si>
    <r>
      <rPr>
        <sz val="16"/>
        <rFont val="標楷體"/>
        <family val="4"/>
        <charset val="136"/>
      </rPr>
      <t>企業資源規劃實務</t>
    </r>
    <phoneticPr fontId="1" type="noConversion"/>
  </si>
  <si>
    <r>
      <rPr>
        <sz val="16"/>
        <rFont val="標楷體"/>
        <family val="4"/>
        <charset val="136"/>
      </rPr>
      <t>互聯網商務應用</t>
    </r>
    <phoneticPr fontId="1" type="noConversion"/>
  </si>
  <si>
    <r>
      <rPr>
        <sz val="16"/>
        <rFont val="標楷體"/>
        <family val="4"/>
        <charset val="136"/>
      </rPr>
      <t>健康產業創業管理</t>
    </r>
    <phoneticPr fontId="1" type="noConversion"/>
  </si>
  <si>
    <r>
      <rPr>
        <sz val="16"/>
        <rFont val="標楷體"/>
        <family val="4"/>
        <charset val="136"/>
      </rPr>
      <t>職場英文三</t>
    </r>
    <phoneticPr fontId="1" type="noConversion"/>
  </si>
  <si>
    <r>
      <rPr>
        <sz val="16"/>
        <rFont val="標楷體"/>
        <family val="4"/>
        <charset val="136"/>
      </rPr>
      <t>企業管理個案研討</t>
    </r>
    <phoneticPr fontId="1" type="noConversion"/>
  </si>
  <si>
    <r>
      <rPr>
        <sz val="16"/>
        <rFont val="標楷體"/>
        <family val="4"/>
        <charset val="136"/>
      </rPr>
      <t>採購管理</t>
    </r>
    <phoneticPr fontId="1" type="noConversion"/>
  </si>
  <si>
    <r>
      <rPr>
        <sz val="16"/>
        <rFont val="標楷體"/>
        <family val="4"/>
        <charset val="136"/>
      </rPr>
      <t>物業管理</t>
    </r>
    <phoneticPr fontId="1" type="noConversion"/>
  </si>
  <si>
    <r>
      <rPr>
        <sz val="16"/>
        <rFont val="標楷體"/>
        <family val="4"/>
        <charset val="136"/>
      </rPr>
      <t>內部控制與風險管理</t>
    </r>
    <phoneticPr fontId="1" type="noConversion"/>
  </si>
  <si>
    <r>
      <rPr>
        <sz val="16"/>
        <rFont val="標楷體"/>
        <family val="4"/>
        <charset val="136"/>
      </rPr>
      <t>國際企業管理</t>
    </r>
    <phoneticPr fontId="1" type="noConversion"/>
  </si>
  <si>
    <r>
      <rPr>
        <sz val="16"/>
        <rFont val="標楷體"/>
        <family val="4"/>
        <charset val="136"/>
      </rPr>
      <t>顧客關係管理</t>
    </r>
    <phoneticPr fontId="1" type="noConversion"/>
  </si>
  <si>
    <r>
      <rPr>
        <sz val="16"/>
        <rFont val="標楷體"/>
        <family val="4"/>
        <charset val="136"/>
      </rPr>
      <t>組織行為</t>
    </r>
    <phoneticPr fontId="9" type="noConversion"/>
  </si>
  <si>
    <r>
      <rPr>
        <sz val="16"/>
        <rFont val="標楷體"/>
        <family val="4"/>
        <charset val="136"/>
      </rPr>
      <t>商用英文</t>
    </r>
    <phoneticPr fontId="1" type="noConversion"/>
  </si>
  <si>
    <r>
      <rPr>
        <sz val="16"/>
        <rFont val="標楷體"/>
        <family val="4"/>
        <charset val="136"/>
      </rPr>
      <t>金融與稅務法規</t>
    </r>
    <phoneticPr fontId="1" type="noConversion"/>
  </si>
  <si>
    <r>
      <rPr>
        <sz val="16"/>
        <rFont val="標楷體"/>
        <family val="4"/>
        <charset val="136"/>
      </rPr>
      <t>績效管理與評估</t>
    </r>
    <phoneticPr fontId="1" type="noConversion"/>
  </si>
  <si>
    <r>
      <rPr>
        <sz val="16"/>
        <rFont val="標楷體"/>
        <family val="4"/>
        <charset val="136"/>
      </rPr>
      <t>賣場經營實務</t>
    </r>
    <phoneticPr fontId="1" type="noConversion"/>
  </si>
  <si>
    <r>
      <rPr>
        <sz val="16"/>
        <rFont val="標楷體"/>
        <family val="4"/>
        <charset val="136"/>
      </rPr>
      <t>市場調查實務</t>
    </r>
    <phoneticPr fontId="1" type="noConversion"/>
  </si>
  <si>
    <r>
      <rPr>
        <sz val="16"/>
        <rFont val="標楷體"/>
        <family val="4"/>
        <charset val="136"/>
      </rPr>
      <t>專案管理</t>
    </r>
    <phoneticPr fontId="9" type="noConversion"/>
  </si>
  <si>
    <r>
      <rPr>
        <sz val="16"/>
        <rFont val="標楷體"/>
        <family val="4"/>
        <charset val="136"/>
      </rPr>
      <t>新產品行銷</t>
    </r>
    <phoneticPr fontId="9" type="noConversion"/>
  </si>
  <si>
    <r>
      <rPr>
        <sz val="16"/>
        <rFont val="標楷體"/>
        <family val="4"/>
        <charset val="136"/>
      </rPr>
      <t>觀光英文</t>
    </r>
    <phoneticPr fontId="1" type="noConversion"/>
  </si>
  <si>
    <r>
      <rPr>
        <sz val="16"/>
        <rFont val="標楷體"/>
        <family val="4"/>
        <charset val="136"/>
      </rPr>
      <t>廣告學</t>
    </r>
    <phoneticPr fontId="1" type="noConversion"/>
  </si>
  <si>
    <r>
      <rPr>
        <sz val="16"/>
        <rFont val="標楷體"/>
        <family val="4"/>
        <charset val="136"/>
      </rPr>
      <t>品牌管理</t>
    </r>
    <phoneticPr fontId="9" type="noConversion"/>
  </si>
  <si>
    <r>
      <rPr>
        <sz val="16"/>
        <rFont val="標楷體"/>
        <family val="4"/>
        <charset val="136"/>
      </rPr>
      <t>投資學</t>
    </r>
    <phoneticPr fontId="1" type="noConversion"/>
  </si>
  <si>
    <r>
      <rPr>
        <sz val="16"/>
        <rFont val="標楷體"/>
        <family val="4"/>
        <charset val="136"/>
      </rPr>
      <t>國際行銷管理</t>
    </r>
    <phoneticPr fontId="1" type="noConversion"/>
  </si>
  <si>
    <r>
      <rPr>
        <sz val="16"/>
        <rFont val="標楷體"/>
        <family val="4"/>
        <charset val="136"/>
      </rPr>
      <t>觀光資源實務</t>
    </r>
    <phoneticPr fontId="1" type="noConversion"/>
  </si>
  <si>
    <r>
      <rPr>
        <sz val="16"/>
        <rFont val="標楷體"/>
        <family val="4"/>
        <charset val="136"/>
      </rPr>
      <t>期貨與選擇權</t>
    </r>
    <phoneticPr fontId="9" type="noConversion"/>
  </si>
  <si>
    <r>
      <rPr>
        <sz val="16"/>
        <rFont val="標楷體"/>
        <family val="4"/>
        <charset val="136"/>
      </rPr>
      <t>證券交易實務</t>
    </r>
    <phoneticPr fontId="9" type="noConversion"/>
  </si>
  <si>
    <r>
      <rPr>
        <sz val="16"/>
        <rFont val="標楷體"/>
        <family val="4"/>
        <charset val="136"/>
      </rPr>
      <t>財務報表分析</t>
    </r>
    <phoneticPr fontId="9" type="noConversion"/>
  </si>
  <si>
    <r>
      <rPr>
        <sz val="16"/>
        <rFont val="標楷體"/>
        <family val="4"/>
        <charset val="136"/>
      </rPr>
      <t>供應鏈管理</t>
    </r>
    <phoneticPr fontId="1" type="noConversion"/>
  </si>
  <si>
    <r>
      <rPr>
        <sz val="16"/>
        <rFont val="標楷體"/>
        <family val="4"/>
        <charset val="136"/>
      </rPr>
      <t>策略管理</t>
    </r>
    <phoneticPr fontId="9" type="noConversion"/>
  </si>
  <si>
    <r>
      <rPr>
        <sz val="16"/>
        <rFont val="標楷體"/>
        <family val="4"/>
        <charset val="136"/>
      </rPr>
      <t>商用英文寫作</t>
    </r>
    <phoneticPr fontId="1" type="noConversion"/>
  </si>
  <si>
    <r>
      <rPr>
        <sz val="16"/>
        <rFont val="標楷體"/>
        <family val="4"/>
        <charset val="136"/>
      </rPr>
      <t>財經時事分析</t>
    </r>
    <phoneticPr fontId="9" type="noConversion"/>
  </si>
  <si>
    <r>
      <rPr>
        <sz val="16"/>
        <rFont val="標楷體"/>
        <family val="4"/>
        <charset val="136"/>
      </rPr>
      <t>國際金融與匯兌</t>
    </r>
    <phoneticPr fontId="9" type="noConversion"/>
  </si>
  <si>
    <r>
      <rPr>
        <sz val="16"/>
        <rFont val="標楷體"/>
        <family val="4"/>
        <charset val="136"/>
      </rPr>
      <t>公司理財</t>
    </r>
    <phoneticPr fontId="9" type="noConversion"/>
  </si>
  <si>
    <r>
      <rPr>
        <sz val="16"/>
        <rFont val="標楷體"/>
        <family val="4"/>
        <charset val="136"/>
      </rPr>
      <t>品質管理</t>
    </r>
    <phoneticPr fontId="9" type="noConversion"/>
  </si>
  <si>
    <r>
      <rPr>
        <sz val="16"/>
        <rFont val="標楷體"/>
        <family val="4"/>
        <charset val="136"/>
      </rPr>
      <t>企業經營實務</t>
    </r>
    <phoneticPr fontId="9" type="noConversion"/>
  </si>
  <si>
    <r>
      <rPr>
        <sz val="16"/>
        <rFont val="標楷體"/>
        <family val="4"/>
        <charset val="136"/>
      </rPr>
      <t>全球運籌管理</t>
    </r>
    <phoneticPr fontId="9" type="noConversion"/>
  </si>
  <si>
    <r>
      <rPr>
        <sz val="16"/>
        <rFont val="標楷體"/>
        <family val="4"/>
        <charset val="136"/>
      </rPr>
      <t>生產管理</t>
    </r>
    <phoneticPr fontId="9" type="noConversion"/>
  </si>
  <si>
    <r>
      <rPr>
        <sz val="16"/>
        <rFont val="標楷體"/>
        <family val="4"/>
        <charset val="136"/>
      </rPr>
      <t>科技管理</t>
    </r>
    <phoneticPr fontId="9" type="noConversion"/>
  </si>
  <si>
    <t>民國110年12月29日校課程委員會修正</t>
    <phoneticPr fontId="1" type="noConversion"/>
  </si>
  <si>
    <r>
      <t>※總畢業學分數需修滿</t>
    </r>
    <r>
      <rPr>
        <u/>
        <sz val="14"/>
        <rFont val="Times New Roman"/>
        <family val="1"/>
      </rPr>
      <t xml:space="preserve">    220  </t>
    </r>
    <r>
      <rPr>
        <sz val="14"/>
        <rFont val="標楷體"/>
        <family val="4"/>
        <charset val="136"/>
      </rPr>
      <t>學分（必修</t>
    </r>
    <r>
      <rPr>
        <u/>
        <sz val="14"/>
        <rFont val="Times New Roman"/>
        <family val="1"/>
      </rPr>
      <t xml:space="preserve">  193 </t>
    </r>
    <r>
      <rPr>
        <sz val="14"/>
        <rFont val="標楷體"/>
        <family val="4"/>
        <charset val="136"/>
      </rPr>
      <t>學分，專業選修至少</t>
    </r>
    <r>
      <rPr>
        <u/>
        <sz val="14"/>
        <rFont val="Times New Roman"/>
        <family val="1"/>
      </rPr>
      <t xml:space="preserve">  27 </t>
    </r>
    <r>
      <rPr>
        <sz val="14"/>
        <rFont val="標楷體"/>
        <family val="4"/>
        <charset val="136"/>
      </rPr>
      <t>學分）</t>
    </r>
    <phoneticPr fontId="1" type="noConversion"/>
  </si>
  <si>
    <r>
      <t>※總畢業學分數需修滿</t>
    </r>
    <r>
      <rPr>
        <u/>
        <sz val="14"/>
        <rFont val="標楷體"/>
        <family val="4"/>
        <charset val="136"/>
      </rPr>
      <t xml:space="preserve">    220  </t>
    </r>
    <r>
      <rPr>
        <sz val="14"/>
        <rFont val="標楷體"/>
        <family val="4"/>
        <charset val="136"/>
      </rPr>
      <t>學分（必修</t>
    </r>
    <r>
      <rPr>
        <u/>
        <sz val="14"/>
        <rFont val="標楷體"/>
        <family val="4"/>
        <charset val="136"/>
      </rPr>
      <t xml:space="preserve">  199 </t>
    </r>
    <r>
      <rPr>
        <sz val="14"/>
        <rFont val="標楷體"/>
        <family val="4"/>
        <charset val="136"/>
      </rPr>
      <t>學分，專業選修至少</t>
    </r>
    <r>
      <rPr>
        <u/>
        <sz val="14"/>
        <rFont val="標楷體"/>
        <family val="4"/>
        <charset val="136"/>
      </rPr>
      <t xml:space="preserve">  21 </t>
    </r>
    <r>
      <rPr>
        <sz val="14"/>
        <rFont val="標楷體"/>
        <family val="4"/>
        <charset val="136"/>
      </rPr>
      <t>學分）</t>
    </r>
    <phoneticPr fontId="1" type="noConversion"/>
  </si>
  <si>
    <t>民國108年05月21日校課程委員會訂定</t>
    <phoneticPr fontId="1" type="noConversion"/>
  </si>
  <si>
    <r>
      <rPr>
        <sz val="16"/>
        <rFont val="標楷體"/>
        <family val="4"/>
        <charset val="136"/>
      </rPr>
      <t>科目類別</t>
    </r>
    <phoneticPr fontId="9" type="noConversion"/>
  </si>
  <si>
    <r>
      <rPr>
        <sz val="16"/>
        <rFont val="標楷體"/>
        <family val="4"/>
        <charset val="136"/>
      </rPr>
      <t>科目中文名稱</t>
    </r>
    <phoneticPr fontId="9" type="noConversion"/>
  </si>
  <si>
    <t>民國110年12月29日校課程委員會議修正</t>
    <phoneticPr fontId="1" type="noConversion"/>
  </si>
  <si>
    <r>
      <rPr>
        <sz val="16"/>
        <rFont val="標楷體"/>
        <family val="4"/>
        <charset val="136"/>
      </rPr>
      <t xml:space="preserve">第一學年
</t>
    </r>
    <r>
      <rPr>
        <sz val="16"/>
        <rFont val="Times New Roman"/>
        <family val="1"/>
      </rPr>
      <t>110</t>
    </r>
    <phoneticPr fontId="9" type="noConversion"/>
  </si>
  <si>
    <r>
      <rPr>
        <sz val="16"/>
        <rFont val="標楷體"/>
        <family val="4"/>
        <charset val="136"/>
      </rPr>
      <t xml:space="preserve">第二學年
</t>
    </r>
    <r>
      <rPr>
        <sz val="16"/>
        <rFont val="Times New Roman"/>
        <family val="1"/>
      </rPr>
      <t>111</t>
    </r>
    <phoneticPr fontId="9" type="noConversion"/>
  </si>
  <si>
    <r>
      <rPr>
        <sz val="16"/>
        <rFont val="標楷體"/>
        <family val="4"/>
        <charset val="136"/>
      </rPr>
      <t xml:space="preserve">第三學年
</t>
    </r>
    <r>
      <rPr>
        <sz val="16"/>
        <rFont val="Times New Roman"/>
        <family val="1"/>
      </rPr>
      <t>112</t>
    </r>
    <phoneticPr fontId="9" type="noConversion"/>
  </si>
  <si>
    <r>
      <rPr>
        <sz val="16"/>
        <rFont val="標楷體"/>
        <family val="4"/>
        <charset val="136"/>
      </rPr>
      <t xml:space="preserve">第四學年
</t>
    </r>
    <r>
      <rPr>
        <sz val="16"/>
        <rFont val="Times New Roman"/>
        <family val="1"/>
      </rPr>
      <t>113</t>
    </r>
    <phoneticPr fontId="9" type="noConversion"/>
  </si>
  <si>
    <r>
      <rPr>
        <sz val="16"/>
        <rFont val="標楷體"/>
        <family val="4"/>
        <charset val="136"/>
      </rPr>
      <t xml:space="preserve">第五學年
</t>
    </r>
    <r>
      <rPr>
        <sz val="16"/>
        <rFont val="Times New Roman"/>
        <family val="1"/>
      </rPr>
      <t>114</t>
    </r>
    <phoneticPr fontId="9" type="noConversion"/>
  </si>
  <si>
    <r>
      <rPr>
        <sz val="16"/>
        <rFont val="標楷體"/>
        <family val="4"/>
        <charset val="136"/>
      </rPr>
      <t>全民國防教育</t>
    </r>
    <phoneticPr fontId="1" type="noConversion"/>
  </si>
  <si>
    <t>管理學</t>
    <phoneticPr fontId="1" type="noConversion"/>
  </si>
  <si>
    <r>
      <rPr>
        <sz val="16"/>
        <rFont val="標楷體"/>
        <family val="4"/>
        <charset val="136"/>
      </rPr>
      <t>國文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</si>
  <si>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國文類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</si>
  <si>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自然類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</si>
  <si>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社會類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</si>
  <si>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外語類</t>
    </r>
    <phoneticPr fontId="1" type="noConversion"/>
  </si>
  <si>
    <r>
      <rPr>
        <sz val="16"/>
        <rFont val="標楷體"/>
        <family val="4"/>
        <charset val="136"/>
      </rPr>
      <t>商業概論</t>
    </r>
    <phoneticPr fontId="1" type="noConversion"/>
  </si>
  <si>
    <t>民國110年06月02日校課程委員會議訂定</t>
    <phoneticPr fontId="1" type="noConversion"/>
  </si>
  <si>
    <r>
      <t xml:space="preserve"> 五 年制日間部</t>
    </r>
    <r>
      <rPr>
        <b/>
        <u/>
        <sz val="18"/>
        <rFont val="標楷體"/>
        <family val="4"/>
        <charset val="136"/>
      </rPr>
      <t xml:space="preserve"> 企業管理 </t>
    </r>
    <r>
      <rPr>
        <b/>
        <sz val="18"/>
        <rFont val="標楷體"/>
        <family val="4"/>
        <charset val="136"/>
      </rPr>
      <t>科修業科目表</t>
    </r>
    <phoneticPr fontId="9" type="noConversion"/>
  </si>
  <si>
    <r>
      <t xml:space="preserve"> 五 年制日間部</t>
    </r>
    <r>
      <rPr>
        <b/>
        <u/>
        <sz val="16"/>
        <rFont val="標楷體"/>
        <family val="4"/>
        <charset val="136"/>
      </rPr>
      <t xml:space="preserve"> 企業管理 </t>
    </r>
    <r>
      <rPr>
        <b/>
        <sz val="16"/>
        <rFont val="標楷體"/>
        <family val="4"/>
        <charset val="136"/>
      </rPr>
      <t>科修業科目表</t>
    </r>
    <phoneticPr fontId="9" type="noConversion"/>
  </si>
  <si>
    <r>
      <t>※總畢業學分數需修滿</t>
    </r>
    <r>
      <rPr>
        <u/>
        <sz val="12"/>
        <color indexed="8"/>
        <rFont val="Times New Roman"/>
        <family val="1"/>
      </rPr>
      <t xml:space="preserve">    220</t>
    </r>
    <r>
      <rPr>
        <sz val="12"/>
        <color indexed="8"/>
        <rFont val="標楷體"/>
        <family val="4"/>
        <charset val="136"/>
      </rPr>
      <t>學分（必修</t>
    </r>
    <r>
      <rPr>
        <u/>
        <sz val="12"/>
        <color indexed="8"/>
        <rFont val="Times New Roman"/>
        <family val="1"/>
      </rPr>
      <t xml:space="preserve">  193 </t>
    </r>
    <r>
      <rPr>
        <sz val="12"/>
        <color indexed="8"/>
        <rFont val="標楷體"/>
        <family val="4"/>
        <charset val="136"/>
      </rPr>
      <t>學分，專業選修至少</t>
    </r>
    <r>
      <rPr>
        <sz val="12"/>
        <color indexed="8"/>
        <rFont val="Times New Roman"/>
        <family val="1"/>
      </rPr>
      <t>27</t>
    </r>
    <r>
      <rPr>
        <sz val="12"/>
        <color indexed="8"/>
        <rFont val="標楷體"/>
        <family val="4"/>
        <charset val="136"/>
      </rPr>
      <t>學分）</t>
    </r>
    <phoneticPr fontId="1" type="noConversion"/>
  </si>
  <si>
    <r>
      <rPr>
        <sz val="16"/>
        <color indexed="8"/>
        <rFont val="標楷體"/>
        <family val="4"/>
        <charset val="136"/>
      </rPr>
      <t>跨文化溝通</t>
    </r>
    <phoneticPr fontId="1" type="noConversion"/>
  </si>
  <si>
    <t>民國109年12月09日校課程委員會修訂</t>
    <phoneticPr fontId="1" type="noConversion"/>
  </si>
  <si>
    <t>民國109年06月09日院課程委員會議修訂</t>
    <phoneticPr fontId="1" type="noConversion"/>
  </si>
  <si>
    <t>民國109年06月03日系課程委員會議修訂</t>
    <phoneticPr fontId="1" type="noConversion"/>
  </si>
  <si>
    <t>民國108年12月10日校課程委員會修訂</t>
    <phoneticPr fontId="1" type="noConversion"/>
  </si>
  <si>
    <t>民國108年11月20日系課程委員會議修訂</t>
    <phoneticPr fontId="1" type="noConversion"/>
  </si>
  <si>
    <t>民國108年06月17日校課程委員會修訂</t>
    <phoneticPr fontId="1" type="noConversion"/>
  </si>
  <si>
    <t>民國105年06月01日校課程委員會議修訂</t>
    <phoneticPr fontId="1" type="noConversion"/>
  </si>
  <si>
    <t>民國105年04月27日院課程委員會議修訂</t>
    <phoneticPr fontId="1" type="noConversion"/>
  </si>
  <si>
    <t>民國105年04月13日科課程委員會議修訂</t>
    <phoneticPr fontId="1" type="noConversion"/>
  </si>
  <si>
    <t>民國105年03月23日校課程委員會議訂定</t>
    <phoneticPr fontId="1" type="noConversion"/>
  </si>
  <si>
    <t>民國105年02月19日科課程發展委員會議訂定</t>
    <phoneticPr fontId="1" type="noConversion"/>
  </si>
  <si>
    <t>※歷次通過會議之名稱與日期.</t>
    <phoneticPr fontId="9" type="noConversion"/>
  </si>
  <si>
    <r>
      <t>※總畢業學分數需修滿</t>
    </r>
    <r>
      <rPr>
        <u/>
        <sz val="10"/>
        <rFont val="Times New Roman"/>
        <family val="1"/>
      </rPr>
      <t xml:space="preserve"> 220 </t>
    </r>
    <r>
      <rPr>
        <sz val="10"/>
        <rFont val="標楷體"/>
        <family val="4"/>
        <charset val="136"/>
      </rPr>
      <t>學分（必修</t>
    </r>
    <r>
      <rPr>
        <u/>
        <sz val="10"/>
        <rFont val="Times New Roman"/>
        <family val="1"/>
      </rPr>
      <t xml:space="preserve"> 202 </t>
    </r>
    <r>
      <rPr>
        <sz val="10"/>
        <rFont val="標楷體"/>
        <family val="4"/>
        <charset val="136"/>
      </rPr>
      <t>學分，專業選修至少</t>
    </r>
    <r>
      <rPr>
        <u/>
        <sz val="10"/>
        <rFont val="Times New Roman"/>
        <family val="1"/>
      </rPr>
      <t>18</t>
    </r>
    <r>
      <rPr>
        <sz val="10"/>
        <rFont val="標楷體"/>
        <family val="4"/>
        <charset val="136"/>
      </rPr>
      <t>學分）</t>
    </r>
    <phoneticPr fontId="1" type="noConversion"/>
  </si>
  <si>
    <t xml:space="preserve">  4.注意事項：本科學生選修科內各年級開設之校定選修課程可承認其為選修學分。</t>
    <phoneticPr fontId="9" type="noConversion"/>
  </si>
  <si>
    <t xml:space="preserve">  3.健康服務模組課程計8學分，包括校訂必修4學分(健康維護2及危急救護2)、科訂必修4學分。</t>
    <phoneticPr fontId="9" type="noConversion"/>
  </si>
  <si>
    <t xml:space="preserve">  2.五專4-5年級每學期修讀不得少於12學分，不得多於28學分；如遇全學期實習時，該學期學分不得少於9學分。</t>
    <phoneticPr fontId="9" type="noConversion"/>
  </si>
  <si>
    <t xml:space="preserve">  1.五專1-3年級每學期修讀不得少於20學分，不得多於32學分。</t>
    <phoneticPr fontId="9" type="noConversion"/>
  </si>
  <si>
    <t>※教務相關規定</t>
    <phoneticPr fontId="9" type="noConversion"/>
  </si>
  <si>
    <t>※選修分類通識課程及進階分類通識課程」依每學期實際所開之科目</t>
    <phoneticPr fontId="1" type="noConversion"/>
  </si>
  <si>
    <t>※學生畢業前應符合本科學生畢業門檻實施要點之規定</t>
    <phoneticPr fontId="1" type="noConversion"/>
  </si>
  <si>
    <t>各學期總時數</t>
    <phoneticPr fontId="1" type="noConversion"/>
  </si>
  <si>
    <t>各學期總學分數</t>
    <phoneticPr fontId="1" type="noConversion"/>
  </si>
  <si>
    <t>各學期選修學分數</t>
    <phoneticPr fontId="9" type="noConversion"/>
  </si>
  <si>
    <t>各學期必修學分數</t>
    <phoneticPr fontId="1" type="noConversion"/>
  </si>
  <si>
    <t>合計</t>
    <phoneticPr fontId="1" type="noConversion"/>
  </si>
  <si>
    <t>各學期建議選修學分數</t>
    <phoneticPr fontId="9" type="noConversion"/>
  </si>
  <si>
    <t>國際關係</t>
    <phoneticPr fontId="9" type="noConversion"/>
  </si>
  <si>
    <t>觀光資源實務</t>
    <phoneticPr fontId="9" type="noConversion"/>
  </si>
  <si>
    <t>市場調查實務</t>
    <phoneticPr fontId="9" type="noConversion"/>
  </si>
  <si>
    <t>網路行銷</t>
    <phoneticPr fontId="9" type="noConversion"/>
  </si>
  <si>
    <t>廣告學</t>
    <phoneticPr fontId="9" type="noConversion"/>
  </si>
  <si>
    <t>商業大師講座</t>
    <phoneticPr fontId="1" type="noConversion"/>
  </si>
  <si>
    <t>創業管理</t>
    <phoneticPr fontId="9" type="noConversion"/>
  </si>
  <si>
    <t>國際商務資訊系統</t>
    <phoneticPr fontId="9" type="noConversion"/>
  </si>
  <si>
    <t>供應鏈管理</t>
    <phoneticPr fontId="9" type="noConversion"/>
  </si>
  <si>
    <t>創業管理實務</t>
    <phoneticPr fontId="1" type="noConversion"/>
  </si>
  <si>
    <t>就業競爭力講座</t>
    <phoneticPr fontId="1" type="noConversion"/>
  </si>
  <si>
    <t>行銷流通模組</t>
    <phoneticPr fontId="1" type="noConversion"/>
  </si>
  <si>
    <t>科技管理</t>
    <phoneticPr fontId="9" type="noConversion"/>
  </si>
  <si>
    <t>商事法</t>
    <phoneticPr fontId="9" type="noConversion"/>
  </si>
  <si>
    <t>生產管理</t>
    <phoneticPr fontId="9" type="noConversion"/>
  </si>
  <si>
    <t>組織發展</t>
    <phoneticPr fontId="9" type="noConversion"/>
  </si>
  <si>
    <t>績效管理與評估</t>
    <phoneticPr fontId="9" type="noConversion"/>
  </si>
  <si>
    <t>管理大師講座</t>
    <phoneticPr fontId="1" type="noConversion"/>
  </si>
  <si>
    <t>不動產管理</t>
    <phoneticPr fontId="9" type="noConversion"/>
  </si>
  <si>
    <t>內部控制與風險管理</t>
    <phoneticPr fontId="9" type="noConversion"/>
  </si>
  <si>
    <t>投資學</t>
    <phoneticPr fontId="9" type="noConversion"/>
  </si>
  <si>
    <t>期貨與選擇權</t>
    <phoneticPr fontId="9" type="noConversion"/>
  </si>
  <si>
    <t>國際金融與匯兌</t>
    <phoneticPr fontId="9" type="noConversion"/>
  </si>
  <si>
    <t>跨文化溝通</t>
    <phoneticPr fontId="1" type="noConversion"/>
  </si>
  <si>
    <t>行政服務模組</t>
    <phoneticPr fontId="1" type="noConversion"/>
  </si>
  <si>
    <t>商用英文寫作</t>
    <phoneticPr fontId="9" type="noConversion"/>
  </si>
  <si>
    <t>商用英文</t>
    <phoneticPr fontId="9" type="noConversion"/>
  </si>
  <si>
    <t>專業英文</t>
    <phoneticPr fontId="1" type="noConversion"/>
  </si>
  <si>
    <t>創意啦啦舞運動</t>
    <phoneticPr fontId="9" type="noConversion"/>
  </si>
  <si>
    <t>競技啦啦隊運動</t>
    <phoneticPr fontId="9" type="noConversion"/>
  </si>
  <si>
    <t>社團課程</t>
    <phoneticPr fontId="9" type="noConversion"/>
  </si>
  <si>
    <t>1041-2校課程委員會修訂-1041222</t>
    <phoneticPr fontId="9" type="noConversion"/>
  </si>
  <si>
    <t>園藝生活美學</t>
    <phoneticPr fontId="1" type="noConversion"/>
  </si>
  <si>
    <t>合唱藝術Ⅱ</t>
    <phoneticPr fontId="1" type="noConversion"/>
  </si>
  <si>
    <t>合唱藝術I</t>
    <phoneticPr fontId="9" type="noConversion"/>
  </si>
  <si>
    <t>外語實習</t>
    <phoneticPr fontId="1" type="noConversion"/>
  </si>
  <si>
    <t>英文實作</t>
    <phoneticPr fontId="9" type="noConversion"/>
  </si>
  <si>
    <t>挑戰大師-精英培育</t>
    <phoneticPr fontId="9" type="noConversion"/>
  </si>
  <si>
    <t>景觀療癒與園藝治療</t>
    <phoneticPr fontId="9" type="noConversion"/>
  </si>
  <si>
    <t>康寧大師講座</t>
    <phoneticPr fontId="9" type="noConversion"/>
  </si>
  <si>
    <t>安全與衛生</t>
    <phoneticPr fontId="9" type="noConversion"/>
  </si>
  <si>
    <t>環境保護與永續發展</t>
    <phoneticPr fontId="9" type="noConversion"/>
  </si>
  <si>
    <t>國際移動學習</t>
    <phoneticPr fontId="9" type="noConversion"/>
  </si>
  <si>
    <t>第二外國語言--西班牙語</t>
    <phoneticPr fontId="9" type="noConversion"/>
  </si>
  <si>
    <t>通識課程</t>
    <phoneticPr fontId="1" type="noConversion"/>
  </si>
  <si>
    <t>理論
課程</t>
    <phoneticPr fontId="1" type="noConversion"/>
  </si>
  <si>
    <t>職場實習（三）</t>
    <phoneticPr fontId="9" type="noConversion"/>
  </si>
  <si>
    <t>職場實習（二）</t>
    <phoneticPr fontId="9" type="noConversion"/>
  </si>
  <si>
    <t>就業進路</t>
    <phoneticPr fontId="1" type="noConversion"/>
  </si>
  <si>
    <t>校外
實習</t>
    <phoneticPr fontId="1" type="noConversion"/>
  </si>
  <si>
    <t>採購管理</t>
    <phoneticPr fontId="9" type="noConversion"/>
  </si>
  <si>
    <t>賣場經營實務</t>
    <phoneticPr fontId="9" type="noConversion"/>
  </si>
  <si>
    <t>企業資源規劃理論與實務</t>
    <phoneticPr fontId="9" type="noConversion"/>
  </si>
  <si>
    <t>國際行銷管理</t>
    <phoneticPr fontId="9" type="noConversion"/>
  </si>
  <si>
    <t>通關實務</t>
    <phoneticPr fontId="9" type="noConversion"/>
  </si>
  <si>
    <t>兩岸經貿實務</t>
    <phoneticPr fontId="9" type="noConversion"/>
  </si>
  <si>
    <t>財務報表分析</t>
    <phoneticPr fontId="9" type="noConversion"/>
  </si>
  <si>
    <t>證券交易實務</t>
    <phoneticPr fontId="9" type="noConversion"/>
  </si>
  <si>
    <t>保險實務</t>
    <phoneticPr fontId="9" type="noConversion"/>
  </si>
  <si>
    <t>物業管理</t>
    <phoneticPr fontId="9" type="noConversion"/>
  </si>
  <si>
    <t>信用狀實務</t>
    <phoneticPr fontId="9" type="noConversion"/>
  </si>
  <si>
    <t>行政服務模組</t>
  </si>
  <si>
    <t>實作
課程</t>
    <phoneticPr fontId="1" type="noConversion"/>
  </si>
  <si>
    <t>校訂選修：18學分</t>
    <phoneticPr fontId="1" type="noConversion"/>
  </si>
  <si>
    <t>小     計</t>
    <phoneticPr fontId="9" type="noConversion"/>
  </si>
  <si>
    <t>人力資源管理</t>
    <phoneticPr fontId="9" type="noConversion"/>
  </si>
  <si>
    <t>商業統計學</t>
    <phoneticPr fontId="9" type="noConversion"/>
  </si>
  <si>
    <t>健康休閒事業體驗</t>
    <phoneticPr fontId="9" type="noConversion"/>
  </si>
  <si>
    <t>經1042-第2次課程委員會通過-原1下調整為1上、原為休閒事業體驗
經104-2第2次院課委會通過、經104-2第2次校課程委員會通過</t>
    <phoneticPr fontId="9" type="noConversion"/>
  </si>
  <si>
    <t>服務管理</t>
    <phoneticPr fontId="9" type="noConversion"/>
  </si>
  <si>
    <t>經濟學</t>
    <phoneticPr fontId="9" type="noConversion"/>
  </si>
  <si>
    <t>會計丙級技術士</t>
    <phoneticPr fontId="1" type="noConversion"/>
  </si>
  <si>
    <t>會計概論</t>
    <phoneticPr fontId="9" type="noConversion"/>
  </si>
  <si>
    <t>商業概論</t>
    <phoneticPr fontId="9" type="noConversion"/>
  </si>
  <si>
    <t>管理學</t>
    <phoneticPr fontId="9" type="noConversion"/>
  </si>
  <si>
    <t>商業基礎</t>
    <phoneticPr fontId="1" type="noConversion"/>
  </si>
  <si>
    <t>選修調整為必修</t>
    <phoneticPr fontId="1" type="noConversion"/>
  </si>
  <si>
    <t>顧客關係管理</t>
    <phoneticPr fontId="9" type="noConversion"/>
  </si>
  <si>
    <t>流通連鎖經營管理技術士證照</t>
    <phoneticPr fontId="1" type="noConversion"/>
  </si>
  <si>
    <t>零售管理</t>
    <phoneticPr fontId="9" type="noConversion"/>
  </si>
  <si>
    <t>MOCC電子商務標準級、TQC電子商務專家級、企業電子化助理規劃師</t>
    <phoneticPr fontId="1" type="noConversion"/>
  </si>
  <si>
    <t>電子商務</t>
    <phoneticPr fontId="9" type="noConversion"/>
  </si>
  <si>
    <t>消費者行為</t>
    <phoneticPr fontId="9" type="noConversion"/>
  </si>
  <si>
    <t>初級物流運籌人才</t>
    <phoneticPr fontId="1" type="noConversion"/>
  </si>
  <si>
    <t>物流管理</t>
    <phoneticPr fontId="9" type="noConversion"/>
  </si>
  <si>
    <t>行銷管理</t>
    <phoneticPr fontId="9" type="noConversion"/>
  </si>
  <si>
    <t>商業溝通</t>
    <phoneticPr fontId="9" type="noConversion"/>
  </si>
  <si>
    <t>職場禮儀</t>
    <phoneticPr fontId="9" type="noConversion"/>
  </si>
  <si>
    <t>經1042-第2次課程委員會通過-原1上調整為1下
經104-2第2次院課委會通過、經104-2第2次校課程委員會通過</t>
    <phoneticPr fontId="9" type="noConversion"/>
  </si>
  <si>
    <t>企劃撰寫實務</t>
    <phoneticPr fontId="9" type="noConversion"/>
  </si>
  <si>
    <t>組織行為</t>
    <phoneticPr fontId="9" type="noConversion"/>
  </si>
  <si>
    <t>國際企業管理</t>
    <phoneticPr fontId="9" type="noConversion"/>
  </si>
  <si>
    <t>財務管理</t>
    <phoneticPr fontId="9" type="noConversion"/>
  </si>
  <si>
    <t>休閒管理</t>
    <phoneticPr fontId="9" type="noConversion"/>
  </si>
  <si>
    <t>金融與稅務法規</t>
    <phoneticPr fontId="9" type="noConversion"/>
  </si>
  <si>
    <t>秘書實務</t>
    <phoneticPr fontId="9" type="noConversion"/>
  </si>
  <si>
    <t>職場實習（一）</t>
    <phoneticPr fontId="9" type="noConversion"/>
  </si>
  <si>
    <t>校外實習</t>
    <phoneticPr fontId="1" type="noConversion"/>
  </si>
  <si>
    <t>企業管理個案研討</t>
    <phoneticPr fontId="9" type="noConversion"/>
  </si>
  <si>
    <t>職場深耕與體驗</t>
    <phoneticPr fontId="1" type="noConversion"/>
  </si>
  <si>
    <t>商業套裝軟體</t>
    <phoneticPr fontId="9" type="noConversion"/>
  </si>
  <si>
    <t>電腦應用軟體丙級</t>
    <phoneticPr fontId="1" type="noConversion"/>
  </si>
  <si>
    <t>數位化資料處理</t>
    <phoneticPr fontId="9" type="noConversion"/>
  </si>
  <si>
    <t>TQC中文輸入（C2）、TQC英文輸入（E2）</t>
    <phoneticPr fontId="1" type="noConversion"/>
  </si>
  <si>
    <t>中英文輸入</t>
    <phoneticPr fontId="9" type="noConversion"/>
  </si>
  <si>
    <t>職場資訊能力</t>
    <phoneticPr fontId="1" type="noConversion"/>
  </si>
  <si>
    <t>會計概論實習</t>
    <phoneticPr fontId="9" type="noConversion"/>
  </si>
  <si>
    <t>企業法規實務與案例</t>
    <phoneticPr fontId="9" type="noConversion"/>
  </si>
  <si>
    <t>門市服務丙級證照</t>
    <phoneticPr fontId="1" type="noConversion"/>
  </si>
  <si>
    <t>門市服務</t>
    <phoneticPr fontId="9" type="noConversion"/>
  </si>
  <si>
    <t>化妝實務與儀態訓練</t>
    <phoneticPr fontId="9" type="noConversion"/>
  </si>
  <si>
    <t>專案管理</t>
    <phoneticPr fontId="9" type="noConversion"/>
  </si>
  <si>
    <t>中小企業管理實務</t>
    <phoneticPr fontId="9" type="noConversion"/>
  </si>
  <si>
    <t>會計學</t>
    <phoneticPr fontId="9" type="noConversion"/>
  </si>
  <si>
    <t>餐旅英文</t>
    <phoneticPr fontId="1" type="noConversion"/>
  </si>
  <si>
    <t>職場語文能力
2</t>
    <phoneticPr fontId="9" type="noConversion"/>
  </si>
  <si>
    <t>企業管理實務專題(一、二、三)</t>
    <phoneticPr fontId="1" type="noConversion"/>
  </si>
  <si>
    <t>專題</t>
    <phoneticPr fontId="1" type="noConversion"/>
  </si>
  <si>
    <t>專業及實習科目：122學分</t>
    <phoneticPr fontId="9" type="noConversion"/>
  </si>
  <si>
    <t>小       計</t>
    <phoneticPr fontId="9" type="noConversion"/>
  </si>
  <si>
    <t>健康休閒管理</t>
    <phoneticPr fontId="1" type="noConversion"/>
  </si>
  <si>
    <t>理財與健康生活</t>
    <phoneticPr fontId="1" type="noConversion"/>
  </si>
  <si>
    <t>專業</t>
    <phoneticPr fontId="9" type="noConversion"/>
  </si>
  <si>
    <t>危急救護</t>
    <phoneticPr fontId="1" type="noConversion"/>
  </si>
  <si>
    <t>健康維護</t>
    <phoneticPr fontId="1" type="noConversion"/>
  </si>
  <si>
    <t>校特色</t>
    <phoneticPr fontId="9" type="noConversion"/>
  </si>
  <si>
    <t>健康服務
模組</t>
    <phoneticPr fontId="9" type="noConversion"/>
  </si>
  <si>
    <t>校定必修：8學分</t>
    <phoneticPr fontId="9" type="noConversion"/>
  </si>
  <si>
    <t>職場倫理</t>
    <phoneticPr fontId="1" type="noConversion"/>
  </si>
  <si>
    <t>觀光英文</t>
    <phoneticPr fontId="1" type="noConversion"/>
  </si>
  <si>
    <t>職場英語</t>
    <phoneticPr fontId="1" type="noConversion"/>
  </si>
  <si>
    <t>職場語文能力
4</t>
    <phoneticPr fontId="9" type="noConversion"/>
  </si>
  <si>
    <t>通識職能課程6</t>
    <phoneticPr fontId="9" type="noConversion"/>
  </si>
  <si>
    <t>社會類</t>
    <phoneticPr fontId="9" type="noConversion"/>
  </si>
  <si>
    <t>自然類</t>
    <phoneticPr fontId="9" type="noConversion"/>
  </si>
  <si>
    <t>外語類</t>
    <phoneticPr fontId="9" type="noConversion"/>
  </si>
  <si>
    <t>進階分類通識課程</t>
    <phoneticPr fontId="9" type="noConversion"/>
  </si>
  <si>
    <t>通識中心</t>
    <phoneticPr fontId="1" type="noConversion"/>
  </si>
  <si>
    <t>博雅分類通識課程2</t>
    <phoneticPr fontId="1" type="noConversion"/>
  </si>
  <si>
    <t>服務學習與實踐</t>
    <phoneticPr fontId="9" type="noConversion"/>
  </si>
  <si>
    <t>康寧勞作教育</t>
    <phoneticPr fontId="9" type="noConversion"/>
  </si>
  <si>
    <t>康寧全人教育</t>
    <phoneticPr fontId="9" type="noConversion"/>
  </si>
  <si>
    <t>核心通識教育課程2</t>
    <phoneticPr fontId="9" type="noConversion"/>
  </si>
  <si>
    <t>全民國防教育</t>
    <phoneticPr fontId="9" type="noConversion"/>
  </si>
  <si>
    <t>國防領域2</t>
    <phoneticPr fontId="9" type="noConversion"/>
  </si>
  <si>
    <t>體育興趣選項</t>
    <phoneticPr fontId="9" type="noConversion"/>
  </si>
  <si>
    <t>體育</t>
    <phoneticPr fontId="9" type="noConversion"/>
  </si>
  <si>
    <t>體育領域6</t>
    <phoneticPr fontId="9" type="noConversion"/>
  </si>
  <si>
    <t>計算機概論</t>
    <phoneticPr fontId="9" type="noConversion"/>
  </si>
  <si>
    <t>生涯規劃</t>
    <phoneticPr fontId="9" type="noConversion"/>
  </si>
  <si>
    <t>生活領域4</t>
    <phoneticPr fontId="9" type="noConversion"/>
  </si>
  <si>
    <t>藝術生活</t>
    <phoneticPr fontId="9" type="noConversion"/>
  </si>
  <si>
    <t>音樂</t>
    <phoneticPr fontId="9" type="noConversion"/>
  </si>
  <si>
    <t>藝術領域4</t>
    <phoneticPr fontId="9" type="noConversion"/>
  </si>
  <si>
    <t>生物</t>
    <phoneticPr fontId="9" type="noConversion"/>
  </si>
  <si>
    <t>化學</t>
    <phoneticPr fontId="9" type="noConversion"/>
  </si>
  <si>
    <t>物理</t>
    <phoneticPr fontId="9" type="noConversion"/>
  </si>
  <si>
    <t>自然領域6</t>
    <phoneticPr fontId="9" type="noConversion"/>
  </si>
  <si>
    <t>公民與社會</t>
    <phoneticPr fontId="9" type="noConversion"/>
  </si>
  <si>
    <t>地理</t>
    <phoneticPr fontId="9" type="noConversion"/>
  </si>
  <si>
    <t>歷史</t>
    <phoneticPr fontId="9" type="noConversion"/>
  </si>
  <si>
    <t>社會領域8</t>
    <phoneticPr fontId="9" type="noConversion"/>
  </si>
  <si>
    <t>數學</t>
    <phoneticPr fontId="9" type="noConversion"/>
  </si>
  <si>
    <t>數學領域6</t>
    <phoneticPr fontId="9" type="noConversion"/>
  </si>
  <si>
    <t>語文中心</t>
    <phoneticPr fontId="1" type="noConversion"/>
  </si>
  <si>
    <t>英文</t>
    <phoneticPr fontId="9" type="noConversion"/>
  </si>
  <si>
    <t>國文</t>
    <phoneticPr fontId="9" type="noConversion"/>
  </si>
  <si>
    <t>語文領域20</t>
    <phoneticPr fontId="9" type="noConversion"/>
  </si>
  <si>
    <t>基礎能力課程56</t>
    <phoneticPr fontId="9" type="noConversion"/>
  </si>
  <si>
    <t>一般科目：72學分</t>
    <phoneticPr fontId="9" type="noConversion"/>
  </si>
  <si>
    <t>時數</t>
    <phoneticPr fontId="9" type="noConversion"/>
  </si>
  <si>
    <t>學分數</t>
    <phoneticPr fontId="9" type="noConversion"/>
  </si>
  <si>
    <t>下</t>
    <phoneticPr fontId="9" type="noConversion"/>
  </si>
  <si>
    <t>上</t>
    <phoneticPr fontId="9" type="noConversion"/>
  </si>
  <si>
    <t>備註
(是否為證照課程)</t>
    <phoneticPr fontId="9" type="noConversion"/>
  </si>
  <si>
    <t>第五學年
109</t>
    <phoneticPr fontId="9" type="noConversion"/>
  </si>
  <si>
    <t>第四學年
108</t>
    <phoneticPr fontId="9" type="noConversion"/>
  </si>
  <si>
    <t>第三學年
107</t>
    <phoneticPr fontId="9" type="noConversion"/>
  </si>
  <si>
    <t>第二學年
106</t>
    <phoneticPr fontId="9" type="noConversion"/>
  </si>
  <si>
    <t>第一學年
105</t>
    <phoneticPr fontId="9" type="noConversion"/>
  </si>
  <si>
    <t>總時數</t>
    <phoneticPr fontId="9" type="noConversion"/>
  </si>
  <si>
    <t>總學分數</t>
    <phoneticPr fontId="9" type="noConversion"/>
  </si>
  <si>
    <t>科目名稱</t>
    <phoneticPr fontId="9" type="noConversion"/>
  </si>
  <si>
    <t>科目類別</t>
    <phoneticPr fontId="9" type="noConversion"/>
  </si>
  <si>
    <t xml:space="preserve"> 民國105年12月28日校課程委員會訂定</t>
    <phoneticPr fontId="1" type="noConversion"/>
  </si>
  <si>
    <r>
      <t xml:space="preserve"> 五 年制日間部</t>
    </r>
    <r>
      <rPr>
        <b/>
        <u/>
        <sz val="14"/>
        <rFont val="標楷體"/>
        <family val="4"/>
        <charset val="136"/>
      </rPr>
      <t xml:space="preserve"> 企業管理 </t>
    </r>
    <r>
      <rPr>
        <b/>
        <sz val="14"/>
        <rFont val="標楷體"/>
        <family val="4"/>
        <charset val="136"/>
      </rPr>
      <t>科修業科目表</t>
    </r>
    <phoneticPr fontId="9" type="noConversion"/>
  </si>
  <si>
    <t xml:space="preserve">康寧學校財團法人康寧大學105學年度                      </t>
    <phoneticPr fontId="9" type="noConversion"/>
  </si>
  <si>
    <t>民國104年12月22日校課程委員會會議修定</t>
    <phoneticPr fontId="1" type="noConversion"/>
  </si>
  <si>
    <t>民國104年10月06日教務會議訂定</t>
    <phoneticPr fontId="1" type="noConversion"/>
  </si>
  <si>
    <t>民國104年6月10日教務會議訂定</t>
    <phoneticPr fontId="1" type="noConversion"/>
  </si>
  <si>
    <t>民國104年6月3日校課程發展委員會議訂定</t>
    <phoneticPr fontId="1" type="noConversion"/>
  </si>
  <si>
    <t>民國104年4月8日教務會議訂定</t>
    <phoneticPr fontId="9" type="noConversion"/>
  </si>
  <si>
    <t>民國104年3月18日校課程發展委員會議訂定</t>
    <phoneticPr fontId="1" type="noConversion"/>
  </si>
  <si>
    <t>民國103年12月17日1031-第7次課程暨教學規劃委員</t>
    <phoneticPr fontId="1" type="noConversion"/>
  </si>
  <si>
    <t>民國103年12月16日校課程發展委員會議修訂</t>
    <phoneticPr fontId="1" type="noConversion"/>
  </si>
  <si>
    <t>※歷次通過會議之名稱與日期.</t>
    <phoneticPr fontId="9" type="noConversion"/>
  </si>
  <si>
    <t xml:space="preserve">  4.注意事項：本科學生選修科內各年級開設之校定選修課程可承認其為選修學分。</t>
    <phoneticPr fontId="9" type="noConversion"/>
  </si>
  <si>
    <t xml:space="preserve">  3.健康服務模組課程計8學分，包括校訂必修4學分(健康維護2及危急救護2)、科訂必修4學分。</t>
    <phoneticPr fontId="9" type="noConversion"/>
  </si>
  <si>
    <t xml:space="preserve">  1.五專1-3年級每學期修讀不得少於20學分，不得多於32學分。</t>
    <phoneticPr fontId="9" type="noConversion"/>
  </si>
  <si>
    <t>※總畢業學分數需修滿 220 學分（必修 202學分，專業選修至少18學分）</t>
    <phoneticPr fontId="1" type="noConversion"/>
  </si>
  <si>
    <t>※學生畢業前應符合本科學生畢業門檻實施要點之規定</t>
    <phoneticPr fontId="1" type="noConversion"/>
  </si>
  <si>
    <t>各學期總時數</t>
    <phoneticPr fontId="1" type="noConversion"/>
  </si>
  <si>
    <t>必修調整為選修 103-2校課委會通過-1040603</t>
    <phoneticPr fontId="1" type="noConversion"/>
  </si>
  <si>
    <t>國際關係</t>
    <phoneticPr fontId="9" type="noConversion"/>
  </si>
  <si>
    <t>原進階國文</t>
    <phoneticPr fontId="1" type="noConversion"/>
  </si>
  <si>
    <t>必修調整為選修  103-2校課委會通過-1040603</t>
    <phoneticPr fontId="1" type="noConversion"/>
  </si>
  <si>
    <t>5下調整到5上  103-2校課委會通過-1040603</t>
    <phoneticPr fontId="1" type="noConversion"/>
  </si>
  <si>
    <t>網路行銷</t>
    <phoneticPr fontId="9" type="noConversion"/>
  </si>
  <si>
    <t>5下調整到5上  103-2校課委會通過-1040603</t>
    <phoneticPr fontId="1" type="noConversion"/>
  </si>
  <si>
    <t>廣告學</t>
    <phoneticPr fontId="9" type="noConversion"/>
  </si>
  <si>
    <t>創業管理</t>
    <phoneticPr fontId="9" type="noConversion"/>
  </si>
  <si>
    <t>國際商務資訊系統</t>
    <phoneticPr fontId="9" type="noConversion"/>
  </si>
  <si>
    <t>供應鏈管理</t>
    <phoneticPr fontId="9" type="noConversion"/>
  </si>
  <si>
    <t>行銷流通模組</t>
    <phoneticPr fontId="1" type="noConversion"/>
  </si>
  <si>
    <t>科技管理</t>
    <phoneticPr fontId="9" type="noConversion"/>
  </si>
  <si>
    <t>必修調整為選修  103-2校課委會通過-1040603</t>
    <phoneticPr fontId="1" type="noConversion"/>
  </si>
  <si>
    <t>生產管理</t>
    <phoneticPr fontId="9" type="noConversion"/>
  </si>
  <si>
    <t>組織發展</t>
    <phoneticPr fontId="9" type="noConversion"/>
  </si>
  <si>
    <t>原4下調整到5上  103-2校課委會通過-1040603</t>
    <phoneticPr fontId="1" type="noConversion"/>
  </si>
  <si>
    <t>證券商營業員</t>
    <phoneticPr fontId="1" type="noConversion"/>
  </si>
  <si>
    <t>期貨營業員</t>
    <phoneticPr fontId="1" type="noConversion"/>
  </si>
  <si>
    <t>國際金融與匯兌</t>
    <phoneticPr fontId="9" type="noConversion"/>
  </si>
  <si>
    <t>行政服務模組</t>
    <phoneticPr fontId="1" type="noConversion"/>
  </si>
  <si>
    <t>商用英文寫作</t>
    <phoneticPr fontId="9" type="noConversion"/>
  </si>
  <si>
    <t>原4下調整到5上 103-2校課委會通過-1040603</t>
    <phoneticPr fontId="1" type="noConversion"/>
  </si>
  <si>
    <t>專業英文</t>
    <phoneticPr fontId="1" type="noConversion"/>
  </si>
  <si>
    <t>競技啦啦隊運動</t>
    <phoneticPr fontId="1" type="noConversion"/>
  </si>
  <si>
    <t>104.12.22課程委員會修訂</t>
    <phoneticPr fontId="1" type="noConversion"/>
  </si>
  <si>
    <t>國際移動學習</t>
    <phoneticPr fontId="1" type="noConversion"/>
  </si>
  <si>
    <t>通識選修</t>
    <phoneticPr fontId="1" type="noConversion"/>
  </si>
  <si>
    <t>合唱藝術I</t>
    <phoneticPr fontId="9" type="noConversion"/>
  </si>
  <si>
    <t>通識選修至姊妹校美國亞利桑那大學習多元文化</t>
    <phoneticPr fontId="1" type="noConversion"/>
  </si>
  <si>
    <t>外語實習</t>
    <phoneticPr fontId="1" type="noConversion"/>
  </si>
  <si>
    <t>通識選修</t>
    <phoneticPr fontId="1" type="noConversion"/>
  </si>
  <si>
    <t>英文實作</t>
    <phoneticPr fontId="9" type="noConversion"/>
  </si>
  <si>
    <t>康寧大師講座</t>
    <phoneticPr fontId="9" type="noConversion"/>
  </si>
  <si>
    <t>安全與衛生</t>
    <phoneticPr fontId="9" type="noConversion"/>
  </si>
  <si>
    <t>通識課程</t>
    <phoneticPr fontId="1" type="noConversion"/>
  </si>
  <si>
    <t>理論
課程</t>
    <phoneticPr fontId="1" type="noConversion"/>
  </si>
  <si>
    <t>新增 103-2校課委會通過-1040603</t>
    <phoneticPr fontId="1" type="noConversion"/>
  </si>
  <si>
    <t>原五下改五上 103-2校課委會通過-1040603</t>
    <phoneticPr fontId="1" type="noConversion"/>
  </si>
  <si>
    <t>必修調整為選修103-2校課委會通過-1040603</t>
    <phoneticPr fontId="1" type="noConversion"/>
  </si>
  <si>
    <t>採購管理</t>
    <phoneticPr fontId="9" type="noConversion"/>
  </si>
  <si>
    <t>賣場經營實務</t>
    <phoneticPr fontId="9" type="noConversion"/>
  </si>
  <si>
    <t>觀光管理實務</t>
    <phoneticPr fontId="1" type="noConversion"/>
  </si>
  <si>
    <t>問題解決與創意思考</t>
    <phoneticPr fontId="1" type="noConversion"/>
  </si>
  <si>
    <t>兩岸經貿商務人才認證</t>
    <phoneticPr fontId="1" type="noConversion"/>
  </si>
  <si>
    <t>兩岸經貿實務</t>
    <phoneticPr fontId="9" type="noConversion"/>
  </si>
  <si>
    <t>必修調整為選修 103-2校課委會通過-1040603</t>
    <phoneticPr fontId="1" type="noConversion"/>
  </si>
  <si>
    <t>實作
課程</t>
    <phoneticPr fontId="1" type="noConversion"/>
  </si>
  <si>
    <t>新增 103-2校課委會通過-1040603</t>
    <phoneticPr fontId="1" type="noConversion"/>
  </si>
  <si>
    <t>休閒事業體驗</t>
    <phoneticPr fontId="9" type="noConversion"/>
  </si>
  <si>
    <t>會計概論</t>
    <phoneticPr fontId="9" type="noConversion"/>
  </si>
  <si>
    <t>商業概論</t>
    <phoneticPr fontId="9" type="noConversion"/>
  </si>
  <si>
    <t>管理學</t>
    <phoneticPr fontId="9" type="noConversion"/>
  </si>
  <si>
    <t>選修調整為必修 103-2校課委會通過-1040603</t>
    <phoneticPr fontId="1" type="noConversion"/>
  </si>
  <si>
    <t>MOCC電子商務標準級、TQC電子商務專家級、企業電子化助理規劃師</t>
    <phoneticPr fontId="1" type="noConversion"/>
  </si>
  <si>
    <t>物流管理</t>
    <phoneticPr fontId="9" type="noConversion"/>
  </si>
  <si>
    <t>原選修調整為專業</t>
    <phoneticPr fontId="9" type="noConversion"/>
  </si>
  <si>
    <t>選修調整為必修 103-2校課委會通過-1040603</t>
    <phoneticPr fontId="1" type="noConversion"/>
  </si>
  <si>
    <t>國際企業管理</t>
    <phoneticPr fontId="9" type="noConversion"/>
  </si>
  <si>
    <t>管理會計</t>
    <phoneticPr fontId="9" type="noConversion"/>
  </si>
  <si>
    <t>管理會計</t>
    <phoneticPr fontId="9" type="noConversion"/>
  </si>
  <si>
    <t>秘書實務</t>
    <phoneticPr fontId="9" type="noConversion"/>
  </si>
  <si>
    <t>原5上調整到4下 103-2校課委會通過-1040603</t>
    <phoneticPr fontId="1" type="noConversion"/>
  </si>
  <si>
    <t>企業管理個案研討</t>
    <phoneticPr fontId="9" type="noConversion"/>
  </si>
  <si>
    <t>企業電子化軟體應用師- ERP(鼎新配銷模組)、ERP基礎檢定考試認證、企業電子化規畫師-企業資源規劃(ERP</t>
    <phoneticPr fontId="1" type="noConversion"/>
  </si>
  <si>
    <t>企業資源規劃理論與實務</t>
    <phoneticPr fontId="9" type="noConversion"/>
  </si>
  <si>
    <t>行銷流通模組</t>
    <phoneticPr fontId="1" type="noConversion"/>
  </si>
  <si>
    <t>專案管理</t>
    <phoneticPr fontId="9" type="noConversion"/>
  </si>
  <si>
    <t>中小企業管理實務</t>
    <phoneticPr fontId="9" type="noConversion"/>
  </si>
  <si>
    <t>會計學</t>
    <phoneticPr fontId="9" type="noConversion"/>
  </si>
  <si>
    <t>原餐旅會計調整為會計學  103-2校課委會通過-1040603</t>
    <phoneticPr fontId="1" type="noConversion"/>
  </si>
  <si>
    <t>新增 103-2校課委會通過-1040603</t>
    <phoneticPr fontId="1" type="noConversion"/>
  </si>
  <si>
    <t>職場語文能力2</t>
    <phoneticPr fontId="1" type="noConversion"/>
  </si>
  <si>
    <t>企業管理實務專題(一、二、三)</t>
    <phoneticPr fontId="1" type="noConversion"/>
  </si>
  <si>
    <t>專業及實習科目：122學分</t>
    <phoneticPr fontId="9" type="noConversion"/>
  </si>
  <si>
    <t>各科</t>
    <phoneticPr fontId="1" type="noConversion"/>
  </si>
  <si>
    <t>進階國文</t>
    <phoneticPr fontId="1" type="noConversion"/>
  </si>
  <si>
    <t>閱讀與寫作</t>
    <phoneticPr fontId="1" type="noConversion"/>
  </si>
  <si>
    <t>職場語文能力
8</t>
    <phoneticPr fontId="1" type="noConversion"/>
  </si>
  <si>
    <t>通識職能課程10</t>
  </si>
  <si>
    <t>社會類</t>
    <phoneticPr fontId="1" type="noConversion"/>
  </si>
  <si>
    <t>自然類</t>
    <phoneticPr fontId="1" type="noConversion"/>
  </si>
  <si>
    <t>外語類</t>
    <phoneticPr fontId="1" type="noConversion"/>
  </si>
  <si>
    <t>進階分類通識課程</t>
    <phoneticPr fontId="1" type="noConversion"/>
  </si>
  <si>
    <t>語文領域16</t>
    <phoneticPr fontId="9" type="noConversion"/>
  </si>
  <si>
    <t>基礎能力課程52</t>
    <phoneticPr fontId="9" type="noConversion"/>
  </si>
  <si>
    <t>下</t>
    <phoneticPr fontId="9" type="noConversion"/>
  </si>
  <si>
    <t>上</t>
    <phoneticPr fontId="9" type="noConversion"/>
  </si>
  <si>
    <t>備註</t>
    <phoneticPr fontId="9" type="noConversion"/>
  </si>
  <si>
    <t>第五學年
108</t>
    <phoneticPr fontId="9" type="noConversion"/>
  </si>
  <si>
    <t>第四學年
107</t>
    <phoneticPr fontId="9" type="noConversion"/>
  </si>
  <si>
    <t>第三學年
106</t>
    <phoneticPr fontId="9" type="noConversion"/>
  </si>
  <si>
    <t>第二學年
105</t>
    <phoneticPr fontId="9" type="noConversion"/>
  </si>
  <si>
    <t>第一學年
104</t>
    <phoneticPr fontId="9" type="noConversion"/>
  </si>
  <si>
    <t>總學分數</t>
    <phoneticPr fontId="9" type="noConversion"/>
  </si>
  <si>
    <t>科目名稱</t>
    <phoneticPr fontId="9" type="noConversion"/>
  </si>
  <si>
    <t>科目類別</t>
    <phoneticPr fontId="9" type="noConversion"/>
  </si>
  <si>
    <t>民國105年12月28日校課程委員會議訂定</t>
    <phoneticPr fontId="9" type="noConversion"/>
  </si>
  <si>
    <r>
      <t xml:space="preserve"> 五 年制日間部</t>
    </r>
    <r>
      <rPr>
        <b/>
        <u/>
        <sz val="14"/>
        <rFont val="標楷體"/>
        <family val="4"/>
        <charset val="136"/>
      </rPr>
      <t xml:space="preserve"> 企業管理 </t>
    </r>
    <r>
      <rPr>
        <b/>
        <sz val="14"/>
        <rFont val="標楷體"/>
        <family val="4"/>
        <charset val="136"/>
      </rPr>
      <t>科修業科目表</t>
    </r>
    <phoneticPr fontId="9" type="noConversion"/>
  </si>
  <si>
    <t xml:space="preserve">康寧學校財團法人康寧大學104學年度                      </t>
    <phoneticPr fontId="9" type="noConversion"/>
  </si>
  <si>
    <r>
      <rPr>
        <sz val="7"/>
        <rFont val="標楷體"/>
        <family val="4"/>
        <charset val="136"/>
      </rPr>
      <t>民國</t>
    </r>
    <r>
      <rPr>
        <sz val="7"/>
        <rFont val="Times New Roman"/>
        <family val="1"/>
      </rPr>
      <t>104</t>
    </r>
    <r>
      <rPr>
        <sz val="7"/>
        <rFont val="標楷體"/>
        <family val="4"/>
        <charset val="136"/>
      </rPr>
      <t>年</t>
    </r>
    <r>
      <rPr>
        <sz val="7"/>
        <rFont val="Times New Roman"/>
        <family val="1"/>
      </rPr>
      <t>12</t>
    </r>
    <r>
      <rPr>
        <sz val="7"/>
        <rFont val="標楷體"/>
        <family val="4"/>
        <charset val="136"/>
      </rPr>
      <t>月</t>
    </r>
    <r>
      <rPr>
        <sz val="7"/>
        <rFont val="Times New Roman"/>
        <family val="1"/>
      </rPr>
      <t>22</t>
    </r>
    <r>
      <rPr>
        <sz val="7"/>
        <rFont val="標楷體"/>
        <family val="4"/>
        <charset val="136"/>
      </rPr>
      <t>日校課程委員會會議修定</t>
    </r>
    <phoneticPr fontId="1" type="noConversion"/>
  </si>
  <si>
    <r>
      <rPr>
        <sz val="7"/>
        <rFont val="標楷體"/>
        <family val="4"/>
        <charset val="136"/>
      </rPr>
      <t>民國</t>
    </r>
    <r>
      <rPr>
        <sz val="7"/>
        <rFont val="Times New Roman"/>
        <family val="1"/>
      </rPr>
      <t>104</t>
    </r>
    <r>
      <rPr>
        <sz val="7"/>
        <rFont val="標楷體"/>
        <family val="4"/>
        <charset val="136"/>
      </rPr>
      <t>年</t>
    </r>
    <r>
      <rPr>
        <sz val="7"/>
        <rFont val="Times New Roman"/>
        <family val="1"/>
      </rPr>
      <t>10</t>
    </r>
    <r>
      <rPr>
        <sz val="7"/>
        <rFont val="標楷體"/>
        <family val="4"/>
        <charset val="136"/>
      </rPr>
      <t>月</t>
    </r>
    <r>
      <rPr>
        <sz val="7"/>
        <rFont val="Times New Roman"/>
        <family val="1"/>
      </rPr>
      <t>06</t>
    </r>
    <r>
      <rPr>
        <sz val="7"/>
        <rFont val="標楷體"/>
        <family val="4"/>
        <charset val="136"/>
      </rPr>
      <t>日教務會議訂定</t>
    </r>
    <phoneticPr fontId="1" type="noConversion"/>
  </si>
  <si>
    <r>
      <rPr>
        <sz val="7"/>
        <rFont val="標楷體"/>
        <family val="4"/>
        <charset val="136"/>
      </rPr>
      <t>民國</t>
    </r>
    <r>
      <rPr>
        <sz val="7"/>
        <rFont val="Times New Roman"/>
        <family val="1"/>
      </rPr>
      <t>104</t>
    </r>
    <r>
      <rPr>
        <sz val="7"/>
        <rFont val="標楷體"/>
        <family val="4"/>
        <charset val="136"/>
      </rPr>
      <t>年</t>
    </r>
    <r>
      <rPr>
        <sz val="7"/>
        <rFont val="Times New Roman"/>
        <family val="1"/>
      </rPr>
      <t>6</t>
    </r>
    <r>
      <rPr>
        <sz val="7"/>
        <rFont val="標楷體"/>
        <family val="4"/>
        <charset val="136"/>
      </rPr>
      <t>月</t>
    </r>
    <r>
      <rPr>
        <sz val="7"/>
        <rFont val="Times New Roman"/>
        <family val="1"/>
      </rPr>
      <t>10</t>
    </r>
    <r>
      <rPr>
        <sz val="7"/>
        <rFont val="標楷體"/>
        <family val="4"/>
        <charset val="136"/>
      </rPr>
      <t>日教務會議訂定</t>
    </r>
    <phoneticPr fontId="1" type="noConversion"/>
  </si>
  <si>
    <r>
      <rPr>
        <sz val="7"/>
        <rFont val="標楷體"/>
        <family val="4"/>
        <charset val="136"/>
      </rPr>
      <t>民國</t>
    </r>
    <r>
      <rPr>
        <sz val="7"/>
        <rFont val="Times New Roman"/>
        <family val="1"/>
      </rPr>
      <t>104</t>
    </r>
    <r>
      <rPr>
        <sz val="7"/>
        <rFont val="標楷體"/>
        <family val="4"/>
        <charset val="136"/>
      </rPr>
      <t>年</t>
    </r>
    <r>
      <rPr>
        <sz val="7"/>
        <rFont val="Times New Roman"/>
        <family val="1"/>
      </rPr>
      <t>6</t>
    </r>
    <r>
      <rPr>
        <sz val="7"/>
        <rFont val="標楷體"/>
        <family val="4"/>
        <charset val="136"/>
      </rPr>
      <t>月</t>
    </r>
    <r>
      <rPr>
        <sz val="7"/>
        <rFont val="Times New Roman"/>
        <family val="1"/>
      </rPr>
      <t>3</t>
    </r>
    <r>
      <rPr>
        <sz val="7"/>
        <rFont val="標楷體"/>
        <family val="4"/>
        <charset val="136"/>
      </rPr>
      <t>日校課程發展委員會議訂定</t>
    </r>
    <phoneticPr fontId="1" type="noConversion"/>
  </si>
  <si>
    <r>
      <rPr>
        <sz val="7"/>
        <rFont val="標楷體"/>
        <family val="4"/>
        <charset val="136"/>
      </rPr>
      <t>民國</t>
    </r>
    <r>
      <rPr>
        <sz val="7"/>
        <rFont val="Times New Roman"/>
        <family val="1"/>
      </rPr>
      <t>104</t>
    </r>
    <r>
      <rPr>
        <sz val="7"/>
        <rFont val="標楷體"/>
        <family val="4"/>
        <charset val="136"/>
      </rPr>
      <t>年</t>
    </r>
    <r>
      <rPr>
        <sz val="7"/>
        <rFont val="Times New Roman"/>
        <family val="1"/>
      </rPr>
      <t>3</t>
    </r>
    <r>
      <rPr>
        <sz val="7"/>
        <rFont val="標楷體"/>
        <family val="4"/>
        <charset val="136"/>
      </rPr>
      <t>月</t>
    </r>
    <r>
      <rPr>
        <sz val="7"/>
        <rFont val="Times New Roman"/>
        <family val="1"/>
      </rPr>
      <t>18</t>
    </r>
    <r>
      <rPr>
        <sz val="7"/>
        <rFont val="標楷體"/>
        <family val="4"/>
        <charset val="136"/>
      </rPr>
      <t>日校課程發展委員會議訂定</t>
    </r>
    <phoneticPr fontId="1" type="noConversion"/>
  </si>
  <si>
    <r>
      <rPr>
        <sz val="7"/>
        <rFont val="標楷體"/>
        <family val="4"/>
        <charset val="136"/>
      </rPr>
      <t>民國</t>
    </r>
    <r>
      <rPr>
        <sz val="7"/>
        <rFont val="Times New Roman"/>
        <family val="1"/>
      </rPr>
      <t>103</t>
    </r>
    <r>
      <rPr>
        <sz val="7"/>
        <rFont val="標楷體"/>
        <family val="4"/>
        <charset val="136"/>
      </rPr>
      <t>年</t>
    </r>
    <r>
      <rPr>
        <sz val="7"/>
        <rFont val="Times New Roman"/>
        <family val="1"/>
      </rPr>
      <t>12</t>
    </r>
    <r>
      <rPr>
        <sz val="7"/>
        <rFont val="標楷體"/>
        <family val="4"/>
        <charset val="136"/>
      </rPr>
      <t>月</t>
    </r>
    <r>
      <rPr>
        <sz val="7"/>
        <rFont val="Times New Roman"/>
        <family val="1"/>
      </rPr>
      <t>24</t>
    </r>
    <r>
      <rPr>
        <sz val="7"/>
        <rFont val="標楷體"/>
        <family val="4"/>
        <charset val="136"/>
      </rPr>
      <t>日教務會議修訂</t>
    </r>
    <phoneticPr fontId="1" type="noConversion"/>
  </si>
  <si>
    <r>
      <rPr>
        <sz val="7"/>
        <rFont val="標楷體"/>
        <family val="4"/>
        <charset val="136"/>
      </rPr>
      <t>民國</t>
    </r>
    <r>
      <rPr>
        <sz val="7"/>
        <rFont val="Times New Roman"/>
        <family val="1"/>
      </rPr>
      <t>103</t>
    </r>
    <r>
      <rPr>
        <sz val="7"/>
        <rFont val="標楷體"/>
        <family val="4"/>
        <charset val="136"/>
      </rPr>
      <t>年</t>
    </r>
    <r>
      <rPr>
        <sz val="7"/>
        <rFont val="Times New Roman"/>
        <family val="1"/>
      </rPr>
      <t>12</t>
    </r>
    <r>
      <rPr>
        <sz val="7"/>
        <rFont val="標楷體"/>
        <family val="4"/>
        <charset val="136"/>
      </rPr>
      <t>月</t>
    </r>
    <r>
      <rPr>
        <sz val="7"/>
        <rFont val="Times New Roman"/>
        <family val="1"/>
      </rPr>
      <t>16</t>
    </r>
    <r>
      <rPr>
        <sz val="7"/>
        <rFont val="標楷體"/>
        <family val="4"/>
        <charset val="136"/>
      </rPr>
      <t>日校課程發展委員會議修訂</t>
    </r>
    <phoneticPr fontId="1" type="noConversion"/>
  </si>
  <si>
    <r>
      <rPr>
        <sz val="7"/>
        <rFont val="標楷體"/>
        <family val="4"/>
        <charset val="136"/>
      </rPr>
      <t>民國</t>
    </r>
    <r>
      <rPr>
        <sz val="7"/>
        <color indexed="8"/>
        <rFont val="Times New Roman"/>
        <family val="1"/>
      </rPr>
      <t>103</t>
    </r>
    <r>
      <rPr>
        <sz val="7"/>
        <color indexed="8"/>
        <rFont val="標楷體"/>
        <family val="4"/>
        <charset val="136"/>
      </rPr>
      <t>年</t>
    </r>
    <r>
      <rPr>
        <sz val="7"/>
        <color indexed="8"/>
        <rFont val="Times New Roman"/>
        <family val="1"/>
      </rPr>
      <t>10</t>
    </r>
    <r>
      <rPr>
        <sz val="7"/>
        <color indexed="8"/>
        <rFont val="標楷體"/>
        <family val="4"/>
        <charset val="136"/>
      </rPr>
      <t>月</t>
    </r>
    <r>
      <rPr>
        <sz val="7"/>
        <color indexed="8"/>
        <rFont val="Times New Roman"/>
        <family val="1"/>
      </rPr>
      <t>7</t>
    </r>
    <r>
      <rPr>
        <sz val="7"/>
        <color indexed="8"/>
        <rFont val="標楷體"/>
        <family val="4"/>
        <charset val="136"/>
      </rPr>
      <t>日校課程發展委員會議修訂</t>
    </r>
    <phoneticPr fontId="1" type="noConversion"/>
  </si>
  <si>
    <r>
      <rPr>
        <sz val="7"/>
        <rFont val="標楷體"/>
        <family val="4"/>
        <charset val="136"/>
      </rPr>
      <t>民國</t>
    </r>
    <r>
      <rPr>
        <sz val="7"/>
        <rFont val="Times New Roman"/>
        <family val="1"/>
      </rPr>
      <t>103</t>
    </r>
    <r>
      <rPr>
        <sz val="7"/>
        <rFont val="標楷體"/>
        <family val="4"/>
        <charset val="136"/>
      </rPr>
      <t>年</t>
    </r>
    <r>
      <rPr>
        <sz val="7"/>
        <rFont val="Times New Roman"/>
        <family val="1"/>
      </rPr>
      <t>9</t>
    </r>
    <r>
      <rPr>
        <sz val="7"/>
        <rFont val="標楷體"/>
        <family val="4"/>
        <charset val="136"/>
      </rPr>
      <t>月</t>
    </r>
    <r>
      <rPr>
        <sz val="7"/>
        <rFont val="Times New Roman"/>
        <family val="1"/>
      </rPr>
      <t>24</t>
    </r>
    <r>
      <rPr>
        <sz val="7"/>
        <rFont val="標楷體"/>
        <family val="4"/>
        <charset val="136"/>
      </rPr>
      <t>日</t>
    </r>
    <r>
      <rPr>
        <sz val="7"/>
        <rFont val="Times New Roman"/>
        <family val="1"/>
      </rPr>
      <t>1031-3</t>
    </r>
    <r>
      <rPr>
        <sz val="7"/>
        <rFont val="標楷體"/>
        <family val="4"/>
        <charset val="136"/>
      </rPr>
      <t>課程暨教學規劃委員會會議通過</t>
    </r>
    <phoneticPr fontId="1" type="noConversion"/>
  </si>
  <si>
    <r>
      <rPr>
        <sz val="7"/>
        <rFont val="標楷體"/>
        <family val="4"/>
        <charset val="136"/>
      </rPr>
      <t>民國</t>
    </r>
    <r>
      <rPr>
        <sz val="7"/>
        <rFont val="Times New Roman"/>
        <family val="1"/>
      </rPr>
      <t>103</t>
    </r>
    <r>
      <rPr>
        <sz val="7"/>
        <rFont val="標楷體"/>
        <family val="4"/>
        <charset val="136"/>
      </rPr>
      <t>年</t>
    </r>
    <r>
      <rPr>
        <sz val="7"/>
        <rFont val="Times New Roman"/>
        <family val="1"/>
      </rPr>
      <t>6</t>
    </r>
    <r>
      <rPr>
        <sz val="7"/>
        <rFont val="標楷體"/>
        <family val="4"/>
        <charset val="136"/>
      </rPr>
      <t>月</t>
    </r>
    <r>
      <rPr>
        <sz val="7"/>
        <rFont val="Times New Roman"/>
        <family val="1"/>
      </rPr>
      <t>11</t>
    </r>
    <r>
      <rPr>
        <sz val="7"/>
        <rFont val="標楷體"/>
        <family val="4"/>
        <charset val="136"/>
      </rPr>
      <t>日教務會議修訂</t>
    </r>
    <phoneticPr fontId="1" type="noConversion"/>
  </si>
  <si>
    <r>
      <rPr>
        <sz val="7"/>
        <color indexed="8"/>
        <rFont val="標楷體"/>
        <family val="4"/>
        <charset val="136"/>
      </rPr>
      <t>民國</t>
    </r>
    <r>
      <rPr>
        <sz val="7"/>
        <color indexed="8"/>
        <rFont val="Times New Roman"/>
        <family val="1"/>
      </rPr>
      <t>103</t>
    </r>
    <r>
      <rPr>
        <sz val="7"/>
        <color indexed="8"/>
        <rFont val="標楷體"/>
        <family val="4"/>
        <charset val="136"/>
      </rPr>
      <t>年</t>
    </r>
    <r>
      <rPr>
        <sz val="7"/>
        <color indexed="8"/>
        <rFont val="Times New Roman"/>
        <family val="1"/>
      </rPr>
      <t>6</t>
    </r>
    <r>
      <rPr>
        <sz val="7"/>
        <color indexed="8"/>
        <rFont val="標楷體"/>
        <family val="4"/>
        <charset val="136"/>
      </rPr>
      <t>月</t>
    </r>
    <r>
      <rPr>
        <sz val="7"/>
        <color indexed="8"/>
        <rFont val="Times New Roman"/>
        <family val="1"/>
      </rPr>
      <t>6</t>
    </r>
    <r>
      <rPr>
        <sz val="7"/>
        <color indexed="8"/>
        <rFont val="標楷體"/>
        <family val="4"/>
        <charset val="136"/>
      </rPr>
      <t>日校課程發展委員會議訂定</t>
    </r>
    <phoneticPr fontId="1" type="noConversion"/>
  </si>
  <si>
    <r>
      <rPr>
        <sz val="7"/>
        <color indexed="8"/>
        <rFont val="標楷體"/>
        <family val="4"/>
        <charset val="136"/>
      </rPr>
      <t>民國</t>
    </r>
    <r>
      <rPr>
        <sz val="7"/>
        <color indexed="8"/>
        <rFont val="Times New Roman"/>
        <family val="1"/>
      </rPr>
      <t>104</t>
    </r>
    <r>
      <rPr>
        <sz val="7"/>
        <color indexed="8"/>
        <rFont val="標楷體"/>
        <family val="4"/>
        <charset val="136"/>
      </rPr>
      <t>年</t>
    </r>
    <r>
      <rPr>
        <sz val="7"/>
        <color indexed="8"/>
        <rFont val="Times New Roman"/>
        <family val="1"/>
      </rPr>
      <t>5</t>
    </r>
    <r>
      <rPr>
        <sz val="7"/>
        <color indexed="8"/>
        <rFont val="標楷體"/>
        <family val="4"/>
        <charset val="136"/>
      </rPr>
      <t>月</t>
    </r>
    <r>
      <rPr>
        <sz val="7"/>
        <color indexed="8"/>
        <rFont val="Times New Roman"/>
        <family val="1"/>
      </rPr>
      <t>27</t>
    </r>
    <r>
      <rPr>
        <sz val="7"/>
        <color indexed="8"/>
        <rFont val="標楷體"/>
        <family val="4"/>
        <charset val="136"/>
      </rPr>
      <t>日校課程發展委員會議訂定</t>
    </r>
    <phoneticPr fontId="1" type="noConversion"/>
  </si>
  <si>
    <r>
      <rPr>
        <sz val="7"/>
        <color indexed="8"/>
        <rFont val="標楷體"/>
        <family val="4"/>
        <charset val="136"/>
      </rPr>
      <t>民國</t>
    </r>
    <r>
      <rPr>
        <sz val="7"/>
        <color indexed="8"/>
        <rFont val="Times New Roman"/>
        <family val="1"/>
      </rPr>
      <t>103</t>
    </r>
    <r>
      <rPr>
        <sz val="7"/>
        <color indexed="8"/>
        <rFont val="標楷體"/>
        <family val="4"/>
        <charset val="136"/>
      </rPr>
      <t>年</t>
    </r>
    <r>
      <rPr>
        <sz val="7"/>
        <color indexed="8"/>
        <rFont val="Times New Roman"/>
        <family val="1"/>
      </rPr>
      <t>3</t>
    </r>
    <r>
      <rPr>
        <sz val="7"/>
        <color indexed="8"/>
        <rFont val="標楷體"/>
        <family val="4"/>
        <charset val="136"/>
      </rPr>
      <t>月</t>
    </r>
    <r>
      <rPr>
        <sz val="7"/>
        <color indexed="8"/>
        <rFont val="Times New Roman"/>
        <family val="1"/>
      </rPr>
      <t>19</t>
    </r>
    <r>
      <rPr>
        <sz val="7"/>
        <color indexed="8"/>
        <rFont val="標楷體"/>
        <family val="4"/>
        <charset val="136"/>
      </rPr>
      <t>日校課程發展委員會議訂定</t>
    </r>
  </si>
  <si>
    <r>
      <rPr>
        <sz val="7"/>
        <rFont val="標楷體"/>
        <family val="4"/>
        <charset val="136"/>
      </rPr>
      <t>民國</t>
    </r>
    <r>
      <rPr>
        <sz val="7"/>
        <rFont val="Times New Roman"/>
        <family val="1"/>
      </rPr>
      <t>103</t>
    </r>
    <r>
      <rPr>
        <sz val="7"/>
        <rFont val="標楷體"/>
        <family val="4"/>
        <charset val="136"/>
      </rPr>
      <t>年</t>
    </r>
    <r>
      <rPr>
        <sz val="7"/>
        <rFont val="Times New Roman"/>
        <family val="1"/>
      </rPr>
      <t>3</t>
    </r>
    <r>
      <rPr>
        <sz val="7"/>
        <rFont val="標楷體"/>
        <family val="4"/>
        <charset val="136"/>
      </rPr>
      <t>月</t>
    </r>
    <r>
      <rPr>
        <sz val="7"/>
        <rFont val="Times New Roman"/>
        <family val="1"/>
      </rPr>
      <t>5</t>
    </r>
    <r>
      <rPr>
        <sz val="7"/>
        <rFont val="標楷體"/>
        <family val="4"/>
        <charset val="136"/>
      </rPr>
      <t>日</t>
    </r>
    <r>
      <rPr>
        <sz val="7"/>
        <rFont val="Times New Roman"/>
        <family val="1"/>
      </rPr>
      <t>1022-2</t>
    </r>
    <r>
      <rPr>
        <sz val="7"/>
        <rFont val="標楷體"/>
        <family val="4"/>
        <charset val="136"/>
      </rPr>
      <t>課程暨教學規劃委員會會議通過</t>
    </r>
    <phoneticPr fontId="1" type="noConversion"/>
  </si>
  <si>
    <t>※歷次通過會議之名稱與日期.</t>
    <phoneticPr fontId="9" type="noConversion"/>
  </si>
  <si>
    <t xml:space="preserve">  4.注意事項：本科學生選修科內各年級開設之校定選修課程可承認其為選修學分。</t>
    <phoneticPr fontId="9" type="noConversion"/>
  </si>
  <si>
    <t xml:space="preserve">  3.健康服務模組課程計8學分，包括校訂必修4學分(健康維護2及危急救護2)、科訂必修4學分。</t>
    <phoneticPr fontId="9" type="noConversion"/>
  </si>
  <si>
    <t xml:space="preserve">  2.五專4-5年級每學期修讀不得少於12學分，不得多於28學分；如遇全學期實習時，該學期學分不得少於9學分。</t>
    <phoneticPr fontId="9" type="noConversion"/>
  </si>
  <si>
    <t xml:space="preserve">  1.五專1-3年級每學期修讀不得少於20學分，不得多於32學分。</t>
    <phoneticPr fontId="9" type="noConversion"/>
  </si>
  <si>
    <t>※教務相關規定</t>
    <phoneticPr fontId="9" type="noConversion"/>
  </si>
  <si>
    <t>※選修分類通識課程及進階分類通識課程」依每學期實際所開之科目</t>
    <phoneticPr fontId="1" type="noConversion"/>
  </si>
  <si>
    <t>※學生畢業前應符合本科學生畢業門檻實施要點之規定</t>
    <phoneticPr fontId="1" type="noConversion"/>
  </si>
  <si>
    <r>
      <t>※總畢業學分數需修滿</t>
    </r>
    <r>
      <rPr>
        <b/>
        <u/>
        <sz val="10"/>
        <rFont val="Times New Roman"/>
        <family val="1"/>
      </rPr>
      <t xml:space="preserve">    224 </t>
    </r>
    <r>
      <rPr>
        <b/>
        <sz val="10"/>
        <rFont val="標楷體"/>
        <family val="4"/>
        <charset val="136"/>
      </rPr>
      <t>學分（必修</t>
    </r>
    <r>
      <rPr>
        <b/>
        <u/>
        <sz val="10"/>
        <rFont val="Times New Roman"/>
        <family val="1"/>
      </rPr>
      <t xml:space="preserve"> 206</t>
    </r>
    <r>
      <rPr>
        <b/>
        <sz val="10"/>
        <rFont val="標楷體"/>
        <family val="4"/>
        <charset val="136"/>
      </rPr>
      <t>學分，專業選修至少</t>
    </r>
    <r>
      <rPr>
        <b/>
        <sz val="10"/>
        <rFont val="Times New Roman"/>
        <family val="1"/>
      </rPr>
      <t>18</t>
    </r>
    <r>
      <rPr>
        <b/>
        <sz val="10"/>
        <rFont val="標楷體"/>
        <family val="4"/>
        <charset val="136"/>
      </rPr>
      <t>學分）</t>
    </r>
    <phoneticPr fontId="1" type="noConversion"/>
  </si>
  <si>
    <t>各學期總時數</t>
    <phoneticPr fontId="1" type="noConversion"/>
  </si>
  <si>
    <t>各學期總學分數</t>
    <phoneticPr fontId="1" type="noConversion"/>
  </si>
  <si>
    <t>各學期選修學分數</t>
    <phoneticPr fontId="9" type="noConversion"/>
  </si>
  <si>
    <t>各學期必修學分數</t>
    <phoneticPr fontId="1" type="noConversion"/>
  </si>
  <si>
    <t>合計</t>
    <phoneticPr fontId="1" type="noConversion"/>
  </si>
  <si>
    <t>各學期建議選修學分數</t>
    <phoneticPr fontId="9" type="noConversion"/>
  </si>
  <si>
    <t>必修調整為選修 103-2校課委會通過-1040603</t>
    <phoneticPr fontId="1" type="noConversion"/>
  </si>
  <si>
    <t>國際關係</t>
    <phoneticPr fontId="9" type="noConversion"/>
  </si>
  <si>
    <t>新增 103-2校課委會通過-1040603</t>
    <phoneticPr fontId="1" type="noConversion"/>
  </si>
  <si>
    <t>觀光資源實務</t>
    <phoneticPr fontId="9" type="noConversion"/>
  </si>
  <si>
    <t>市場調查實務</t>
    <phoneticPr fontId="9" type="noConversion"/>
  </si>
  <si>
    <r>
      <t>5</t>
    </r>
    <r>
      <rPr>
        <b/>
        <sz val="6"/>
        <rFont val="細明體"/>
        <family val="3"/>
        <charset val="136"/>
      </rPr>
      <t>下調整到</t>
    </r>
    <r>
      <rPr>
        <b/>
        <sz val="6"/>
        <rFont val="Times New Roman"/>
        <family val="1"/>
      </rPr>
      <t>5</t>
    </r>
    <r>
      <rPr>
        <b/>
        <sz val="6"/>
        <rFont val="細明體"/>
        <family val="3"/>
        <charset val="136"/>
      </rPr>
      <t>上 103-2校課委會通過-1040603</t>
    </r>
    <phoneticPr fontId="1" type="noConversion"/>
  </si>
  <si>
    <t>網路行銷</t>
    <phoneticPr fontId="9" type="noConversion"/>
  </si>
  <si>
    <t>廣告管理與實務</t>
    <phoneticPr fontId="9" type="noConversion"/>
  </si>
  <si>
    <t>創業管理</t>
    <phoneticPr fontId="9" type="noConversion"/>
  </si>
  <si>
    <t>國際商務資訊系統</t>
    <phoneticPr fontId="9" type="noConversion"/>
  </si>
  <si>
    <t>國際行銷管理</t>
    <phoneticPr fontId="9" type="noConversion"/>
  </si>
  <si>
    <t>供應鏈管理</t>
    <phoneticPr fontId="9" type="noConversion"/>
  </si>
  <si>
    <t>行銷流通模組</t>
    <phoneticPr fontId="1" type="noConversion"/>
  </si>
  <si>
    <t>科技管理</t>
    <phoneticPr fontId="9" type="noConversion"/>
  </si>
  <si>
    <t>生產管理</t>
    <phoneticPr fontId="9" type="noConversion"/>
  </si>
  <si>
    <t>組織發展</t>
    <phoneticPr fontId="9" type="noConversion"/>
  </si>
  <si>
    <r>
      <rPr>
        <b/>
        <sz val="6"/>
        <rFont val="細明體"/>
        <family val="3"/>
        <charset val="136"/>
      </rPr>
      <t>原</t>
    </r>
    <r>
      <rPr>
        <b/>
        <sz val="6"/>
        <rFont val="Times New Roman"/>
        <family val="1"/>
      </rPr>
      <t>4</t>
    </r>
    <r>
      <rPr>
        <b/>
        <sz val="6"/>
        <rFont val="細明體"/>
        <family val="3"/>
        <charset val="136"/>
      </rPr>
      <t>下調整到</t>
    </r>
    <r>
      <rPr>
        <b/>
        <sz val="6"/>
        <rFont val="Times New Roman"/>
        <family val="1"/>
      </rPr>
      <t>5</t>
    </r>
    <r>
      <rPr>
        <b/>
        <sz val="6"/>
        <rFont val="細明體"/>
        <family val="3"/>
        <charset val="136"/>
      </rPr>
      <t>上 103-2校課委會通過-1040603</t>
    </r>
    <phoneticPr fontId="1" type="noConversion"/>
  </si>
  <si>
    <t>績效管理與評估</t>
    <phoneticPr fontId="9" type="noConversion"/>
  </si>
  <si>
    <t>不動產管理</t>
    <phoneticPr fontId="9" type="noConversion"/>
  </si>
  <si>
    <t>內部控制與風險管理</t>
    <phoneticPr fontId="9" type="noConversion"/>
  </si>
  <si>
    <t>證券商營業員</t>
    <phoneticPr fontId="1" type="noConversion"/>
  </si>
  <si>
    <t>投資學</t>
    <phoneticPr fontId="9" type="noConversion"/>
  </si>
  <si>
    <t>期貨營業員</t>
    <phoneticPr fontId="1" type="noConversion"/>
  </si>
  <si>
    <t>期貨與選擇權</t>
    <phoneticPr fontId="9" type="noConversion"/>
  </si>
  <si>
    <t>國際金融與匯兌</t>
    <phoneticPr fontId="9" type="noConversion"/>
  </si>
  <si>
    <t>行政服務模組</t>
    <phoneticPr fontId="1" type="noConversion"/>
  </si>
  <si>
    <t>商用英文寫作</t>
    <phoneticPr fontId="9" type="noConversion"/>
  </si>
  <si>
    <t xml:space="preserve">原4下調整到5上 103-2校課委會通過-1040603 </t>
    <phoneticPr fontId="9" type="noConversion"/>
  </si>
  <si>
    <t>商用英文</t>
    <phoneticPr fontId="9" type="noConversion"/>
  </si>
  <si>
    <t>專業英文</t>
    <phoneticPr fontId="1" type="noConversion"/>
  </si>
  <si>
    <t>創意啦啦舞運動</t>
    <phoneticPr fontId="9" type="noConversion"/>
  </si>
  <si>
    <t>競技啦啦隊運動</t>
    <phoneticPr fontId="9" type="noConversion"/>
  </si>
  <si>
    <t>社團課程</t>
    <phoneticPr fontId="9" type="noConversion"/>
  </si>
  <si>
    <t>104.12.22課程委員會修訂</t>
    <phoneticPr fontId="1" type="noConversion"/>
  </si>
  <si>
    <t>園藝生活美學</t>
    <phoneticPr fontId="1" type="noConversion"/>
  </si>
  <si>
    <t>合唱藝術Ⅱ</t>
    <phoneticPr fontId="1" type="noConversion"/>
  </si>
  <si>
    <t>通識選修</t>
    <phoneticPr fontId="1" type="noConversion"/>
  </si>
  <si>
    <t>合唱藝術I</t>
    <phoneticPr fontId="9" type="noConversion"/>
  </si>
  <si>
    <t>通識選修至姊妹校美國亞利桑那大學習多元文化</t>
    <phoneticPr fontId="1" type="noConversion"/>
  </si>
  <si>
    <t>外語實習</t>
    <phoneticPr fontId="1" type="noConversion"/>
  </si>
  <si>
    <t>英文實作</t>
    <phoneticPr fontId="9" type="noConversion"/>
  </si>
  <si>
    <t>挑戰大師-精英培育</t>
    <phoneticPr fontId="9" type="noConversion"/>
  </si>
  <si>
    <t>景觀療癒與園藝治療</t>
    <phoneticPr fontId="9" type="noConversion"/>
  </si>
  <si>
    <t>康寧大師講座</t>
    <phoneticPr fontId="9" type="noConversion"/>
  </si>
  <si>
    <t>安全與衛生</t>
    <phoneticPr fontId="9" type="noConversion"/>
  </si>
  <si>
    <t>環境保護與永續發展</t>
    <phoneticPr fontId="9" type="noConversion"/>
  </si>
  <si>
    <t>國際移動學習</t>
    <phoneticPr fontId="9" type="noConversion"/>
  </si>
  <si>
    <t>第二外國語言--西班牙語</t>
    <phoneticPr fontId="9" type="noConversion"/>
  </si>
  <si>
    <t>通識課程</t>
    <phoneticPr fontId="1" type="noConversion"/>
  </si>
  <si>
    <t>理論
課程</t>
    <phoneticPr fontId="1" type="noConversion"/>
  </si>
  <si>
    <t>新增 103-2校課委會通過-1040603</t>
    <phoneticPr fontId="1" type="noConversion"/>
  </si>
  <si>
    <t>職場實習（三）</t>
    <phoneticPr fontId="9" type="noConversion"/>
  </si>
  <si>
    <t>原五下改五上 103-2校課委會通過-1040603</t>
    <phoneticPr fontId="1" type="noConversion"/>
  </si>
  <si>
    <t>職場實習（二）</t>
    <phoneticPr fontId="9" type="noConversion"/>
  </si>
  <si>
    <t>就業進路</t>
    <phoneticPr fontId="1" type="noConversion"/>
  </si>
  <si>
    <t>校外
實習</t>
    <phoneticPr fontId="1" type="noConversion"/>
  </si>
  <si>
    <t>必修調整為選修 103-2校課委會通過-1040603</t>
    <phoneticPr fontId="1" type="noConversion"/>
  </si>
  <si>
    <t>採購管理</t>
    <phoneticPr fontId="9" type="noConversion"/>
  </si>
  <si>
    <t>賣場經營實務</t>
    <phoneticPr fontId="9" type="noConversion"/>
  </si>
  <si>
    <t>通關實務</t>
    <phoneticPr fontId="9" type="noConversion"/>
  </si>
  <si>
    <t>兩岸經貿商務人才認證</t>
    <phoneticPr fontId="1" type="noConversion"/>
  </si>
  <si>
    <t>兩岸經貿實務</t>
    <phoneticPr fontId="9" type="noConversion"/>
  </si>
  <si>
    <t>行銷流通模組</t>
    <phoneticPr fontId="1" type="noConversion"/>
  </si>
  <si>
    <t>財務報表分析</t>
    <phoneticPr fontId="9" type="noConversion"/>
  </si>
  <si>
    <t>證券交易實務</t>
    <phoneticPr fontId="9" type="noConversion"/>
  </si>
  <si>
    <t>物業管理</t>
    <phoneticPr fontId="9" type="noConversion"/>
  </si>
  <si>
    <t>信用狀實務</t>
    <phoneticPr fontId="9" type="noConversion"/>
  </si>
  <si>
    <t>實作
課程</t>
    <phoneticPr fontId="1" type="noConversion"/>
  </si>
  <si>
    <t>校訂選修18學分</t>
    <phoneticPr fontId="1" type="noConversion"/>
  </si>
  <si>
    <t>小     計</t>
    <phoneticPr fontId="9" type="noConversion"/>
  </si>
  <si>
    <t>人力資源管理</t>
    <phoneticPr fontId="9" type="noConversion"/>
  </si>
  <si>
    <t>商業統計學</t>
    <phoneticPr fontId="9" type="noConversion"/>
  </si>
  <si>
    <t>商事法</t>
    <phoneticPr fontId="9" type="noConversion"/>
  </si>
  <si>
    <t>服務管理</t>
    <phoneticPr fontId="9" type="noConversion"/>
  </si>
  <si>
    <t>經濟學</t>
    <phoneticPr fontId="9" type="noConversion"/>
  </si>
  <si>
    <t>會計丙級技術士</t>
    <phoneticPr fontId="1" type="noConversion"/>
  </si>
  <si>
    <t>會計概論</t>
    <phoneticPr fontId="9" type="noConversion"/>
  </si>
  <si>
    <t>商業概論</t>
    <phoneticPr fontId="9" type="noConversion"/>
  </si>
  <si>
    <t>管理學</t>
    <phoneticPr fontId="9" type="noConversion"/>
  </si>
  <si>
    <t>商業基礎</t>
    <phoneticPr fontId="1" type="noConversion"/>
  </si>
  <si>
    <t>選修調整為必修 103-2校課委會通過-1040603</t>
    <phoneticPr fontId="1" type="noConversion"/>
  </si>
  <si>
    <t>顧客關係管理</t>
    <phoneticPr fontId="9" type="noConversion"/>
  </si>
  <si>
    <t>流通連鎖經營管理技術士證照</t>
    <phoneticPr fontId="1" type="noConversion"/>
  </si>
  <si>
    <t>零售管理</t>
    <phoneticPr fontId="9" type="noConversion"/>
  </si>
  <si>
    <t>MOCC電子商務標準級、TQC電子商務專家級、企業電子化助理規劃師</t>
    <phoneticPr fontId="1" type="noConversion"/>
  </si>
  <si>
    <t>電子商務</t>
    <phoneticPr fontId="9" type="noConversion"/>
  </si>
  <si>
    <t>消費者行為</t>
    <phoneticPr fontId="9" type="noConversion"/>
  </si>
  <si>
    <t>初級物流運籌人才</t>
    <phoneticPr fontId="1" type="noConversion"/>
  </si>
  <si>
    <t>物流管理</t>
    <phoneticPr fontId="9" type="noConversion"/>
  </si>
  <si>
    <t>行銷管理</t>
    <phoneticPr fontId="9" type="noConversion"/>
  </si>
  <si>
    <t>商業溝通</t>
    <phoneticPr fontId="9" type="noConversion"/>
  </si>
  <si>
    <t>職場禮儀</t>
    <phoneticPr fontId="9" type="noConversion"/>
  </si>
  <si>
    <t>中小企業財務人員</t>
    <phoneticPr fontId="1" type="noConversion"/>
  </si>
  <si>
    <t>中小企業財務管理</t>
    <phoneticPr fontId="9" type="noConversion"/>
  </si>
  <si>
    <t>企劃撰寫實務</t>
    <phoneticPr fontId="9" type="noConversion"/>
  </si>
  <si>
    <t>組織行為</t>
    <phoneticPr fontId="9" type="noConversion"/>
  </si>
  <si>
    <t>國際企業管理</t>
    <phoneticPr fontId="9" type="noConversion"/>
  </si>
  <si>
    <t>財務管理</t>
    <phoneticPr fontId="9" type="noConversion"/>
  </si>
  <si>
    <t>管理會計</t>
    <phoneticPr fontId="9" type="noConversion"/>
  </si>
  <si>
    <t>金融與稅務法規</t>
    <phoneticPr fontId="9" type="noConversion"/>
  </si>
  <si>
    <t>秘書實務</t>
    <phoneticPr fontId="9" type="noConversion"/>
  </si>
  <si>
    <t>5上調整到4下 103-2校課委會通過-1040603</t>
    <phoneticPr fontId="1" type="noConversion"/>
  </si>
  <si>
    <t>職場實習（一）</t>
    <phoneticPr fontId="9" type="noConversion"/>
  </si>
  <si>
    <t>校外實習</t>
    <phoneticPr fontId="1" type="noConversion"/>
  </si>
  <si>
    <t>企業管理個案研討</t>
    <phoneticPr fontId="9" type="noConversion"/>
  </si>
  <si>
    <t>職場深耕與體驗</t>
    <phoneticPr fontId="1" type="noConversion"/>
  </si>
  <si>
    <t>商業套裝軟體</t>
    <phoneticPr fontId="9" type="noConversion"/>
  </si>
  <si>
    <t>電腦應用軟體丙級</t>
    <phoneticPr fontId="1" type="noConversion"/>
  </si>
  <si>
    <t>數位化資料處理</t>
    <phoneticPr fontId="9" type="noConversion"/>
  </si>
  <si>
    <t>TQC中文輸入（C2）、TQC英文輸入（E2）</t>
    <phoneticPr fontId="1" type="noConversion"/>
  </si>
  <si>
    <t>中英文輸入</t>
    <phoneticPr fontId="9" type="noConversion"/>
  </si>
  <si>
    <t>職場資訊能力</t>
    <phoneticPr fontId="1" type="noConversion"/>
  </si>
  <si>
    <t>會計概論實習</t>
    <phoneticPr fontId="9" type="noConversion"/>
  </si>
  <si>
    <t>企業電子化軟體應用師- ERP(鼎新配銷模組)、ERP基礎檢定考試認證、企業電子化規畫師-企業資源規劃(ERP</t>
    <phoneticPr fontId="1" type="noConversion"/>
  </si>
  <si>
    <t>企業資源規劃理論與實務</t>
    <phoneticPr fontId="9" type="noConversion"/>
  </si>
  <si>
    <t>連鎖店經營實務</t>
    <phoneticPr fontId="9" type="noConversion"/>
  </si>
  <si>
    <t>企業法規實務與案例</t>
    <phoneticPr fontId="9" type="noConversion"/>
  </si>
  <si>
    <t>門市服務丙級證照</t>
    <phoneticPr fontId="1" type="noConversion"/>
  </si>
  <si>
    <t>門市服務</t>
    <phoneticPr fontId="9" type="noConversion"/>
  </si>
  <si>
    <t>化妝實務與儀態訓練</t>
    <phoneticPr fontId="9" type="noConversion"/>
  </si>
  <si>
    <t>保險實務</t>
    <phoneticPr fontId="9" type="noConversion"/>
  </si>
  <si>
    <t>專案管理</t>
    <phoneticPr fontId="9" type="noConversion"/>
  </si>
  <si>
    <t>中小企業管理實務</t>
    <phoneticPr fontId="9" type="noConversion"/>
  </si>
  <si>
    <t>會計丙級證照</t>
    <phoneticPr fontId="1" type="noConversion"/>
  </si>
  <si>
    <t>會計學</t>
    <phoneticPr fontId="9" type="noConversion"/>
  </si>
  <si>
    <t>行政服務模組</t>
    <phoneticPr fontId="1" type="noConversion"/>
  </si>
  <si>
    <t>專業及實習科目：124學分</t>
    <phoneticPr fontId="9" type="noConversion"/>
  </si>
  <si>
    <t>4下調整到5上 103-2校課委會通過-1040603</t>
    <phoneticPr fontId="1" type="noConversion"/>
  </si>
  <si>
    <t>企業管理實務專題(一、二、三)</t>
    <phoneticPr fontId="1" type="noConversion"/>
  </si>
  <si>
    <t>專題</t>
    <phoneticPr fontId="1" type="noConversion"/>
  </si>
  <si>
    <t>小       計</t>
    <phoneticPr fontId="9" type="noConversion"/>
  </si>
  <si>
    <t>健康休閒管理</t>
    <phoneticPr fontId="1" type="noConversion"/>
  </si>
  <si>
    <t>理財與健康生活</t>
    <phoneticPr fontId="1" type="noConversion"/>
  </si>
  <si>
    <t>專業4</t>
    <phoneticPr fontId="9" type="noConversion"/>
  </si>
  <si>
    <t>危急救護</t>
    <phoneticPr fontId="1" type="noConversion"/>
  </si>
  <si>
    <t>校定必修：8學分</t>
    <phoneticPr fontId="9" type="noConversion"/>
  </si>
  <si>
    <t>健康維護</t>
    <phoneticPr fontId="1" type="noConversion"/>
  </si>
  <si>
    <t>校特色4</t>
    <phoneticPr fontId="9" type="noConversion"/>
  </si>
  <si>
    <t>健康服務
模組</t>
    <phoneticPr fontId="9" type="noConversion"/>
  </si>
  <si>
    <t>各科</t>
    <phoneticPr fontId="1" type="noConversion"/>
  </si>
  <si>
    <t>職場倫理</t>
    <phoneticPr fontId="1" type="noConversion"/>
  </si>
  <si>
    <t>進階國文</t>
    <phoneticPr fontId="1" type="noConversion"/>
  </si>
  <si>
    <t>進階英文</t>
    <phoneticPr fontId="1" type="noConversion"/>
  </si>
  <si>
    <t>原進階英文改為觀光英文 103-2校課委會通過-1040603</t>
    <phoneticPr fontId="1" type="noConversion"/>
  </si>
  <si>
    <t>觀光英文</t>
    <phoneticPr fontId="1" type="noConversion"/>
  </si>
  <si>
    <t>職場英語</t>
    <phoneticPr fontId="1" type="noConversion"/>
  </si>
  <si>
    <t>閱讀與寫作</t>
    <phoneticPr fontId="1" type="noConversion"/>
  </si>
  <si>
    <t>職場語文能力
8</t>
    <phoneticPr fontId="1" type="noConversion"/>
  </si>
  <si>
    <t>通識中心</t>
    <phoneticPr fontId="1" type="noConversion"/>
  </si>
  <si>
    <t>社會類二</t>
    <phoneticPr fontId="1" type="noConversion"/>
  </si>
  <si>
    <t>社會類一</t>
    <phoneticPr fontId="1" type="noConversion"/>
  </si>
  <si>
    <t>國文類</t>
    <phoneticPr fontId="1" type="noConversion"/>
  </si>
  <si>
    <t>語文中心</t>
    <phoneticPr fontId="1" type="noConversion"/>
  </si>
  <si>
    <t>外語類</t>
    <phoneticPr fontId="1" type="noConversion"/>
  </si>
  <si>
    <t>進階分類通識課程8</t>
    <phoneticPr fontId="1" type="noConversion"/>
  </si>
  <si>
    <t>博雅分類通識課程2</t>
    <phoneticPr fontId="1" type="noConversion"/>
  </si>
  <si>
    <t>服務學習與實踐</t>
    <phoneticPr fontId="9" type="noConversion"/>
  </si>
  <si>
    <t>康寧勞作教育</t>
    <phoneticPr fontId="9" type="noConversion"/>
  </si>
  <si>
    <t>康寧全人教育</t>
    <phoneticPr fontId="9" type="noConversion"/>
  </si>
  <si>
    <t>核心通識教育課程2</t>
    <phoneticPr fontId="9" type="noConversion"/>
  </si>
  <si>
    <t>全民國防教育</t>
    <phoneticPr fontId="9" type="noConversion"/>
  </si>
  <si>
    <t>體育興趣選項</t>
    <phoneticPr fontId="9" type="noConversion"/>
  </si>
  <si>
    <t>體育</t>
    <phoneticPr fontId="9" type="noConversion"/>
  </si>
  <si>
    <t>體育領域6</t>
    <phoneticPr fontId="9" type="noConversion"/>
  </si>
  <si>
    <t>計算機概論</t>
    <phoneticPr fontId="9" type="noConversion"/>
  </si>
  <si>
    <t>生涯規劃</t>
    <phoneticPr fontId="9" type="noConversion"/>
  </si>
  <si>
    <t>生活領域4</t>
    <phoneticPr fontId="9" type="noConversion"/>
  </si>
  <si>
    <t>藝術生活</t>
    <phoneticPr fontId="9" type="noConversion"/>
  </si>
  <si>
    <t>音樂</t>
    <phoneticPr fontId="9" type="noConversion"/>
  </si>
  <si>
    <t>藝術領域4</t>
    <phoneticPr fontId="9" type="noConversion"/>
  </si>
  <si>
    <t>生物</t>
    <phoneticPr fontId="9" type="noConversion"/>
  </si>
  <si>
    <t>化學</t>
    <phoneticPr fontId="9" type="noConversion"/>
  </si>
  <si>
    <t>物理</t>
    <phoneticPr fontId="9" type="noConversion"/>
  </si>
  <si>
    <t>自然領域6</t>
    <phoneticPr fontId="9" type="noConversion"/>
  </si>
  <si>
    <t>公民與社會</t>
    <phoneticPr fontId="9" type="noConversion"/>
  </si>
  <si>
    <t>地理</t>
    <phoneticPr fontId="9" type="noConversion"/>
  </si>
  <si>
    <t>歷史</t>
    <phoneticPr fontId="9" type="noConversion"/>
  </si>
  <si>
    <t>社會領域8</t>
    <phoneticPr fontId="9" type="noConversion"/>
  </si>
  <si>
    <t>數學</t>
    <phoneticPr fontId="9" type="noConversion"/>
  </si>
  <si>
    <t>數學領域6</t>
    <phoneticPr fontId="9" type="noConversion"/>
  </si>
  <si>
    <t>英文</t>
    <phoneticPr fontId="9" type="noConversion"/>
  </si>
  <si>
    <t>國文</t>
    <phoneticPr fontId="9" type="noConversion"/>
  </si>
  <si>
    <t>語文領域16</t>
    <phoneticPr fontId="9" type="noConversion"/>
  </si>
  <si>
    <t>基礎能力課程：52學分</t>
    <phoneticPr fontId="9" type="noConversion"/>
  </si>
  <si>
    <t>一般科目：74學分</t>
    <phoneticPr fontId="9" type="noConversion"/>
  </si>
  <si>
    <t>時數</t>
    <phoneticPr fontId="9" type="noConversion"/>
  </si>
  <si>
    <t>學分數</t>
    <phoneticPr fontId="9" type="noConversion"/>
  </si>
  <si>
    <t>下</t>
    <phoneticPr fontId="9" type="noConversion"/>
  </si>
  <si>
    <t>上</t>
    <phoneticPr fontId="9" type="noConversion"/>
  </si>
  <si>
    <t>第五學年
107</t>
    <phoneticPr fontId="9" type="noConversion"/>
  </si>
  <si>
    <t>第四學年
106</t>
    <phoneticPr fontId="9" type="noConversion"/>
  </si>
  <si>
    <t>第三學年
105</t>
    <phoneticPr fontId="9" type="noConversion"/>
  </si>
  <si>
    <t>第二學年
104</t>
    <phoneticPr fontId="9" type="noConversion"/>
  </si>
  <si>
    <t>第一學年
103</t>
    <phoneticPr fontId="9" type="noConversion"/>
  </si>
  <si>
    <t>總時數</t>
    <phoneticPr fontId="9" type="noConversion"/>
  </si>
  <si>
    <t>總學分數</t>
    <phoneticPr fontId="9" type="noConversion"/>
  </si>
  <si>
    <t>科目名稱</t>
    <phoneticPr fontId="9" type="noConversion"/>
  </si>
  <si>
    <t>科目類別</t>
    <phoneticPr fontId="9" type="noConversion"/>
  </si>
  <si>
    <t>民國108年05月21日校課程委員會修訂</t>
    <phoneticPr fontId="1" type="noConversion"/>
  </si>
  <si>
    <t>民國104年4月09日教務會議訂定</t>
    <phoneticPr fontId="1" type="noConversion"/>
  </si>
  <si>
    <r>
      <t xml:space="preserve"> 五 年制日間部</t>
    </r>
    <r>
      <rPr>
        <b/>
        <u/>
        <sz val="14"/>
        <rFont val="標楷體"/>
        <family val="4"/>
        <charset val="136"/>
      </rPr>
      <t xml:space="preserve"> 企業管理 </t>
    </r>
    <r>
      <rPr>
        <b/>
        <sz val="14"/>
        <rFont val="標楷體"/>
        <family val="4"/>
        <charset val="136"/>
      </rPr>
      <t>科修業科目表</t>
    </r>
    <phoneticPr fontId="9" type="noConversion"/>
  </si>
  <si>
    <t xml:space="preserve">康寧學校財團法人康寧大學103學年度                      </t>
    <phoneticPr fontId="9" type="noConversion"/>
  </si>
  <si>
    <r>
      <rPr>
        <sz val="7"/>
        <rFont val="標楷體"/>
        <family val="4"/>
        <charset val="136"/>
      </rPr>
      <t>民國</t>
    </r>
    <r>
      <rPr>
        <sz val="7"/>
        <rFont val="Times New Roman"/>
        <family val="1"/>
      </rPr>
      <t>104</t>
    </r>
    <r>
      <rPr>
        <sz val="7"/>
        <rFont val="標楷體"/>
        <family val="4"/>
        <charset val="136"/>
      </rPr>
      <t>年</t>
    </r>
    <r>
      <rPr>
        <sz val="7"/>
        <rFont val="Times New Roman"/>
        <family val="1"/>
      </rPr>
      <t>12</t>
    </r>
    <r>
      <rPr>
        <sz val="7"/>
        <rFont val="標楷體"/>
        <family val="4"/>
        <charset val="136"/>
      </rPr>
      <t>月</t>
    </r>
    <r>
      <rPr>
        <sz val="7"/>
        <rFont val="Times New Roman"/>
        <family val="1"/>
      </rPr>
      <t>22</t>
    </r>
    <r>
      <rPr>
        <sz val="7"/>
        <rFont val="標楷體"/>
        <family val="4"/>
        <charset val="136"/>
      </rPr>
      <t>日校課程委員會會議修定</t>
    </r>
    <phoneticPr fontId="1" type="noConversion"/>
  </si>
  <si>
    <r>
      <rPr>
        <sz val="7"/>
        <rFont val="標楷體"/>
        <family val="4"/>
        <charset val="136"/>
      </rPr>
      <t>民國</t>
    </r>
    <r>
      <rPr>
        <sz val="7"/>
        <rFont val="Times New Roman"/>
        <family val="1"/>
      </rPr>
      <t>104</t>
    </r>
    <r>
      <rPr>
        <sz val="7"/>
        <rFont val="標楷體"/>
        <family val="4"/>
        <charset val="136"/>
      </rPr>
      <t>年</t>
    </r>
    <r>
      <rPr>
        <sz val="7"/>
        <rFont val="Times New Roman"/>
        <family val="1"/>
      </rPr>
      <t>6</t>
    </r>
    <r>
      <rPr>
        <sz val="7"/>
        <rFont val="標楷體"/>
        <family val="4"/>
        <charset val="136"/>
      </rPr>
      <t>月</t>
    </r>
    <r>
      <rPr>
        <sz val="7"/>
        <rFont val="Times New Roman"/>
        <family val="1"/>
      </rPr>
      <t>10</t>
    </r>
    <r>
      <rPr>
        <sz val="7"/>
        <rFont val="標楷體"/>
        <family val="4"/>
        <charset val="136"/>
      </rPr>
      <t>日教務會議訂定</t>
    </r>
    <phoneticPr fontId="1" type="noConversion"/>
  </si>
  <si>
    <r>
      <rPr>
        <sz val="7"/>
        <rFont val="標楷體"/>
        <family val="4"/>
        <charset val="136"/>
      </rPr>
      <t>民國</t>
    </r>
    <r>
      <rPr>
        <sz val="7"/>
        <rFont val="Times New Roman"/>
        <family val="1"/>
      </rPr>
      <t>104</t>
    </r>
    <r>
      <rPr>
        <sz val="7"/>
        <rFont val="標楷體"/>
        <family val="4"/>
        <charset val="136"/>
      </rPr>
      <t>年</t>
    </r>
    <r>
      <rPr>
        <sz val="7"/>
        <rFont val="Times New Roman"/>
        <family val="1"/>
      </rPr>
      <t>6</t>
    </r>
    <r>
      <rPr>
        <sz val="7"/>
        <rFont val="標楷體"/>
        <family val="4"/>
        <charset val="136"/>
      </rPr>
      <t>月</t>
    </r>
    <r>
      <rPr>
        <sz val="7"/>
        <rFont val="Times New Roman"/>
        <family val="1"/>
      </rPr>
      <t>3</t>
    </r>
    <r>
      <rPr>
        <sz val="7"/>
        <rFont val="標楷體"/>
        <family val="4"/>
        <charset val="136"/>
      </rPr>
      <t>日校課程發展委員會議訂定</t>
    </r>
    <phoneticPr fontId="1" type="noConversion"/>
  </si>
  <si>
    <r>
      <rPr>
        <sz val="7"/>
        <rFont val="標楷體"/>
        <family val="4"/>
        <charset val="136"/>
      </rPr>
      <t>民國</t>
    </r>
    <r>
      <rPr>
        <sz val="7"/>
        <rFont val="Times New Roman"/>
        <family val="1"/>
      </rPr>
      <t>104</t>
    </r>
    <r>
      <rPr>
        <sz val="7"/>
        <rFont val="標楷體"/>
        <family val="4"/>
        <charset val="136"/>
      </rPr>
      <t>年</t>
    </r>
    <r>
      <rPr>
        <sz val="7"/>
        <rFont val="Times New Roman"/>
        <family val="1"/>
      </rPr>
      <t>4</t>
    </r>
    <r>
      <rPr>
        <sz val="7"/>
        <rFont val="標楷體"/>
        <family val="4"/>
        <charset val="136"/>
      </rPr>
      <t>月</t>
    </r>
    <r>
      <rPr>
        <sz val="7"/>
        <rFont val="Times New Roman"/>
        <family val="1"/>
      </rPr>
      <t>8</t>
    </r>
    <r>
      <rPr>
        <sz val="7"/>
        <rFont val="標楷體"/>
        <family val="4"/>
        <charset val="136"/>
      </rPr>
      <t>日教務會議修訂</t>
    </r>
    <phoneticPr fontId="1" type="noConversion"/>
  </si>
  <si>
    <r>
      <rPr>
        <sz val="7"/>
        <rFont val="標楷體"/>
        <family val="4"/>
        <charset val="136"/>
      </rPr>
      <t>民國</t>
    </r>
    <r>
      <rPr>
        <sz val="7"/>
        <rFont val="Times New Roman"/>
        <family val="1"/>
      </rPr>
      <t>104</t>
    </r>
    <r>
      <rPr>
        <sz val="7"/>
        <rFont val="標楷體"/>
        <family val="4"/>
        <charset val="136"/>
      </rPr>
      <t>年</t>
    </r>
    <r>
      <rPr>
        <sz val="7"/>
        <rFont val="Times New Roman"/>
        <family val="1"/>
      </rPr>
      <t>3</t>
    </r>
    <r>
      <rPr>
        <sz val="7"/>
        <rFont val="標楷體"/>
        <family val="4"/>
        <charset val="136"/>
      </rPr>
      <t>月</t>
    </r>
    <r>
      <rPr>
        <sz val="7"/>
        <rFont val="Times New Roman"/>
        <family val="1"/>
      </rPr>
      <t>18</t>
    </r>
    <r>
      <rPr>
        <sz val="7"/>
        <rFont val="標楷體"/>
        <family val="4"/>
        <charset val="136"/>
      </rPr>
      <t>日校課程發展委員會議訂定</t>
    </r>
    <phoneticPr fontId="1" type="noConversion"/>
  </si>
  <si>
    <r>
      <rPr>
        <sz val="7"/>
        <color indexed="8"/>
        <rFont val="標楷體"/>
        <family val="4"/>
        <charset val="136"/>
      </rPr>
      <t>民國</t>
    </r>
    <r>
      <rPr>
        <sz val="7"/>
        <color indexed="8"/>
        <rFont val="Times New Roman"/>
        <family val="1"/>
      </rPr>
      <t>103</t>
    </r>
    <r>
      <rPr>
        <sz val="7"/>
        <color indexed="8"/>
        <rFont val="標楷體"/>
        <family val="4"/>
        <charset val="136"/>
      </rPr>
      <t>年</t>
    </r>
    <r>
      <rPr>
        <sz val="7"/>
        <color indexed="8"/>
        <rFont val="Times New Roman"/>
        <family val="1"/>
      </rPr>
      <t>10</t>
    </r>
    <r>
      <rPr>
        <sz val="7"/>
        <color indexed="8"/>
        <rFont val="標楷體"/>
        <family val="4"/>
        <charset val="136"/>
      </rPr>
      <t>月</t>
    </r>
    <r>
      <rPr>
        <sz val="7"/>
        <color indexed="8"/>
        <rFont val="Times New Roman"/>
        <family val="1"/>
      </rPr>
      <t>7</t>
    </r>
    <r>
      <rPr>
        <sz val="7"/>
        <color indexed="8"/>
        <rFont val="標楷體"/>
        <family val="4"/>
        <charset val="136"/>
      </rPr>
      <t>日校課程發展委員會議修訂</t>
    </r>
    <phoneticPr fontId="1" type="noConversion"/>
  </si>
  <si>
    <r>
      <rPr>
        <sz val="7"/>
        <color indexed="8"/>
        <rFont val="標楷體"/>
        <family val="4"/>
        <charset val="136"/>
      </rPr>
      <t>民國</t>
    </r>
    <r>
      <rPr>
        <sz val="7"/>
        <color indexed="8"/>
        <rFont val="Times New Roman"/>
        <family val="1"/>
      </rPr>
      <t>103</t>
    </r>
    <r>
      <rPr>
        <sz val="7"/>
        <color indexed="8"/>
        <rFont val="標楷體"/>
        <family val="4"/>
        <charset val="136"/>
      </rPr>
      <t>年</t>
    </r>
    <r>
      <rPr>
        <sz val="7"/>
        <color indexed="8"/>
        <rFont val="Times New Roman"/>
        <family val="1"/>
      </rPr>
      <t>9</t>
    </r>
    <r>
      <rPr>
        <sz val="7"/>
        <color indexed="8"/>
        <rFont val="標楷體"/>
        <family val="4"/>
        <charset val="136"/>
      </rPr>
      <t>月</t>
    </r>
    <r>
      <rPr>
        <sz val="7"/>
        <color indexed="8"/>
        <rFont val="Times New Roman"/>
        <family val="1"/>
      </rPr>
      <t>24</t>
    </r>
    <r>
      <rPr>
        <sz val="7"/>
        <color indexed="8"/>
        <rFont val="標楷體"/>
        <family val="4"/>
        <charset val="136"/>
      </rPr>
      <t>日</t>
    </r>
    <r>
      <rPr>
        <sz val="7"/>
        <color indexed="8"/>
        <rFont val="Times New Roman"/>
        <family val="1"/>
      </rPr>
      <t>1031-3</t>
    </r>
    <r>
      <rPr>
        <sz val="7"/>
        <color indexed="8"/>
        <rFont val="標楷體"/>
        <family val="4"/>
        <charset val="136"/>
      </rPr>
      <t>課程暨教學規劃委員會會議通過</t>
    </r>
    <phoneticPr fontId="1" type="noConversion"/>
  </si>
  <si>
    <r>
      <rPr>
        <sz val="7"/>
        <color indexed="8"/>
        <rFont val="標楷體"/>
        <family val="4"/>
        <charset val="136"/>
      </rPr>
      <t>民國</t>
    </r>
    <r>
      <rPr>
        <sz val="7"/>
        <color indexed="8"/>
        <rFont val="Times New Roman"/>
        <family val="1"/>
      </rPr>
      <t>103</t>
    </r>
    <r>
      <rPr>
        <sz val="7"/>
        <color indexed="8"/>
        <rFont val="標楷體"/>
        <family val="4"/>
        <charset val="136"/>
      </rPr>
      <t>年</t>
    </r>
    <r>
      <rPr>
        <sz val="7"/>
        <color indexed="8"/>
        <rFont val="Times New Roman"/>
        <family val="1"/>
      </rPr>
      <t>6</t>
    </r>
    <r>
      <rPr>
        <sz val="7"/>
        <color indexed="8"/>
        <rFont val="標楷體"/>
        <family val="4"/>
        <charset val="136"/>
      </rPr>
      <t>月</t>
    </r>
    <r>
      <rPr>
        <sz val="7"/>
        <color indexed="8"/>
        <rFont val="Times New Roman"/>
        <family val="1"/>
      </rPr>
      <t>11</t>
    </r>
    <r>
      <rPr>
        <sz val="7"/>
        <color indexed="8"/>
        <rFont val="標楷體"/>
        <family val="4"/>
        <charset val="136"/>
      </rPr>
      <t>日教務會議修訂</t>
    </r>
    <phoneticPr fontId="1" type="noConversion"/>
  </si>
  <si>
    <r>
      <rPr>
        <sz val="7"/>
        <color indexed="8"/>
        <rFont val="標楷體"/>
        <family val="4"/>
        <charset val="136"/>
      </rPr>
      <t>民國</t>
    </r>
    <r>
      <rPr>
        <sz val="7"/>
        <color indexed="8"/>
        <rFont val="Times New Roman"/>
        <family val="1"/>
      </rPr>
      <t>103</t>
    </r>
    <r>
      <rPr>
        <sz val="7"/>
        <color indexed="8"/>
        <rFont val="標楷體"/>
        <family val="4"/>
        <charset val="136"/>
      </rPr>
      <t>年</t>
    </r>
    <r>
      <rPr>
        <sz val="7"/>
        <color indexed="8"/>
        <rFont val="Times New Roman"/>
        <family val="1"/>
      </rPr>
      <t>6</t>
    </r>
    <r>
      <rPr>
        <sz val="7"/>
        <color indexed="8"/>
        <rFont val="標楷體"/>
        <family val="4"/>
        <charset val="136"/>
      </rPr>
      <t>月</t>
    </r>
    <r>
      <rPr>
        <sz val="7"/>
        <color indexed="8"/>
        <rFont val="Times New Roman"/>
        <family val="1"/>
      </rPr>
      <t>6</t>
    </r>
    <r>
      <rPr>
        <sz val="7"/>
        <color indexed="8"/>
        <rFont val="標楷體"/>
        <family val="4"/>
        <charset val="136"/>
      </rPr>
      <t>日校課程發展委員會議訂定</t>
    </r>
    <phoneticPr fontId="1" type="noConversion"/>
  </si>
  <si>
    <r>
      <rPr>
        <sz val="7"/>
        <rFont val="標楷體"/>
        <family val="4"/>
        <charset val="136"/>
      </rPr>
      <t>民國</t>
    </r>
    <r>
      <rPr>
        <sz val="7"/>
        <rFont val="Times New Roman"/>
        <family val="1"/>
      </rPr>
      <t>103</t>
    </r>
    <r>
      <rPr>
        <sz val="7"/>
        <rFont val="標楷體"/>
        <family val="4"/>
        <charset val="136"/>
      </rPr>
      <t>年</t>
    </r>
    <r>
      <rPr>
        <sz val="7"/>
        <rFont val="Times New Roman"/>
        <family val="1"/>
      </rPr>
      <t>4</t>
    </r>
    <r>
      <rPr>
        <sz val="7"/>
        <rFont val="標楷體"/>
        <family val="4"/>
        <charset val="136"/>
      </rPr>
      <t>月</t>
    </r>
    <r>
      <rPr>
        <sz val="7"/>
        <rFont val="Times New Roman"/>
        <family val="1"/>
      </rPr>
      <t>9</t>
    </r>
    <r>
      <rPr>
        <sz val="7"/>
        <rFont val="標楷體"/>
        <family val="4"/>
        <charset val="136"/>
      </rPr>
      <t>日</t>
    </r>
    <r>
      <rPr>
        <sz val="7"/>
        <color indexed="63"/>
        <rFont val="標楷體"/>
        <family val="4"/>
        <charset val="136"/>
      </rPr>
      <t>教務會議</t>
    </r>
    <r>
      <rPr>
        <sz val="7"/>
        <color indexed="8"/>
        <rFont val="標楷體"/>
        <family val="4"/>
        <charset val="136"/>
      </rPr>
      <t>修訂</t>
    </r>
    <phoneticPr fontId="1" type="noConversion"/>
  </si>
  <si>
    <r>
      <rPr>
        <sz val="7"/>
        <rFont val="標楷體"/>
        <family val="4"/>
        <charset val="136"/>
      </rPr>
      <t>民國</t>
    </r>
    <r>
      <rPr>
        <sz val="7"/>
        <rFont val="Times New Roman"/>
        <family val="1"/>
      </rPr>
      <t>103</t>
    </r>
    <r>
      <rPr>
        <sz val="7"/>
        <rFont val="標楷體"/>
        <family val="4"/>
        <charset val="136"/>
      </rPr>
      <t>年</t>
    </r>
    <r>
      <rPr>
        <sz val="7"/>
        <rFont val="Times New Roman"/>
        <family val="1"/>
      </rPr>
      <t>3</t>
    </r>
    <r>
      <rPr>
        <sz val="7"/>
        <rFont val="標楷體"/>
        <family val="4"/>
        <charset val="136"/>
      </rPr>
      <t>月</t>
    </r>
    <r>
      <rPr>
        <sz val="7"/>
        <rFont val="Times New Roman"/>
        <family val="1"/>
      </rPr>
      <t>19</t>
    </r>
    <r>
      <rPr>
        <sz val="7"/>
        <rFont val="標楷體"/>
        <family val="4"/>
        <charset val="136"/>
      </rPr>
      <t>日校課程發展委員會議修訂</t>
    </r>
    <phoneticPr fontId="1" type="noConversion"/>
  </si>
  <si>
    <r>
      <rPr>
        <sz val="7"/>
        <rFont val="標楷體"/>
        <family val="4"/>
        <charset val="136"/>
      </rPr>
      <t>民國</t>
    </r>
    <r>
      <rPr>
        <sz val="7"/>
        <rFont val="Times New Roman"/>
        <family val="1"/>
      </rPr>
      <t>103</t>
    </r>
    <r>
      <rPr>
        <sz val="7"/>
        <rFont val="標楷體"/>
        <family val="4"/>
        <charset val="136"/>
      </rPr>
      <t>年</t>
    </r>
    <r>
      <rPr>
        <sz val="7"/>
        <rFont val="Times New Roman"/>
        <family val="1"/>
      </rPr>
      <t>3</t>
    </r>
    <r>
      <rPr>
        <sz val="7"/>
        <rFont val="標楷體"/>
        <family val="4"/>
        <charset val="136"/>
      </rPr>
      <t>月</t>
    </r>
    <r>
      <rPr>
        <sz val="7"/>
        <rFont val="Times New Roman"/>
        <family val="1"/>
      </rPr>
      <t>5</t>
    </r>
    <r>
      <rPr>
        <sz val="7"/>
        <rFont val="標楷體"/>
        <family val="4"/>
        <charset val="136"/>
      </rPr>
      <t>日</t>
    </r>
    <r>
      <rPr>
        <sz val="7"/>
        <rFont val="Times New Roman"/>
        <family val="1"/>
      </rPr>
      <t>1022-2</t>
    </r>
    <r>
      <rPr>
        <sz val="7"/>
        <rFont val="標楷體"/>
        <family val="4"/>
        <charset val="136"/>
      </rPr>
      <t>課程暨教學規劃委員會會議通過</t>
    </r>
    <phoneticPr fontId="1" type="noConversion"/>
  </si>
  <si>
    <r>
      <rPr>
        <sz val="7"/>
        <rFont val="標楷體"/>
        <family val="4"/>
        <charset val="136"/>
      </rPr>
      <t>民國</t>
    </r>
    <r>
      <rPr>
        <sz val="7"/>
        <rFont val="Times New Roman"/>
        <family val="1"/>
      </rPr>
      <t>102</t>
    </r>
    <r>
      <rPr>
        <sz val="7"/>
        <rFont val="標楷體"/>
        <family val="4"/>
        <charset val="136"/>
      </rPr>
      <t>年</t>
    </r>
    <r>
      <rPr>
        <sz val="7"/>
        <rFont val="Times New Roman"/>
        <family val="1"/>
      </rPr>
      <t>12</t>
    </r>
    <r>
      <rPr>
        <sz val="7"/>
        <rFont val="標楷體"/>
        <family val="4"/>
        <charset val="136"/>
      </rPr>
      <t>月</t>
    </r>
    <r>
      <rPr>
        <sz val="7"/>
        <rFont val="Times New Roman"/>
        <family val="1"/>
      </rPr>
      <t>25</t>
    </r>
    <r>
      <rPr>
        <sz val="7"/>
        <rFont val="標楷體"/>
        <family val="4"/>
        <charset val="136"/>
      </rPr>
      <t>日教務會議修訂</t>
    </r>
    <phoneticPr fontId="1" type="noConversion"/>
  </si>
  <si>
    <r>
      <rPr>
        <sz val="7"/>
        <rFont val="標楷體"/>
        <family val="4"/>
        <charset val="136"/>
      </rPr>
      <t>民國</t>
    </r>
    <r>
      <rPr>
        <sz val="7"/>
        <rFont val="Times New Roman"/>
        <family val="1"/>
      </rPr>
      <t>102</t>
    </r>
    <r>
      <rPr>
        <sz val="7"/>
        <rFont val="標楷體"/>
        <family val="4"/>
        <charset val="136"/>
      </rPr>
      <t>年</t>
    </r>
    <r>
      <rPr>
        <sz val="7"/>
        <rFont val="Times New Roman"/>
        <family val="1"/>
      </rPr>
      <t>6</t>
    </r>
    <r>
      <rPr>
        <sz val="7"/>
        <rFont val="標楷體"/>
        <family val="4"/>
        <charset val="136"/>
      </rPr>
      <t>月</t>
    </r>
    <r>
      <rPr>
        <sz val="7"/>
        <rFont val="Times New Roman"/>
        <family val="1"/>
      </rPr>
      <t>19</t>
    </r>
    <r>
      <rPr>
        <sz val="7"/>
        <rFont val="標楷體"/>
        <family val="4"/>
        <charset val="136"/>
      </rPr>
      <t>日教務會議修訂</t>
    </r>
    <phoneticPr fontId="1" type="noConversion"/>
  </si>
  <si>
    <r>
      <rPr>
        <sz val="7"/>
        <color indexed="8"/>
        <rFont val="標楷體"/>
        <family val="4"/>
        <charset val="136"/>
      </rPr>
      <t>民國</t>
    </r>
    <r>
      <rPr>
        <sz val="7"/>
        <color indexed="8"/>
        <rFont val="Times New Roman"/>
        <family val="1"/>
      </rPr>
      <t>102</t>
    </r>
    <r>
      <rPr>
        <sz val="7"/>
        <color indexed="8"/>
        <rFont val="標楷體"/>
        <family val="4"/>
        <charset val="136"/>
      </rPr>
      <t>年</t>
    </r>
    <r>
      <rPr>
        <sz val="7"/>
        <color indexed="8"/>
        <rFont val="Times New Roman"/>
        <family val="1"/>
      </rPr>
      <t>4</t>
    </r>
    <r>
      <rPr>
        <sz val="7"/>
        <color indexed="8"/>
        <rFont val="標楷體"/>
        <family val="4"/>
        <charset val="136"/>
      </rPr>
      <t>月</t>
    </r>
    <r>
      <rPr>
        <sz val="7"/>
        <color indexed="8"/>
        <rFont val="Times New Roman"/>
        <family val="1"/>
      </rPr>
      <t>10</t>
    </r>
    <r>
      <rPr>
        <sz val="7"/>
        <color indexed="8"/>
        <rFont val="標楷體"/>
        <family val="4"/>
        <charset val="136"/>
      </rPr>
      <t>日教務會議訂定</t>
    </r>
    <phoneticPr fontId="1" type="noConversion"/>
  </si>
  <si>
    <r>
      <rPr>
        <sz val="7"/>
        <color indexed="8"/>
        <rFont val="標楷體"/>
        <family val="4"/>
        <charset val="136"/>
      </rPr>
      <t>民國</t>
    </r>
    <r>
      <rPr>
        <sz val="7"/>
        <color indexed="8"/>
        <rFont val="Times New Roman"/>
        <family val="1"/>
      </rPr>
      <t>102</t>
    </r>
    <r>
      <rPr>
        <sz val="7"/>
        <color indexed="8"/>
        <rFont val="標楷體"/>
        <family val="4"/>
        <charset val="136"/>
      </rPr>
      <t>年</t>
    </r>
    <r>
      <rPr>
        <sz val="7"/>
        <color indexed="8"/>
        <rFont val="Times New Roman"/>
        <family val="1"/>
      </rPr>
      <t>03</t>
    </r>
    <r>
      <rPr>
        <sz val="7"/>
        <color indexed="8"/>
        <rFont val="標楷體"/>
        <family val="4"/>
        <charset val="136"/>
      </rPr>
      <t>月</t>
    </r>
    <r>
      <rPr>
        <sz val="7"/>
        <color indexed="8"/>
        <rFont val="Times New Roman"/>
        <family val="1"/>
      </rPr>
      <t>26</t>
    </r>
    <r>
      <rPr>
        <sz val="7"/>
        <color indexed="8"/>
        <rFont val="標楷體"/>
        <family val="4"/>
        <charset val="136"/>
      </rPr>
      <t>日校課程發展委員會修訂</t>
    </r>
    <phoneticPr fontId="1" type="noConversion"/>
  </si>
  <si>
    <r>
      <rPr>
        <sz val="7"/>
        <rFont val="標楷體"/>
        <family val="4"/>
        <charset val="136"/>
      </rPr>
      <t>民國</t>
    </r>
    <r>
      <rPr>
        <sz val="7"/>
        <rFont val="Times New Roman"/>
        <family val="1"/>
      </rPr>
      <t>102</t>
    </r>
    <r>
      <rPr>
        <sz val="7"/>
        <rFont val="標楷體"/>
        <family val="4"/>
        <charset val="136"/>
      </rPr>
      <t>年</t>
    </r>
    <r>
      <rPr>
        <sz val="7"/>
        <rFont val="Times New Roman"/>
        <family val="1"/>
      </rPr>
      <t>3</t>
    </r>
    <r>
      <rPr>
        <sz val="7"/>
        <rFont val="標楷體"/>
        <family val="4"/>
        <charset val="136"/>
      </rPr>
      <t>月</t>
    </r>
    <r>
      <rPr>
        <sz val="7"/>
        <rFont val="Times New Roman"/>
        <family val="1"/>
      </rPr>
      <t>6</t>
    </r>
    <r>
      <rPr>
        <sz val="7"/>
        <rFont val="標楷體"/>
        <family val="4"/>
        <charset val="136"/>
      </rPr>
      <t>日</t>
    </r>
    <r>
      <rPr>
        <sz val="7"/>
        <rFont val="Times New Roman"/>
        <family val="1"/>
      </rPr>
      <t>1012-3</t>
    </r>
    <r>
      <rPr>
        <sz val="7"/>
        <rFont val="標楷體"/>
        <family val="4"/>
        <charset val="136"/>
      </rPr>
      <t>科務會議暨課程發展會議通過</t>
    </r>
    <phoneticPr fontId="1" type="noConversion"/>
  </si>
  <si>
    <t>※歷次通過會議之名稱與日期.</t>
    <phoneticPr fontId="9" type="noConversion"/>
  </si>
  <si>
    <t xml:space="preserve">  4.注意事項：本科學生選修科內各年級開設之校定選修課程可承認其為選修學分。</t>
    <phoneticPr fontId="9" type="noConversion"/>
  </si>
  <si>
    <t xml:space="preserve">  2.五專4-5年級每學期修讀不得少於12學分，不得多於28學分；如遇全學期實習時，該學期學分不得少於9學分。</t>
    <phoneticPr fontId="9" type="noConversion"/>
  </si>
  <si>
    <t xml:space="preserve">  1.五專1-3年級每學期修讀不得少於20學分，不得多於32學分。</t>
    <phoneticPr fontId="9" type="noConversion"/>
  </si>
  <si>
    <t>※選修分類通識課程及進階分類通識課程」依每學期實際所開之科目</t>
    <phoneticPr fontId="1" type="noConversion"/>
  </si>
  <si>
    <r>
      <t>※總畢業學分數需修滿</t>
    </r>
    <r>
      <rPr>
        <b/>
        <u/>
        <sz val="8"/>
        <rFont val="Times New Roman"/>
        <family val="1"/>
      </rPr>
      <t xml:space="preserve">    224 </t>
    </r>
    <r>
      <rPr>
        <b/>
        <sz val="8"/>
        <rFont val="標楷體"/>
        <family val="4"/>
        <charset val="136"/>
      </rPr>
      <t>學分（必修</t>
    </r>
    <r>
      <rPr>
        <b/>
        <u/>
        <sz val="8"/>
        <rFont val="Times New Roman"/>
        <family val="1"/>
      </rPr>
      <t xml:space="preserve"> 204</t>
    </r>
    <r>
      <rPr>
        <b/>
        <sz val="8"/>
        <rFont val="標楷體"/>
        <family val="4"/>
        <charset val="136"/>
      </rPr>
      <t>學分，專業選修至少</t>
    </r>
    <r>
      <rPr>
        <b/>
        <u/>
        <sz val="8"/>
        <rFont val="Times New Roman"/>
        <family val="1"/>
      </rPr>
      <t>20</t>
    </r>
    <r>
      <rPr>
        <b/>
        <sz val="8"/>
        <rFont val="標楷體"/>
        <family val="4"/>
        <charset val="136"/>
      </rPr>
      <t>學分）</t>
    </r>
    <phoneticPr fontId="1" type="noConversion"/>
  </si>
  <si>
    <t>各學期總學分數</t>
    <phoneticPr fontId="1" type="noConversion"/>
  </si>
  <si>
    <t>各學期選修學分數</t>
    <phoneticPr fontId="9" type="noConversion"/>
  </si>
  <si>
    <t>各學期必修學分數</t>
    <phoneticPr fontId="1" type="noConversion"/>
  </si>
  <si>
    <t>合 計</t>
    <phoneticPr fontId="1" type="noConversion"/>
  </si>
  <si>
    <t>小計</t>
    <phoneticPr fontId="9" type="noConversion"/>
  </si>
  <si>
    <t>5下調整到5上</t>
    <phoneticPr fontId="1" type="noConversion"/>
  </si>
  <si>
    <t>市場調查實務</t>
    <phoneticPr fontId="1" type="noConversion"/>
  </si>
  <si>
    <t>必修改選修 103-2校課委會通過-1040603</t>
    <phoneticPr fontId="1" type="noConversion"/>
  </si>
  <si>
    <t>國際關係</t>
    <phoneticPr fontId="1" type="noConversion"/>
  </si>
  <si>
    <t>觀光資源實務</t>
    <phoneticPr fontId="1" type="noConversion"/>
  </si>
  <si>
    <t>5下調整到5上 103-2校課委會通過-1040603</t>
    <phoneticPr fontId="1" type="noConversion"/>
  </si>
  <si>
    <t>網路行銷</t>
    <phoneticPr fontId="1" type="noConversion"/>
  </si>
  <si>
    <t>廣告學</t>
    <phoneticPr fontId="1" type="noConversion"/>
  </si>
  <si>
    <t>賣場經營實務</t>
    <phoneticPr fontId="1" type="noConversion"/>
  </si>
  <si>
    <t>創業管理</t>
    <phoneticPr fontId="1" type="noConversion"/>
  </si>
  <si>
    <t>國際商務資訊系統</t>
    <phoneticPr fontId="1" type="noConversion"/>
  </si>
  <si>
    <t>通關實務</t>
    <phoneticPr fontId="1" type="noConversion"/>
  </si>
  <si>
    <t>國際行銷管理</t>
    <phoneticPr fontId="1" type="noConversion"/>
  </si>
  <si>
    <t>兩岸經貿實務</t>
    <phoneticPr fontId="1" type="noConversion"/>
  </si>
  <si>
    <t>供應鏈管理</t>
    <phoneticPr fontId="1" type="noConversion"/>
  </si>
  <si>
    <t>行銷流通
模組</t>
    <phoneticPr fontId="1" type="noConversion"/>
  </si>
  <si>
    <t>科技管理</t>
    <phoneticPr fontId="1" type="noConversion"/>
  </si>
  <si>
    <t>生產管理</t>
    <phoneticPr fontId="1" type="noConversion"/>
  </si>
  <si>
    <t>組織發展</t>
    <phoneticPr fontId="1" type="noConversion"/>
  </si>
  <si>
    <t>原4下調整為5上 103-2校課委會通過-1040603</t>
    <phoneticPr fontId="1" type="noConversion"/>
  </si>
  <si>
    <t>績效管理與評估</t>
    <phoneticPr fontId="1" type="noConversion"/>
  </si>
  <si>
    <t>財務報表分析</t>
    <phoneticPr fontId="1" type="noConversion"/>
  </si>
  <si>
    <t>不動產管理</t>
    <phoneticPr fontId="1" type="noConversion"/>
  </si>
  <si>
    <t>內部控制與風險管理</t>
    <phoneticPr fontId="1" type="noConversion"/>
  </si>
  <si>
    <t>證券交易實務</t>
    <phoneticPr fontId="1" type="noConversion"/>
  </si>
  <si>
    <t>投資學</t>
    <phoneticPr fontId="1" type="noConversion"/>
  </si>
  <si>
    <t>期貨與選擇權</t>
    <phoneticPr fontId="1" type="noConversion"/>
  </si>
  <si>
    <t>秘書實務</t>
    <phoneticPr fontId="1" type="noConversion"/>
  </si>
  <si>
    <t>信用狀實務</t>
    <phoneticPr fontId="1" type="noConversion"/>
  </si>
  <si>
    <t>國際金融與匯兌</t>
    <phoneticPr fontId="1" type="noConversion"/>
  </si>
  <si>
    <t>職場實習（三）</t>
    <phoneticPr fontId="1" type="noConversion"/>
  </si>
  <si>
    <t>職場實習（二）</t>
    <phoneticPr fontId="1" type="noConversion"/>
  </si>
  <si>
    <t>就業進路</t>
    <phoneticPr fontId="1" type="noConversion"/>
  </si>
  <si>
    <t>商用英文寫作</t>
    <phoneticPr fontId="1" type="noConversion"/>
  </si>
  <si>
    <t>商用英文</t>
    <phoneticPr fontId="1" type="noConversion"/>
  </si>
  <si>
    <t>創意啦啦舞運動</t>
    <phoneticPr fontId="9" type="noConversion"/>
  </si>
  <si>
    <t>競技啦啦隊運動</t>
    <phoneticPr fontId="9" type="noConversion"/>
  </si>
  <si>
    <t>社團課程</t>
    <phoneticPr fontId="9" type="noConversion"/>
  </si>
  <si>
    <t>104.12.22課程委員會修訂</t>
    <phoneticPr fontId="1" type="noConversion"/>
  </si>
  <si>
    <t>園藝生活美學</t>
    <phoneticPr fontId="1" type="noConversion"/>
  </si>
  <si>
    <t>合唱藝術Ⅱ</t>
    <phoneticPr fontId="1" type="noConversion"/>
  </si>
  <si>
    <t>通識選修至姊妹校美國亞利桑那大學習多元文化</t>
    <phoneticPr fontId="1" type="noConversion"/>
  </si>
  <si>
    <t>外語實習</t>
    <phoneticPr fontId="1" type="noConversion"/>
  </si>
  <si>
    <t>通識選修</t>
    <phoneticPr fontId="1" type="noConversion"/>
  </si>
  <si>
    <t>英文實作</t>
    <phoneticPr fontId="1" type="noConversion"/>
  </si>
  <si>
    <t>挑戰大師-精英培育</t>
    <phoneticPr fontId="9" type="noConversion"/>
  </si>
  <si>
    <t>景觀療癒與園藝治療</t>
    <phoneticPr fontId="9" type="noConversion"/>
  </si>
  <si>
    <t>康寧大師講座</t>
  </si>
  <si>
    <t>安全與衛生</t>
  </si>
  <si>
    <t>環境保護與永續發展</t>
    <phoneticPr fontId="1" type="noConversion"/>
  </si>
  <si>
    <r>
      <t>第二外國語言</t>
    </r>
    <r>
      <rPr>
        <b/>
        <sz val="9"/>
        <rFont val="Times New Roman"/>
        <family val="1"/>
      </rPr>
      <t>--</t>
    </r>
    <r>
      <rPr>
        <b/>
        <sz val="9"/>
        <rFont val="標楷體"/>
        <family val="4"/>
        <charset val="136"/>
      </rPr>
      <t>西班牙語</t>
    </r>
    <phoneticPr fontId="1" type="noConversion"/>
  </si>
  <si>
    <t>通識
課程</t>
    <phoneticPr fontId="1" type="noConversion"/>
  </si>
  <si>
    <t>校訂
選修
20</t>
    <phoneticPr fontId="1" type="noConversion"/>
  </si>
  <si>
    <t>專業及實習科目小計</t>
    <phoneticPr fontId="9" type="noConversion"/>
  </si>
  <si>
    <t>職場實習（一）</t>
    <phoneticPr fontId="1" type="noConversion"/>
  </si>
  <si>
    <t>企業管理綜合個案研究</t>
    <phoneticPr fontId="1" type="noConversion"/>
  </si>
  <si>
    <t>原4下調整為5上 103-2校課委會通過-1040603</t>
    <phoneticPr fontId="1" type="noConversion"/>
  </si>
  <si>
    <t>企業管理實務專題</t>
    <phoneticPr fontId="1" type="noConversion"/>
  </si>
  <si>
    <t>職場深耕與體驗17</t>
    <phoneticPr fontId="1" type="noConversion"/>
  </si>
  <si>
    <r>
      <t>原</t>
    </r>
    <r>
      <rPr>
        <b/>
        <sz val="6"/>
        <rFont val="Times New Roman"/>
        <family val="1"/>
      </rPr>
      <t>2</t>
    </r>
    <r>
      <rPr>
        <b/>
        <sz val="6"/>
        <rFont val="細明體"/>
        <family val="3"/>
        <charset val="136"/>
      </rPr>
      <t>下調整為</t>
    </r>
    <r>
      <rPr>
        <b/>
        <sz val="6"/>
        <rFont val="Times New Roman"/>
        <family val="1"/>
      </rPr>
      <t>3</t>
    </r>
    <r>
      <rPr>
        <b/>
        <sz val="6"/>
        <rFont val="細明體"/>
        <family val="3"/>
        <charset val="136"/>
      </rPr>
      <t>上</t>
    </r>
    <phoneticPr fontId="1" type="noConversion"/>
  </si>
  <si>
    <t>商業套裝軟體</t>
    <phoneticPr fontId="1" type="noConversion"/>
  </si>
  <si>
    <r>
      <t>原</t>
    </r>
    <r>
      <rPr>
        <b/>
        <sz val="10"/>
        <rFont val="Times New Roman"/>
        <family val="1"/>
      </rPr>
      <t>1</t>
    </r>
    <r>
      <rPr>
        <b/>
        <sz val="10"/>
        <rFont val="細明體"/>
        <family val="3"/>
        <charset val="136"/>
      </rPr>
      <t>下</t>
    </r>
    <r>
      <rPr>
        <b/>
        <sz val="10"/>
        <rFont val="Times New Roman"/>
        <family val="1"/>
      </rPr>
      <t>2</t>
    </r>
    <r>
      <rPr>
        <b/>
        <sz val="10"/>
        <rFont val="細明體"/>
        <family val="3"/>
        <charset val="136"/>
      </rPr>
      <t>上調整為</t>
    </r>
    <r>
      <rPr>
        <b/>
        <sz val="10"/>
        <rFont val="Times New Roman"/>
        <family val="1"/>
      </rPr>
      <t>2</t>
    </r>
    <r>
      <rPr>
        <b/>
        <sz val="10"/>
        <rFont val="細明體"/>
        <family val="3"/>
        <charset val="136"/>
      </rPr>
      <t>上</t>
    </r>
    <r>
      <rPr>
        <b/>
        <sz val="10"/>
        <rFont val="Times New Roman"/>
        <family val="1"/>
      </rPr>
      <t>2</t>
    </r>
    <r>
      <rPr>
        <b/>
        <sz val="10"/>
        <rFont val="細明體"/>
        <family val="3"/>
        <charset val="136"/>
      </rPr>
      <t>下</t>
    </r>
    <phoneticPr fontId="1" type="noConversion"/>
  </si>
  <si>
    <t>中英文輸入</t>
    <phoneticPr fontId="1" type="noConversion"/>
  </si>
  <si>
    <t>職場資訊能力10</t>
    <phoneticPr fontId="1" type="noConversion"/>
  </si>
  <si>
    <t>人力資源管理</t>
    <phoneticPr fontId="1" type="noConversion"/>
  </si>
  <si>
    <r>
      <t>原</t>
    </r>
    <r>
      <rPr>
        <b/>
        <sz val="10"/>
        <rFont val="Times New Roman"/>
        <family val="1"/>
      </rPr>
      <t>2</t>
    </r>
    <r>
      <rPr>
        <b/>
        <sz val="10"/>
        <rFont val="細明體"/>
        <family val="3"/>
        <charset val="136"/>
      </rPr>
      <t>下</t>
    </r>
    <r>
      <rPr>
        <b/>
        <sz val="10"/>
        <rFont val="Times New Roman"/>
        <family val="1"/>
      </rPr>
      <t>3</t>
    </r>
    <r>
      <rPr>
        <b/>
        <sz val="10"/>
        <rFont val="細明體"/>
        <family val="3"/>
        <charset val="136"/>
      </rPr>
      <t>上調整為</t>
    </r>
    <r>
      <rPr>
        <b/>
        <sz val="10"/>
        <rFont val="Times New Roman"/>
        <family val="1"/>
      </rPr>
      <t>3</t>
    </r>
    <r>
      <rPr>
        <b/>
        <sz val="10"/>
        <rFont val="細明體"/>
        <family val="3"/>
        <charset val="136"/>
      </rPr>
      <t>上</t>
    </r>
    <r>
      <rPr>
        <b/>
        <sz val="10"/>
        <rFont val="Times New Roman"/>
        <family val="1"/>
      </rPr>
      <t>3</t>
    </r>
    <r>
      <rPr>
        <b/>
        <sz val="10"/>
        <rFont val="細明體"/>
        <family val="3"/>
        <charset val="136"/>
      </rPr>
      <t>下</t>
    </r>
    <phoneticPr fontId="1" type="noConversion"/>
  </si>
  <si>
    <t>商業統計學</t>
    <phoneticPr fontId="1" type="noConversion"/>
  </si>
  <si>
    <t>商事法</t>
    <phoneticPr fontId="1" type="noConversion"/>
  </si>
  <si>
    <t>服務管理</t>
    <phoneticPr fontId="1" type="noConversion"/>
  </si>
  <si>
    <t>經濟學</t>
    <phoneticPr fontId="1" type="noConversion"/>
  </si>
  <si>
    <t>會計概論</t>
    <phoneticPr fontId="1" type="noConversion"/>
  </si>
  <si>
    <t>商業概論</t>
    <phoneticPr fontId="1" type="noConversion"/>
  </si>
  <si>
    <t>管理學</t>
    <phoneticPr fontId="1" type="noConversion"/>
  </si>
  <si>
    <t>商業基礎31</t>
    <phoneticPr fontId="1" type="noConversion"/>
  </si>
  <si>
    <t>選修調整為必修 103-2校課委會通過-1040603</t>
    <phoneticPr fontId="1" type="noConversion"/>
  </si>
  <si>
    <t>顧客關係管理</t>
    <phoneticPr fontId="1" type="noConversion"/>
  </si>
  <si>
    <t>企業資源規劃理論與實務</t>
    <phoneticPr fontId="1" type="noConversion"/>
  </si>
  <si>
    <t>連鎖店經營實務</t>
    <phoneticPr fontId="1" type="noConversion"/>
  </si>
  <si>
    <t>零售管理</t>
    <phoneticPr fontId="1" type="noConversion"/>
  </si>
  <si>
    <t>電子商務</t>
    <phoneticPr fontId="1" type="noConversion"/>
  </si>
  <si>
    <t>企業法規實務及案例</t>
    <phoneticPr fontId="1" type="noConversion"/>
  </si>
  <si>
    <t>消費者行為</t>
    <phoneticPr fontId="1" type="noConversion"/>
  </si>
  <si>
    <t>物流管理</t>
    <phoneticPr fontId="1" type="noConversion"/>
  </si>
  <si>
    <t>門市服務</t>
    <phoneticPr fontId="1" type="noConversion"/>
  </si>
  <si>
    <t>行銷管理</t>
    <phoneticPr fontId="1" type="noConversion"/>
  </si>
  <si>
    <t>商業溝通</t>
    <phoneticPr fontId="1" type="noConversion"/>
  </si>
  <si>
    <t>化妝實務與儀態訓練</t>
    <phoneticPr fontId="1" type="noConversion"/>
  </si>
  <si>
    <t>職場禮儀</t>
    <phoneticPr fontId="1" type="noConversion"/>
  </si>
  <si>
    <t>行銷流通模組32</t>
    <phoneticPr fontId="1" type="noConversion"/>
  </si>
  <si>
    <t>保險實務</t>
    <phoneticPr fontId="1" type="noConversion"/>
  </si>
  <si>
    <t>中小企業財務管理</t>
    <phoneticPr fontId="1" type="noConversion"/>
  </si>
  <si>
    <t>專案管理</t>
    <phoneticPr fontId="1" type="noConversion"/>
  </si>
  <si>
    <t>企劃撰寫實務</t>
    <phoneticPr fontId="1" type="noConversion"/>
  </si>
  <si>
    <t>組織行為</t>
    <phoneticPr fontId="1" type="noConversion"/>
  </si>
  <si>
    <t>財務管理</t>
    <phoneticPr fontId="1" type="noConversion"/>
  </si>
  <si>
    <t>管理會計</t>
    <phoneticPr fontId="1" type="noConversion"/>
  </si>
  <si>
    <t>中小企業管理實務</t>
    <phoneticPr fontId="1" type="noConversion"/>
  </si>
  <si>
    <t>金融與稅務法規</t>
    <phoneticPr fontId="1" type="noConversion"/>
  </si>
  <si>
    <t>物業管理</t>
    <phoneticPr fontId="1" type="noConversion"/>
  </si>
  <si>
    <t>會計學</t>
    <phoneticPr fontId="1" type="noConversion"/>
  </si>
  <si>
    <t>行政服務模組32</t>
    <phoneticPr fontId="1" type="noConversion"/>
  </si>
  <si>
    <t>專業能力(105)</t>
    <phoneticPr fontId="1" type="noConversion"/>
  </si>
  <si>
    <t>專業及實習科目：122學分</t>
    <phoneticPr fontId="9" type="noConversion"/>
  </si>
  <si>
    <r>
      <t>小</t>
    </r>
    <r>
      <rPr>
        <b/>
        <sz val="9"/>
        <rFont val="Times New Roman"/>
        <family val="1"/>
      </rPr>
      <t xml:space="preserve">         </t>
    </r>
    <r>
      <rPr>
        <b/>
        <sz val="9"/>
        <rFont val="標楷體"/>
        <family val="4"/>
        <charset val="136"/>
      </rPr>
      <t>計</t>
    </r>
    <phoneticPr fontId="1" type="noConversion"/>
  </si>
  <si>
    <t>理財與健康生活</t>
    <phoneticPr fontId="1" type="noConversion"/>
  </si>
  <si>
    <t>專業
4</t>
    <phoneticPr fontId="1" type="noConversion"/>
  </si>
  <si>
    <t>危急救護</t>
    <phoneticPr fontId="9" type="noConversion"/>
  </si>
  <si>
    <t>健康維護</t>
    <phoneticPr fontId="9" type="noConversion"/>
  </si>
  <si>
    <t>校特色
4</t>
    <phoneticPr fontId="1" type="noConversion"/>
  </si>
  <si>
    <t>健康服務模組課程</t>
    <phoneticPr fontId="1" type="noConversion"/>
  </si>
  <si>
    <r>
      <t>小</t>
    </r>
    <r>
      <rPr>
        <b/>
        <sz val="9"/>
        <rFont val="Times New Roman"/>
        <family val="1"/>
      </rPr>
      <t xml:space="preserve">         </t>
    </r>
    <r>
      <rPr>
        <b/>
        <sz val="9"/>
        <rFont val="標楷體"/>
        <family val="4"/>
        <charset val="136"/>
      </rPr>
      <t>計</t>
    </r>
    <phoneticPr fontId="1" type="noConversion"/>
  </si>
  <si>
    <t>校定必修8</t>
    <phoneticPr fontId="1" type="noConversion"/>
  </si>
  <si>
    <t>各科</t>
    <phoneticPr fontId="1" type="noConversion"/>
  </si>
  <si>
    <t>職場倫理</t>
    <phoneticPr fontId="1" type="noConversion"/>
  </si>
  <si>
    <t>進階國文</t>
  </si>
  <si>
    <t>進階英文調整為觀光英文 103-2校課委會通過-1040603</t>
    <phoneticPr fontId="1" type="noConversion"/>
  </si>
  <si>
    <t>觀光英文</t>
    <phoneticPr fontId="1" type="noConversion"/>
  </si>
  <si>
    <t>職場英語</t>
    <phoneticPr fontId="1" type="noConversion"/>
  </si>
  <si>
    <t>閱讀與寫作</t>
    <phoneticPr fontId="1" type="noConversion"/>
  </si>
  <si>
    <t>職場語文能力
8</t>
    <phoneticPr fontId="1" type="noConversion"/>
  </si>
  <si>
    <t>通識職能課程10</t>
    <phoneticPr fontId="1" type="noConversion"/>
  </si>
  <si>
    <t>通識中心</t>
    <phoneticPr fontId="1" type="noConversion"/>
  </si>
  <si>
    <t>社會類二</t>
    <phoneticPr fontId="1" type="noConversion"/>
  </si>
  <si>
    <t>原職場法規</t>
    <phoneticPr fontId="1" type="noConversion"/>
  </si>
  <si>
    <t>社會類一</t>
    <phoneticPr fontId="1" type="noConversion"/>
  </si>
  <si>
    <t>國文類</t>
    <phoneticPr fontId="1" type="noConversion"/>
  </si>
  <si>
    <t>應外科</t>
    <phoneticPr fontId="1" type="noConversion"/>
  </si>
  <si>
    <t>外語類</t>
    <phoneticPr fontId="1" type="noConversion"/>
  </si>
  <si>
    <r>
      <t>進階分類
通識課程</t>
    </r>
    <r>
      <rPr>
        <b/>
        <sz val="6"/>
        <rFont val="Times New Roman"/>
        <family val="1"/>
      </rPr>
      <t>8</t>
    </r>
    <phoneticPr fontId="1" type="noConversion"/>
  </si>
  <si>
    <r>
      <rPr>
        <b/>
        <sz val="8"/>
        <color indexed="10"/>
        <rFont val="標楷體"/>
        <family val="4"/>
        <charset val="136"/>
      </rPr>
      <t>博雅</t>
    </r>
    <r>
      <rPr>
        <b/>
        <sz val="8"/>
        <rFont val="標楷體"/>
        <family val="4"/>
        <charset val="136"/>
      </rPr>
      <t>分類通識課程</t>
    </r>
    <phoneticPr fontId="1" type="noConversion"/>
  </si>
  <si>
    <t>服務學習與實踐</t>
    <phoneticPr fontId="1" type="noConversion"/>
  </si>
  <si>
    <t>康寧勞作教育</t>
    <phoneticPr fontId="9" type="noConversion"/>
  </si>
  <si>
    <t>康寧全人教育</t>
    <phoneticPr fontId="1" type="noConversion"/>
  </si>
  <si>
    <r>
      <t>核心通識教育
課程</t>
    </r>
    <r>
      <rPr>
        <b/>
        <sz val="8"/>
        <rFont val="Times New Roman"/>
        <family val="1"/>
      </rPr>
      <t>2</t>
    </r>
    <phoneticPr fontId="1" type="noConversion"/>
  </si>
  <si>
    <t>全民國防教育</t>
    <phoneticPr fontId="1" type="noConversion"/>
  </si>
  <si>
    <t>體育興趣選項</t>
    <phoneticPr fontId="1" type="noConversion"/>
  </si>
  <si>
    <t>體育</t>
    <phoneticPr fontId="1" type="noConversion"/>
  </si>
  <si>
    <t>體育領域6</t>
    <phoneticPr fontId="1" type="noConversion"/>
  </si>
  <si>
    <t>計算機概論</t>
    <phoneticPr fontId="1" type="noConversion"/>
  </si>
  <si>
    <t>法律與生活</t>
    <phoneticPr fontId="1" type="noConversion"/>
  </si>
  <si>
    <t>生活領域4</t>
    <phoneticPr fontId="1" type="noConversion"/>
  </si>
  <si>
    <t>藝術生活</t>
    <phoneticPr fontId="1" type="noConversion"/>
  </si>
  <si>
    <t>音樂</t>
    <phoneticPr fontId="1" type="noConversion"/>
  </si>
  <si>
    <t>藝術領域4</t>
    <phoneticPr fontId="1" type="noConversion"/>
  </si>
  <si>
    <t>生物</t>
    <phoneticPr fontId="1" type="noConversion"/>
  </si>
  <si>
    <t>化學</t>
    <phoneticPr fontId="1" type="noConversion"/>
  </si>
  <si>
    <t>物理</t>
    <phoneticPr fontId="1" type="noConversion"/>
  </si>
  <si>
    <t>自然領域6</t>
    <phoneticPr fontId="1" type="noConversion"/>
  </si>
  <si>
    <t>增加1下2學分，為民法概論替代課程</t>
    <phoneticPr fontId="1" type="noConversion"/>
  </si>
  <si>
    <t>公民與社會</t>
    <phoneticPr fontId="1" type="noConversion"/>
  </si>
  <si>
    <t>地理</t>
    <phoneticPr fontId="1" type="noConversion"/>
  </si>
  <si>
    <t>歷史</t>
    <phoneticPr fontId="1" type="noConversion"/>
  </si>
  <si>
    <t>社會領域8</t>
    <phoneticPr fontId="1" type="noConversion"/>
  </si>
  <si>
    <t>數學</t>
    <phoneticPr fontId="1" type="noConversion"/>
  </si>
  <si>
    <t>數學領域6</t>
    <phoneticPr fontId="1" type="noConversion"/>
  </si>
  <si>
    <t xml:space="preserve"> </t>
    <phoneticPr fontId="1" type="noConversion"/>
  </si>
  <si>
    <t xml:space="preserve"> </t>
    <phoneticPr fontId="1" type="noConversion"/>
  </si>
  <si>
    <t>英文</t>
    <phoneticPr fontId="1" type="noConversion"/>
  </si>
  <si>
    <t>國文</t>
    <phoneticPr fontId="1" type="noConversion"/>
  </si>
  <si>
    <t>語文領域16</t>
    <phoneticPr fontId="1" type="noConversion"/>
  </si>
  <si>
    <t>基礎能力課程52</t>
    <phoneticPr fontId="1" type="noConversion"/>
  </si>
  <si>
    <t>一般科目：74學分</t>
    <phoneticPr fontId="1" type="noConversion"/>
  </si>
  <si>
    <t>時數</t>
    <phoneticPr fontId="1" type="noConversion"/>
  </si>
  <si>
    <t>學分數</t>
    <phoneticPr fontId="1" type="noConversion"/>
  </si>
  <si>
    <t>時數</t>
    <phoneticPr fontId="1" type="noConversion"/>
  </si>
  <si>
    <t>學分數</t>
    <phoneticPr fontId="1" type="noConversion"/>
  </si>
  <si>
    <t>下</t>
  </si>
  <si>
    <t>上</t>
  </si>
  <si>
    <r>
      <t xml:space="preserve"> </t>
    </r>
    <r>
      <rPr>
        <b/>
        <sz val="8"/>
        <rFont val="標楷體"/>
        <family val="4"/>
        <charset val="136"/>
      </rPr>
      <t>備</t>
    </r>
    <r>
      <rPr>
        <b/>
        <sz val="8"/>
        <rFont val="Times New Roman"/>
        <family val="1"/>
      </rPr>
      <t xml:space="preserve"> </t>
    </r>
    <r>
      <rPr>
        <b/>
        <sz val="8"/>
        <rFont val="標楷體"/>
        <family val="4"/>
        <charset val="136"/>
      </rPr>
      <t>註</t>
    </r>
    <r>
      <rPr>
        <b/>
        <sz val="8"/>
        <rFont val="Times New Roman"/>
        <family val="1"/>
      </rPr>
      <t xml:space="preserve"> </t>
    </r>
    <phoneticPr fontId="1" type="noConversion"/>
  </si>
  <si>
    <t>第五學年
106</t>
    <phoneticPr fontId="1" type="noConversion"/>
  </si>
  <si>
    <t>第四學年
105</t>
    <phoneticPr fontId="1" type="noConversion"/>
  </si>
  <si>
    <t>第三學年
104</t>
    <phoneticPr fontId="1" type="noConversion"/>
  </si>
  <si>
    <t>第二學年
103</t>
    <phoneticPr fontId="1" type="noConversion"/>
  </si>
  <si>
    <t>第一學年
102</t>
    <phoneticPr fontId="1" type="noConversion"/>
  </si>
  <si>
    <t>學分</t>
    <phoneticPr fontId="1" type="noConversion"/>
  </si>
  <si>
    <r>
      <t>科</t>
    </r>
    <r>
      <rPr>
        <b/>
        <sz val="10"/>
        <rFont val="Times New Roman"/>
        <family val="1"/>
      </rPr>
      <t xml:space="preserve"> </t>
    </r>
    <r>
      <rPr>
        <b/>
        <sz val="10"/>
        <rFont val="標楷體"/>
        <family val="4"/>
        <charset val="136"/>
      </rPr>
      <t>目</t>
    </r>
    <r>
      <rPr>
        <b/>
        <sz val="10"/>
        <rFont val="Times New Roman"/>
        <family val="1"/>
      </rPr>
      <t xml:space="preserve"> </t>
    </r>
    <r>
      <rPr>
        <b/>
        <sz val="10"/>
        <rFont val="標楷體"/>
        <family val="4"/>
        <charset val="136"/>
      </rPr>
      <t>名</t>
    </r>
    <r>
      <rPr>
        <b/>
        <sz val="10"/>
        <rFont val="Times New Roman"/>
        <family val="1"/>
      </rPr>
      <t xml:space="preserve"> </t>
    </r>
    <r>
      <rPr>
        <b/>
        <sz val="10"/>
        <rFont val="標楷體"/>
        <family val="4"/>
        <charset val="136"/>
      </rPr>
      <t>稱</t>
    </r>
  </si>
  <si>
    <t>科目類別</t>
    <phoneticPr fontId="1" type="noConversion"/>
  </si>
  <si>
    <t>民國104年12月22日校課程委員會會議修定</t>
    <phoneticPr fontId="1" type="noConversion"/>
  </si>
  <si>
    <t>民國102年4月10日教務會議訂定</t>
    <phoneticPr fontId="1" type="noConversion"/>
  </si>
  <si>
    <r>
      <t xml:space="preserve"> 五 年制日間部</t>
    </r>
    <r>
      <rPr>
        <u/>
        <sz val="14"/>
        <rFont val="標楷體"/>
        <family val="4"/>
        <charset val="136"/>
      </rPr>
      <t xml:space="preserve"> 企業管理 </t>
    </r>
    <r>
      <rPr>
        <sz val="14"/>
        <rFont val="標楷體"/>
        <family val="4"/>
        <charset val="136"/>
      </rPr>
      <t>科修業科目表</t>
    </r>
    <r>
      <rPr>
        <sz val="12"/>
        <rFont val="標楷體"/>
        <family val="4"/>
        <charset val="136"/>
      </rPr>
      <t/>
    </r>
    <phoneticPr fontId="9" type="noConversion"/>
  </si>
  <si>
    <t xml:space="preserve">康寧學校財團法人康寧大學102學年度                      </t>
    <phoneticPr fontId="9" type="noConversion"/>
  </si>
  <si>
    <t>本土語文/台灣手語</t>
    <phoneticPr fontId="1" type="noConversion"/>
  </si>
  <si>
    <t>Native Language / Sign Language</t>
    <phoneticPr fontId="1" type="noConversion"/>
  </si>
  <si>
    <t>GE Advanced Coures - Mathematics</t>
    <phoneticPr fontId="1" type="noConversion"/>
  </si>
  <si>
    <t>商業攝影</t>
    <phoneticPr fontId="1" type="noConversion"/>
  </si>
  <si>
    <t>Commercial Photograph</t>
    <phoneticPr fontId="1" type="noConversion"/>
  </si>
  <si>
    <t>多媒體應用</t>
    <phoneticPr fontId="1" type="noConversion"/>
  </si>
  <si>
    <t xml:space="preserve">Multimedia Application </t>
    <phoneticPr fontId="1" type="noConversion"/>
  </si>
  <si>
    <t>商業簡報</t>
    <phoneticPr fontId="1" type="noConversion"/>
  </si>
  <si>
    <t>Business Presentation</t>
    <phoneticPr fontId="1" type="noConversion"/>
  </si>
  <si>
    <r>
      <rPr>
        <sz val="12"/>
        <rFont val="標楷體"/>
        <family val="4"/>
        <charset val="136"/>
      </rPr>
      <t>一般科目必修：</t>
    </r>
    <r>
      <rPr>
        <sz val="12"/>
        <rFont val="Times New Roman"/>
        <family val="1"/>
      </rPr>
      <t>44</t>
    </r>
    <r>
      <rPr>
        <sz val="12"/>
        <rFont val="標楷體"/>
        <family val="4"/>
        <charset val="136"/>
      </rPr>
      <t>學分</t>
    </r>
    <phoneticPr fontId="1" type="noConversion"/>
  </si>
  <si>
    <t>專業選修：42學分</t>
    <phoneticPr fontId="1" type="noConversion"/>
  </si>
  <si>
    <t>餐旅管理實務</t>
    <phoneticPr fontId="1" type="noConversion"/>
  </si>
  <si>
    <t>商業攝影</t>
    <phoneticPr fontId="1" type="noConversion"/>
  </si>
  <si>
    <t>多媒體應用</t>
    <phoneticPr fontId="1" type="noConversion"/>
  </si>
  <si>
    <t>商業簡報</t>
    <phoneticPr fontId="1" type="noConversion"/>
  </si>
  <si>
    <r>
      <rPr>
        <sz val="12"/>
        <color indexed="8"/>
        <rFont val="標楷體"/>
        <family val="4"/>
        <charset val="136"/>
      </rPr>
      <t>※總畢業學分數需修滿</t>
    </r>
    <r>
      <rPr>
        <b/>
        <u/>
        <sz val="12"/>
        <color indexed="8"/>
        <rFont val="Times New Roman"/>
        <family val="1"/>
      </rPr>
      <t>220</t>
    </r>
    <r>
      <rPr>
        <sz val="12"/>
        <color indexed="8"/>
        <rFont val="標楷體"/>
        <family val="4"/>
        <charset val="136"/>
      </rPr>
      <t>學分（必修</t>
    </r>
    <r>
      <rPr>
        <sz val="12"/>
        <color indexed="8"/>
        <rFont val="Times New Roman"/>
        <family val="1"/>
      </rPr>
      <t>178</t>
    </r>
    <r>
      <rPr>
        <sz val="12"/>
        <color indexed="8"/>
        <rFont val="標楷體"/>
        <family val="4"/>
        <charset val="136"/>
      </rPr>
      <t>分，選修42學分）</t>
    </r>
    <phoneticPr fontId="1" type="noConversion"/>
  </si>
  <si>
    <r>
      <rPr>
        <sz val="12"/>
        <color indexed="8"/>
        <rFont val="標楷體"/>
        <family val="4"/>
        <charset val="136"/>
      </rPr>
      <t>※教務相關規定</t>
    </r>
    <phoneticPr fontId="1" type="noConversion"/>
  </si>
  <si>
    <r>
      <t xml:space="preserve">  1.</t>
    </r>
    <r>
      <rPr>
        <sz val="12"/>
        <color indexed="8"/>
        <rFont val="標楷體"/>
        <family val="4"/>
        <charset val="136"/>
      </rPr>
      <t>五專</t>
    </r>
    <r>
      <rPr>
        <sz val="12"/>
        <color indexed="8"/>
        <rFont val="Times New Roman"/>
        <family val="1"/>
      </rPr>
      <t>1-3</t>
    </r>
    <r>
      <rPr>
        <sz val="12"/>
        <color indexed="8"/>
        <rFont val="標楷體"/>
        <family val="4"/>
        <charset val="136"/>
      </rPr>
      <t>年級每學期修讀不得少於</t>
    </r>
    <r>
      <rPr>
        <sz val="12"/>
        <color indexed="8"/>
        <rFont val="Times New Roman"/>
        <family val="1"/>
      </rPr>
      <t>20</t>
    </r>
    <r>
      <rPr>
        <sz val="12"/>
        <color indexed="8"/>
        <rFont val="標楷體"/>
        <family val="4"/>
        <charset val="136"/>
      </rPr>
      <t>學分，不得多於</t>
    </r>
    <r>
      <rPr>
        <sz val="12"/>
        <color indexed="8"/>
        <rFont val="Times New Roman"/>
        <family val="1"/>
      </rPr>
      <t>32</t>
    </r>
    <r>
      <rPr>
        <sz val="12"/>
        <color indexed="8"/>
        <rFont val="標楷體"/>
        <family val="4"/>
        <charset val="136"/>
      </rPr>
      <t>學分。</t>
    </r>
    <phoneticPr fontId="1" type="noConversion"/>
  </si>
  <si>
    <r>
      <t xml:space="preserve">  2.</t>
    </r>
    <r>
      <rPr>
        <sz val="12"/>
        <color indexed="8"/>
        <rFont val="標楷體"/>
        <family val="4"/>
        <charset val="136"/>
      </rPr>
      <t>五專</t>
    </r>
    <r>
      <rPr>
        <sz val="12"/>
        <color indexed="8"/>
        <rFont val="Times New Roman"/>
        <family val="1"/>
      </rPr>
      <t>4-5</t>
    </r>
    <r>
      <rPr>
        <sz val="12"/>
        <color indexed="8"/>
        <rFont val="標楷體"/>
        <family val="4"/>
        <charset val="136"/>
      </rPr>
      <t>年級每學期修讀不得少於</t>
    </r>
    <r>
      <rPr>
        <sz val="12"/>
        <color indexed="8"/>
        <rFont val="Times New Roman"/>
        <family val="1"/>
      </rPr>
      <t>12</t>
    </r>
    <r>
      <rPr>
        <sz val="12"/>
        <color indexed="8"/>
        <rFont val="標楷體"/>
        <family val="4"/>
        <charset val="136"/>
      </rPr>
      <t>學分，不得多於</t>
    </r>
    <r>
      <rPr>
        <sz val="12"/>
        <color indexed="8"/>
        <rFont val="Times New Roman"/>
        <family val="1"/>
      </rPr>
      <t>28</t>
    </r>
    <r>
      <rPr>
        <sz val="12"/>
        <color indexed="8"/>
        <rFont val="標楷體"/>
        <family val="4"/>
        <charset val="136"/>
      </rPr>
      <t>學分，如遇全學期實習時，該學期學分不得少於</t>
    </r>
    <r>
      <rPr>
        <sz val="12"/>
        <color indexed="8"/>
        <rFont val="Times New Roman"/>
        <family val="1"/>
      </rPr>
      <t>9</t>
    </r>
    <r>
      <rPr>
        <sz val="12"/>
        <color indexed="8"/>
        <rFont val="標楷體"/>
        <family val="4"/>
        <charset val="136"/>
      </rPr>
      <t>學分。</t>
    </r>
    <phoneticPr fontId="1" type="noConversion"/>
  </si>
  <si>
    <r>
      <t xml:space="preserve">  3.</t>
    </r>
    <r>
      <rPr>
        <sz val="12"/>
        <color indexed="8"/>
        <rFont val="標楷體"/>
        <family val="4"/>
        <charset val="136"/>
      </rPr>
      <t>「進階分類通識課程及通識選修課程」依每學期實際所開之科目。</t>
    </r>
    <phoneticPr fontId="1" type="noConversion"/>
  </si>
  <si>
    <r>
      <t xml:space="preserve">  4.</t>
    </r>
    <r>
      <rPr>
        <sz val="12"/>
        <color indexed="8"/>
        <rFont val="標楷體"/>
        <family val="4"/>
        <charset val="136"/>
      </rPr>
      <t>各學年選修課程學分均予採計。</t>
    </r>
    <phoneticPr fontId="1" type="noConversion"/>
  </si>
  <si>
    <r>
      <t xml:space="preserve">  5.</t>
    </r>
    <r>
      <rPr>
        <sz val="12"/>
        <color indexed="8"/>
        <rFont val="標楷體"/>
        <family val="4"/>
        <charset val="136"/>
      </rPr>
      <t>除專業選修課程外，得跨科選修課程，其學分數可列計畢業選修學分，惟以</t>
    </r>
    <r>
      <rPr>
        <sz val="12"/>
        <color indexed="8"/>
        <rFont val="Times New Roman"/>
        <family val="1"/>
      </rPr>
      <t>4</t>
    </r>
    <r>
      <rPr>
        <sz val="12"/>
        <color indexed="8"/>
        <rFont val="標楷體"/>
        <family val="4"/>
        <charset val="136"/>
      </rPr>
      <t>學分為上限。</t>
    </r>
    <phoneticPr fontId="1" type="noConversion"/>
  </si>
  <si>
    <r>
      <t xml:space="preserve">  6.</t>
    </r>
    <r>
      <rPr>
        <sz val="12"/>
        <color indexed="8"/>
        <rFont val="標楷體"/>
        <family val="4"/>
        <charset val="136"/>
      </rPr>
      <t>「學生畢業前應符合本科學生畢業門檻實施要點之規定」。</t>
    </r>
    <phoneticPr fontId="1" type="noConversion"/>
  </si>
  <si>
    <t>民國111年03月16日系課程委員會議通過</t>
    <phoneticPr fontId="1" type="noConversion"/>
  </si>
  <si>
    <t>民國111年03月22日院課程委員會議通過</t>
    <phoneticPr fontId="1" type="noConversion"/>
  </si>
  <si>
    <t>民國110年12月29日校課程委員會議修定</t>
    <phoneticPr fontId="1" type="noConversion"/>
  </si>
  <si>
    <t>民國111年03月30日校課程委員會議修定</t>
    <phoneticPr fontId="1" type="noConversion"/>
  </si>
  <si>
    <t>民國111年3月30日校課程委員會議訂定</t>
    <phoneticPr fontId="1" type="noConversion"/>
  </si>
  <si>
    <t>民國111年03月22日院課程委員會議訂定</t>
    <phoneticPr fontId="1" type="noConversion"/>
  </si>
  <si>
    <t>民國111年03月30日校課程委員會議訂定</t>
    <phoneticPr fontId="1" type="noConversion"/>
  </si>
  <si>
    <t>民國111年03月16日系課程委員會議訂定</t>
    <phoneticPr fontId="1" type="noConversion"/>
  </si>
  <si>
    <t>商務企劃書撰寫實務</t>
    <phoneticPr fontId="1" type="noConversion"/>
  </si>
  <si>
    <t>企業管理個案研討</t>
    <phoneticPr fontId="1" type="noConversion"/>
  </si>
  <si>
    <r>
      <rPr>
        <sz val="16"/>
        <color indexed="8"/>
        <rFont val="標楷體"/>
        <family val="4"/>
        <charset val="136"/>
      </rPr>
      <t>商業溝通</t>
    </r>
    <phoneticPr fontId="1" type="noConversion"/>
  </si>
  <si>
    <r>
      <rPr>
        <sz val="16"/>
        <color indexed="8"/>
        <rFont val="標楷體"/>
        <family val="4"/>
        <charset val="136"/>
      </rPr>
      <t>健康產業活動設計與實作</t>
    </r>
    <phoneticPr fontId="1" type="noConversion"/>
  </si>
  <si>
    <r>
      <rPr>
        <sz val="16"/>
        <color indexed="8"/>
        <rFont val="標楷體"/>
        <family val="4"/>
        <charset val="136"/>
      </rPr>
      <t>服務管理</t>
    </r>
    <phoneticPr fontId="1" type="noConversion"/>
  </si>
  <si>
    <r>
      <rPr>
        <sz val="16"/>
        <color indexed="8"/>
        <rFont val="標楷體"/>
        <family val="4"/>
        <charset val="136"/>
      </rPr>
      <t>中小企業管理實務</t>
    </r>
    <phoneticPr fontId="1" type="noConversion"/>
  </si>
  <si>
    <r>
      <rPr>
        <sz val="16"/>
        <color indexed="8"/>
        <rFont val="標楷體"/>
        <family val="4"/>
        <charset val="136"/>
      </rPr>
      <t>組織行為</t>
    </r>
    <phoneticPr fontId="9" type="noConversion"/>
  </si>
  <si>
    <r>
      <rPr>
        <sz val="16"/>
        <color indexed="8"/>
        <rFont val="標楷體"/>
        <family val="4"/>
        <charset val="136"/>
      </rPr>
      <t>商用英文</t>
    </r>
    <phoneticPr fontId="1" type="noConversion"/>
  </si>
  <si>
    <r>
      <rPr>
        <sz val="16"/>
        <color indexed="8"/>
        <rFont val="標楷體"/>
        <family val="4"/>
        <charset val="136"/>
      </rPr>
      <t>金融與稅務法規</t>
    </r>
    <phoneticPr fontId="1" type="noConversion"/>
  </si>
  <si>
    <r>
      <rPr>
        <sz val="16"/>
        <color indexed="8"/>
        <rFont val="標楷體"/>
        <family val="4"/>
        <charset val="136"/>
      </rPr>
      <t>績效管理與評估</t>
    </r>
    <phoneticPr fontId="1" type="noConversion"/>
  </si>
  <si>
    <r>
      <rPr>
        <sz val="16"/>
        <color indexed="8"/>
        <rFont val="標楷體"/>
        <family val="4"/>
        <charset val="136"/>
      </rPr>
      <t>賣場經營實務</t>
    </r>
    <phoneticPr fontId="1" type="noConversion"/>
  </si>
  <si>
    <r>
      <rPr>
        <sz val="16"/>
        <color indexed="8"/>
        <rFont val="標楷體"/>
        <family val="4"/>
        <charset val="136"/>
      </rPr>
      <t>市場調查實務</t>
    </r>
    <phoneticPr fontId="1" type="noConversion"/>
  </si>
  <si>
    <r>
      <rPr>
        <sz val="16"/>
        <color indexed="8"/>
        <rFont val="標楷體"/>
        <family val="4"/>
        <charset val="136"/>
      </rPr>
      <t>商事法</t>
    </r>
    <phoneticPr fontId="9" type="noConversion"/>
  </si>
  <si>
    <r>
      <rPr>
        <sz val="16"/>
        <color indexed="8"/>
        <rFont val="標楷體"/>
        <family val="4"/>
        <charset val="136"/>
      </rPr>
      <t>專案管理</t>
    </r>
    <phoneticPr fontId="9" type="noConversion"/>
  </si>
  <si>
    <r>
      <rPr>
        <sz val="16"/>
        <color indexed="8"/>
        <rFont val="標楷體"/>
        <family val="4"/>
        <charset val="136"/>
      </rPr>
      <t>新產品行銷</t>
    </r>
    <phoneticPr fontId="9" type="noConversion"/>
  </si>
  <si>
    <r>
      <rPr>
        <sz val="16"/>
        <color indexed="8"/>
        <rFont val="標楷體"/>
        <family val="4"/>
        <charset val="136"/>
      </rPr>
      <t>觀光英文</t>
    </r>
    <phoneticPr fontId="1" type="noConversion"/>
  </si>
  <si>
    <r>
      <rPr>
        <sz val="18"/>
        <color indexed="8"/>
        <rFont val="標楷體"/>
        <family val="4"/>
        <charset val="136"/>
      </rPr>
      <t>康寧學校財團法人康寧大學</t>
    </r>
    <r>
      <rPr>
        <sz val="18"/>
        <color indexed="8"/>
        <rFont val="Times New Roman"/>
        <family val="1"/>
      </rPr>
      <t>111</t>
    </r>
    <r>
      <rPr>
        <sz val="18"/>
        <color indexed="8"/>
        <rFont val="標楷體"/>
        <family val="4"/>
        <charset val="136"/>
      </rPr>
      <t>學年度</t>
    </r>
    <phoneticPr fontId="9" type="noConversion"/>
  </si>
  <si>
    <r>
      <rPr>
        <sz val="16"/>
        <color indexed="8"/>
        <rFont val="標楷體"/>
        <family val="4"/>
        <charset val="136"/>
      </rPr>
      <t>科目類別</t>
    </r>
    <phoneticPr fontId="9" type="noConversion"/>
  </si>
  <si>
    <r>
      <rPr>
        <sz val="16"/>
        <color indexed="8"/>
        <rFont val="標楷體"/>
        <family val="4"/>
        <charset val="136"/>
      </rPr>
      <t>科目中文名稱</t>
    </r>
    <phoneticPr fontId="9" type="noConversion"/>
  </si>
  <si>
    <r>
      <rPr>
        <sz val="12"/>
        <color indexed="8"/>
        <rFont val="標楷體"/>
        <family val="4"/>
        <charset val="136"/>
      </rPr>
      <t>學分數</t>
    </r>
    <phoneticPr fontId="9" type="noConversion"/>
  </si>
  <si>
    <r>
      <rPr>
        <sz val="12"/>
        <color indexed="8"/>
        <rFont val="標楷體"/>
        <family val="4"/>
        <charset val="136"/>
      </rPr>
      <t>時數</t>
    </r>
    <phoneticPr fontId="9" type="noConversion"/>
  </si>
  <si>
    <r>
      <rPr>
        <sz val="16"/>
        <color indexed="8"/>
        <rFont val="標楷體"/>
        <family val="4"/>
        <charset val="136"/>
      </rPr>
      <t xml:space="preserve">第一學年
</t>
    </r>
    <r>
      <rPr>
        <sz val="16"/>
        <color indexed="8"/>
        <rFont val="Times New Roman"/>
        <family val="1"/>
      </rPr>
      <t>111</t>
    </r>
    <phoneticPr fontId="9" type="noConversion"/>
  </si>
  <si>
    <r>
      <rPr>
        <sz val="16"/>
        <color indexed="8"/>
        <rFont val="標楷體"/>
        <family val="4"/>
        <charset val="136"/>
      </rPr>
      <t xml:space="preserve">第二學年
</t>
    </r>
    <r>
      <rPr>
        <sz val="16"/>
        <color indexed="8"/>
        <rFont val="Times New Roman"/>
        <family val="1"/>
      </rPr>
      <t>112</t>
    </r>
    <phoneticPr fontId="9" type="noConversion"/>
  </si>
  <si>
    <r>
      <rPr>
        <sz val="16"/>
        <color indexed="8"/>
        <rFont val="標楷體"/>
        <family val="4"/>
        <charset val="136"/>
      </rPr>
      <t xml:space="preserve">第三學年
</t>
    </r>
    <r>
      <rPr>
        <sz val="16"/>
        <color indexed="8"/>
        <rFont val="Times New Roman"/>
        <family val="1"/>
      </rPr>
      <t>113</t>
    </r>
    <phoneticPr fontId="9" type="noConversion"/>
  </si>
  <si>
    <r>
      <rPr>
        <sz val="16"/>
        <color indexed="8"/>
        <rFont val="標楷體"/>
        <family val="4"/>
        <charset val="136"/>
      </rPr>
      <t xml:space="preserve">第四學年
</t>
    </r>
    <r>
      <rPr>
        <sz val="16"/>
        <color indexed="8"/>
        <rFont val="Times New Roman"/>
        <family val="1"/>
      </rPr>
      <t>114</t>
    </r>
    <phoneticPr fontId="9" type="noConversion"/>
  </si>
  <si>
    <r>
      <rPr>
        <sz val="16"/>
        <color indexed="8"/>
        <rFont val="標楷體"/>
        <family val="4"/>
        <charset val="136"/>
      </rPr>
      <t xml:space="preserve">第五學年
</t>
    </r>
    <r>
      <rPr>
        <sz val="16"/>
        <color indexed="8"/>
        <rFont val="Times New Roman"/>
        <family val="1"/>
      </rPr>
      <t>115</t>
    </r>
    <phoneticPr fontId="9" type="noConversion"/>
  </si>
  <si>
    <r>
      <rPr>
        <sz val="12"/>
        <color indexed="8"/>
        <rFont val="標楷體"/>
        <family val="4"/>
        <charset val="136"/>
      </rPr>
      <t>備註</t>
    </r>
    <phoneticPr fontId="9" type="noConversion"/>
  </si>
  <si>
    <r>
      <rPr>
        <sz val="12"/>
        <color indexed="8"/>
        <rFont val="標楷體"/>
        <family val="4"/>
        <charset val="136"/>
      </rPr>
      <t>上</t>
    </r>
    <phoneticPr fontId="9" type="noConversion"/>
  </si>
  <si>
    <r>
      <rPr>
        <sz val="12"/>
        <color indexed="8"/>
        <rFont val="標楷體"/>
        <family val="4"/>
        <charset val="136"/>
      </rPr>
      <t>下</t>
    </r>
    <phoneticPr fontId="9" type="noConversion"/>
  </si>
  <si>
    <r>
      <rPr>
        <sz val="12"/>
        <color indexed="8"/>
        <rFont val="標楷體"/>
        <family val="4"/>
        <charset val="136"/>
      </rPr>
      <t>學分數</t>
    </r>
    <phoneticPr fontId="9" type="noConversion"/>
  </si>
  <si>
    <r>
      <rPr>
        <sz val="12"/>
        <color indexed="8"/>
        <rFont val="標楷體"/>
        <family val="4"/>
        <charset val="136"/>
      </rPr>
      <t>時數</t>
    </r>
    <phoneticPr fontId="9" type="noConversion"/>
  </si>
  <si>
    <r>
      <rPr>
        <sz val="12"/>
        <color indexed="8"/>
        <rFont val="標楷體"/>
        <family val="4"/>
        <charset val="136"/>
      </rPr>
      <t>校定必修：</t>
    </r>
    <r>
      <rPr>
        <sz val="12"/>
        <color indexed="8"/>
        <rFont val="Times New Roman"/>
        <family val="1"/>
      </rPr>
      <t>4</t>
    </r>
    <r>
      <rPr>
        <sz val="12"/>
        <color indexed="8"/>
        <rFont val="標楷體"/>
        <family val="4"/>
        <charset val="136"/>
      </rPr>
      <t>學分</t>
    </r>
    <phoneticPr fontId="1" type="noConversion"/>
  </si>
  <si>
    <r>
      <rPr>
        <sz val="16"/>
        <color indexed="8"/>
        <rFont val="標楷體"/>
        <family val="4"/>
        <charset val="136"/>
      </rPr>
      <t>全民國防教育</t>
    </r>
    <phoneticPr fontId="1" type="noConversion"/>
  </si>
  <si>
    <r>
      <rPr>
        <sz val="16"/>
        <color indexed="8"/>
        <rFont val="標楷體"/>
        <family val="4"/>
        <charset val="136"/>
      </rPr>
      <t>康寧全人教育</t>
    </r>
    <phoneticPr fontId="1" type="noConversion"/>
  </si>
  <si>
    <r>
      <rPr>
        <sz val="16"/>
        <color indexed="8"/>
        <rFont val="標楷體"/>
        <family val="4"/>
        <charset val="136"/>
      </rPr>
      <t>服務學習與實踐</t>
    </r>
    <phoneticPr fontId="1" type="noConversion"/>
  </si>
  <si>
    <r>
      <rPr>
        <sz val="16"/>
        <color indexed="8"/>
        <rFont val="標楷體"/>
        <family val="4"/>
        <charset val="136"/>
      </rPr>
      <t>康寧勞作教育</t>
    </r>
    <phoneticPr fontId="1" type="noConversion"/>
  </si>
  <si>
    <r>
      <rPr>
        <sz val="12"/>
        <color indexed="8"/>
        <rFont val="標楷體"/>
        <family val="4"/>
        <charset val="136"/>
      </rPr>
      <t>小計</t>
    </r>
    <phoneticPr fontId="1" type="noConversion"/>
  </si>
  <si>
    <r>
      <rPr>
        <sz val="12"/>
        <color indexed="8"/>
        <rFont val="標楷體"/>
        <family val="4"/>
        <charset val="136"/>
      </rPr>
      <t>一般科目必修：</t>
    </r>
    <r>
      <rPr>
        <sz val="12"/>
        <color indexed="8"/>
        <rFont val="Times New Roman"/>
        <family val="1"/>
      </rPr>
      <t>46</t>
    </r>
    <r>
      <rPr>
        <sz val="12"/>
        <color indexed="8"/>
        <rFont val="標楷體"/>
        <family val="4"/>
        <charset val="136"/>
      </rPr>
      <t>學分</t>
    </r>
    <phoneticPr fontId="1" type="noConversion"/>
  </si>
  <si>
    <r>
      <rPr>
        <sz val="16"/>
        <color indexed="8"/>
        <rFont val="標楷體"/>
        <family val="4"/>
        <charset val="136"/>
      </rPr>
      <t>國文</t>
    </r>
    <phoneticPr fontId="1" type="noConversion"/>
  </si>
  <si>
    <r>
      <rPr>
        <sz val="16"/>
        <color indexed="8"/>
        <rFont val="標楷體"/>
        <family val="4"/>
        <charset val="136"/>
      </rPr>
      <t>英文</t>
    </r>
    <phoneticPr fontId="1" type="noConversion"/>
  </si>
  <si>
    <r>
      <rPr>
        <sz val="16"/>
        <color indexed="8"/>
        <rFont val="標楷體"/>
        <family val="4"/>
        <charset val="136"/>
      </rPr>
      <t>數學</t>
    </r>
    <phoneticPr fontId="1" type="noConversion"/>
  </si>
  <si>
    <r>
      <rPr>
        <sz val="16"/>
        <color indexed="8"/>
        <rFont val="標楷體"/>
        <family val="4"/>
        <charset val="136"/>
      </rPr>
      <t>歷史</t>
    </r>
    <phoneticPr fontId="1" type="noConversion"/>
  </si>
  <si>
    <r>
      <rPr>
        <sz val="16"/>
        <color indexed="8"/>
        <rFont val="標楷體"/>
        <family val="4"/>
        <charset val="136"/>
      </rPr>
      <t>地理</t>
    </r>
    <phoneticPr fontId="1" type="noConversion"/>
  </si>
  <si>
    <r>
      <rPr>
        <sz val="16"/>
        <color indexed="8"/>
        <rFont val="標楷體"/>
        <family val="4"/>
        <charset val="136"/>
      </rPr>
      <t>物理</t>
    </r>
    <phoneticPr fontId="1" type="noConversion"/>
  </si>
  <si>
    <r>
      <rPr>
        <sz val="16"/>
        <color indexed="8"/>
        <rFont val="標楷體"/>
        <family val="4"/>
        <charset val="136"/>
      </rPr>
      <t>化學</t>
    </r>
    <phoneticPr fontId="1" type="noConversion"/>
  </si>
  <si>
    <r>
      <rPr>
        <sz val="16"/>
        <color indexed="8"/>
        <rFont val="標楷體"/>
        <family val="4"/>
        <charset val="136"/>
      </rPr>
      <t>音樂</t>
    </r>
    <phoneticPr fontId="1" type="noConversion"/>
  </si>
  <si>
    <r>
      <rPr>
        <sz val="16"/>
        <color indexed="8"/>
        <rFont val="標楷體"/>
        <family val="4"/>
        <charset val="136"/>
      </rPr>
      <t>藝術生活</t>
    </r>
    <phoneticPr fontId="1" type="noConversion"/>
  </si>
  <si>
    <r>
      <rPr>
        <sz val="16"/>
        <color indexed="8"/>
        <rFont val="標楷體"/>
        <family val="4"/>
        <charset val="136"/>
      </rPr>
      <t>資訊科技</t>
    </r>
    <phoneticPr fontId="1" type="noConversion"/>
  </si>
  <si>
    <r>
      <rPr>
        <sz val="16"/>
        <color indexed="8"/>
        <rFont val="標楷體"/>
        <family val="4"/>
        <charset val="136"/>
      </rPr>
      <t>健康與護理</t>
    </r>
    <phoneticPr fontId="1" type="noConversion"/>
  </si>
  <si>
    <r>
      <rPr>
        <sz val="16"/>
        <color indexed="8"/>
        <rFont val="標楷體"/>
        <family val="4"/>
        <charset val="136"/>
      </rPr>
      <t>體育</t>
    </r>
    <phoneticPr fontId="1" type="noConversion"/>
  </si>
  <si>
    <r>
      <rPr>
        <sz val="12"/>
        <color indexed="8"/>
        <rFont val="標楷體"/>
        <family val="4"/>
        <charset val="136"/>
      </rPr>
      <t>進階分類通識課程必修：</t>
    </r>
    <r>
      <rPr>
        <sz val="12"/>
        <color indexed="8"/>
        <rFont val="Times New Roman"/>
        <family val="1"/>
      </rPr>
      <t>10</t>
    </r>
    <r>
      <rPr>
        <sz val="12"/>
        <color indexed="8"/>
        <rFont val="標楷體"/>
        <family val="4"/>
        <charset val="136"/>
      </rPr>
      <t>學分</t>
    </r>
    <phoneticPr fontId="1" type="noConversion"/>
  </si>
  <si>
    <r>
      <rPr>
        <sz val="16"/>
        <color indexed="8"/>
        <rFont val="標楷體"/>
        <family val="4"/>
        <charset val="136"/>
      </rPr>
      <t>進階分類通識課程</t>
    </r>
    <r>
      <rPr>
        <sz val="16"/>
        <color indexed="8"/>
        <rFont val="Times New Roman"/>
        <family val="1"/>
      </rPr>
      <t>-</t>
    </r>
    <r>
      <rPr>
        <sz val="16"/>
        <color indexed="8"/>
        <rFont val="標楷體"/>
        <family val="4"/>
        <charset val="136"/>
      </rPr>
      <t>國文藝術類</t>
    </r>
    <phoneticPr fontId="1" type="noConversion"/>
  </si>
  <si>
    <r>
      <rPr>
        <sz val="16"/>
        <color indexed="8"/>
        <rFont val="標楷體"/>
        <family val="4"/>
        <charset val="136"/>
      </rPr>
      <t>進階分類通識課程</t>
    </r>
    <r>
      <rPr>
        <sz val="16"/>
        <color indexed="8"/>
        <rFont val="Times New Roman"/>
        <family val="1"/>
      </rPr>
      <t>-</t>
    </r>
    <r>
      <rPr>
        <sz val="16"/>
        <color indexed="8"/>
        <rFont val="標楷體"/>
        <family val="4"/>
        <charset val="136"/>
      </rPr>
      <t>數學類</t>
    </r>
    <phoneticPr fontId="1" type="noConversion"/>
  </si>
  <si>
    <r>
      <rPr>
        <sz val="16"/>
        <color indexed="8"/>
        <rFont val="標楷體"/>
        <family val="4"/>
        <charset val="136"/>
      </rPr>
      <t>進階分類通識課程</t>
    </r>
    <r>
      <rPr>
        <sz val="16"/>
        <color indexed="8"/>
        <rFont val="Times New Roman"/>
        <family val="1"/>
      </rPr>
      <t>-</t>
    </r>
    <r>
      <rPr>
        <sz val="16"/>
        <color indexed="8"/>
        <rFont val="標楷體"/>
        <family val="4"/>
        <charset val="136"/>
      </rPr>
      <t>自然健康類</t>
    </r>
    <phoneticPr fontId="1" type="noConversion"/>
  </si>
  <si>
    <r>
      <rPr>
        <sz val="16"/>
        <color indexed="8"/>
        <rFont val="標楷體"/>
        <family val="4"/>
        <charset val="136"/>
      </rPr>
      <t>進階分類通識課程</t>
    </r>
    <r>
      <rPr>
        <sz val="16"/>
        <color indexed="8"/>
        <rFont val="Times New Roman"/>
        <family val="1"/>
      </rPr>
      <t>-</t>
    </r>
    <r>
      <rPr>
        <sz val="16"/>
        <color indexed="8"/>
        <rFont val="標楷體"/>
        <family val="4"/>
        <charset val="136"/>
      </rPr>
      <t>社會類</t>
    </r>
    <phoneticPr fontId="1" type="noConversion"/>
  </si>
  <si>
    <r>
      <rPr>
        <sz val="16"/>
        <color indexed="8"/>
        <rFont val="標楷體"/>
        <family val="4"/>
        <charset val="136"/>
      </rPr>
      <t>進階分類通識課程</t>
    </r>
    <r>
      <rPr>
        <sz val="16"/>
        <color indexed="8"/>
        <rFont val="Times New Roman"/>
        <family val="1"/>
      </rPr>
      <t>-</t>
    </r>
    <r>
      <rPr>
        <sz val="16"/>
        <color indexed="8"/>
        <rFont val="標楷體"/>
        <family val="4"/>
        <charset val="136"/>
      </rPr>
      <t>外語類</t>
    </r>
    <phoneticPr fontId="1" type="noConversion"/>
  </si>
  <si>
    <r>
      <rPr>
        <sz val="12"/>
        <color indexed="8"/>
        <rFont val="標楷體"/>
        <family val="4"/>
        <charset val="136"/>
      </rPr>
      <t>專業必修：</t>
    </r>
    <r>
      <rPr>
        <sz val="12"/>
        <color indexed="8"/>
        <rFont val="Times New Roman"/>
        <family val="1"/>
      </rPr>
      <t>114</t>
    </r>
    <r>
      <rPr>
        <sz val="12"/>
        <color indexed="8"/>
        <rFont val="標楷體"/>
        <family val="4"/>
        <charset val="136"/>
      </rPr>
      <t>學分</t>
    </r>
    <phoneticPr fontId="1" type="noConversion"/>
  </si>
  <si>
    <r>
      <rPr>
        <sz val="16"/>
        <color indexed="8"/>
        <rFont val="標楷體"/>
        <family val="4"/>
        <charset val="136"/>
      </rPr>
      <t>商業概論</t>
    </r>
    <phoneticPr fontId="1" type="noConversion"/>
  </si>
  <si>
    <r>
      <rPr>
        <sz val="16"/>
        <color indexed="8"/>
        <rFont val="標楷體"/>
        <family val="4"/>
        <charset val="136"/>
      </rPr>
      <t>會計概論</t>
    </r>
    <phoneticPr fontId="1" type="noConversion"/>
  </si>
  <si>
    <r>
      <rPr>
        <sz val="16"/>
        <color indexed="8"/>
        <rFont val="標楷體"/>
        <family val="4"/>
        <charset val="136"/>
      </rPr>
      <t>會計實務</t>
    </r>
    <phoneticPr fontId="1" type="noConversion"/>
  </si>
  <si>
    <r>
      <rPr>
        <sz val="16"/>
        <color indexed="8"/>
        <rFont val="標楷體"/>
        <family val="4"/>
        <charset val="136"/>
      </rPr>
      <t>管理學</t>
    </r>
    <phoneticPr fontId="1" type="noConversion"/>
  </si>
  <si>
    <r>
      <rPr>
        <sz val="16"/>
        <color indexed="8"/>
        <rFont val="標楷體"/>
        <family val="4"/>
        <charset val="136"/>
      </rPr>
      <t>職場倫理</t>
    </r>
    <phoneticPr fontId="1" type="noConversion"/>
  </si>
  <si>
    <r>
      <rPr>
        <sz val="16"/>
        <color indexed="8"/>
        <rFont val="標楷體"/>
        <family val="4"/>
        <charset val="136"/>
      </rPr>
      <t>經濟學</t>
    </r>
    <phoneticPr fontId="1" type="noConversion"/>
  </si>
  <si>
    <r>
      <rPr>
        <sz val="16"/>
        <color indexed="8"/>
        <rFont val="標楷體"/>
        <family val="4"/>
        <charset val="136"/>
      </rPr>
      <t>行銷管理</t>
    </r>
    <phoneticPr fontId="1" type="noConversion"/>
  </si>
  <si>
    <r>
      <rPr>
        <sz val="16"/>
        <color indexed="8"/>
        <rFont val="標楷體"/>
        <family val="4"/>
        <charset val="136"/>
      </rPr>
      <t>職場禮儀</t>
    </r>
    <phoneticPr fontId="1" type="noConversion"/>
  </si>
  <si>
    <r>
      <rPr>
        <sz val="16"/>
        <color indexed="8"/>
        <rFont val="標楷體"/>
        <family val="4"/>
        <charset val="136"/>
      </rPr>
      <t>問題解決與創意思考</t>
    </r>
    <phoneticPr fontId="1" type="noConversion"/>
  </si>
  <si>
    <r>
      <rPr>
        <sz val="16"/>
        <color indexed="8"/>
        <rFont val="標楷體"/>
        <family val="4"/>
        <charset val="136"/>
      </rPr>
      <t>理財與健康生活</t>
    </r>
    <phoneticPr fontId="1" type="noConversion"/>
  </si>
  <si>
    <r>
      <rPr>
        <sz val="16"/>
        <color indexed="8"/>
        <rFont val="標楷體"/>
        <family val="4"/>
        <charset val="136"/>
      </rPr>
      <t>秘書實務</t>
    </r>
    <phoneticPr fontId="1" type="noConversion"/>
  </si>
  <si>
    <r>
      <rPr>
        <sz val="16"/>
        <color indexed="8"/>
        <rFont val="標楷體"/>
        <family val="4"/>
        <charset val="136"/>
      </rPr>
      <t>財務管理</t>
    </r>
    <phoneticPr fontId="1" type="noConversion"/>
  </si>
  <si>
    <r>
      <rPr>
        <sz val="16"/>
        <color indexed="8"/>
        <rFont val="標楷體"/>
        <family val="4"/>
        <charset val="136"/>
      </rPr>
      <t>管理會計實務</t>
    </r>
    <phoneticPr fontId="1" type="noConversion"/>
  </si>
  <si>
    <r>
      <rPr>
        <sz val="16"/>
        <color indexed="8"/>
        <rFont val="標楷體"/>
        <family val="4"/>
        <charset val="136"/>
      </rPr>
      <t>人力資源管理</t>
    </r>
    <phoneticPr fontId="1" type="noConversion"/>
  </si>
  <si>
    <r>
      <rPr>
        <sz val="16"/>
        <color indexed="8"/>
        <rFont val="標楷體"/>
        <family val="4"/>
        <charset val="136"/>
      </rPr>
      <t>商業統計學</t>
    </r>
    <phoneticPr fontId="1" type="noConversion"/>
  </si>
  <si>
    <r>
      <rPr>
        <sz val="16"/>
        <color indexed="8"/>
        <rFont val="標楷體"/>
        <family val="4"/>
        <charset val="136"/>
      </rPr>
      <t>企業法規實務與案例</t>
    </r>
    <phoneticPr fontId="1" type="noConversion"/>
  </si>
  <si>
    <r>
      <rPr>
        <sz val="16"/>
        <color indexed="8"/>
        <rFont val="標楷體"/>
        <family val="4"/>
        <charset val="136"/>
      </rPr>
      <t>電子商務實務</t>
    </r>
    <phoneticPr fontId="1" type="noConversion"/>
  </si>
  <si>
    <r>
      <rPr>
        <sz val="16"/>
        <color indexed="8"/>
        <rFont val="標楷體"/>
        <family val="4"/>
        <charset val="136"/>
      </rPr>
      <t>零售管理實務</t>
    </r>
    <phoneticPr fontId="1" type="noConversion"/>
  </si>
  <si>
    <r>
      <rPr>
        <sz val="16"/>
        <color indexed="8"/>
        <rFont val="標楷體"/>
        <family val="4"/>
        <charset val="136"/>
      </rPr>
      <t>健康事業經營與管理</t>
    </r>
    <phoneticPr fontId="1" type="noConversion"/>
  </si>
  <si>
    <r>
      <rPr>
        <sz val="16"/>
        <color indexed="8"/>
        <rFont val="標楷體"/>
        <family val="4"/>
        <charset val="136"/>
      </rPr>
      <t>物流管理</t>
    </r>
    <phoneticPr fontId="1" type="noConversion"/>
  </si>
  <si>
    <r>
      <rPr>
        <sz val="16"/>
        <color indexed="8"/>
        <rFont val="標楷體"/>
        <family val="4"/>
        <charset val="136"/>
      </rPr>
      <t>消費者行為</t>
    </r>
    <phoneticPr fontId="1" type="noConversion"/>
  </si>
  <si>
    <r>
      <rPr>
        <sz val="16"/>
        <color indexed="8"/>
        <rFont val="標楷體"/>
        <family val="4"/>
        <charset val="136"/>
      </rPr>
      <t>健康保險概論</t>
    </r>
    <phoneticPr fontId="1" type="noConversion"/>
  </si>
  <si>
    <r>
      <rPr>
        <sz val="16"/>
        <color indexed="8"/>
        <rFont val="標楷體"/>
        <family val="4"/>
        <charset val="136"/>
      </rPr>
      <t>職場英文一</t>
    </r>
    <phoneticPr fontId="1" type="noConversion"/>
  </si>
  <si>
    <r>
      <t>Business Conversation</t>
    </r>
    <r>
      <rPr>
        <sz val="12"/>
        <color indexed="8"/>
        <rFont val="標楷體"/>
        <family val="4"/>
        <charset val="136"/>
      </rPr>
      <t>Ⅰ</t>
    </r>
    <phoneticPr fontId="1" type="noConversion"/>
  </si>
  <si>
    <r>
      <rPr>
        <sz val="16"/>
        <color indexed="8"/>
        <rFont val="標楷體"/>
        <family val="4"/>
        <charset val="136"/>
      </rPr>
      <t>企業管理實務專題一</t>
    </r>
    <phoneticPr fontId="1" type="noConversion"/>
  </si>
  <si>
    <r>
      <rPr>
        <sz val="16"/>
        <color indexed="8"/>
        <rFont val="標楷體"/>
        <family val="4"/>
        <charset val="136"/>
      </rPr>
      <t>健康產業創業管理</t>
    </r>
    <phoneticPr fontId="1" type="noConversion"/>
  </si>
  <si>
    <r>
      <rPr>
        <sz val="16"/>
        <color indexed="8"/>
        <rFont val="標楷體"/>
        <family val="4"/>
        <charset val="136"/>
      </rPr>
      <t>銷售管理實務</t>
    </r>
    <phoneticPr fontId="1" type="noConversion"/>
  </si>
  <si>
    <r>
      <rPr>
        <sz val="16"/>
        <color indexed="8"/>
        <rFont val="標楷體"/>
        <family val="4"/>
        <charset val="136"/>
      </rPr>
      <t>商務企劃書撰寫實務</t>
    </r>
    <phoneticPr fontId="1" type="noConversion"/>
  </si>
  <si>
    <r>
      <rPr>
        <sz val="16"/>
        <color indexed="8"/>
        <rFont val="標楷體"/>
        <family val="4"/>
        <charset val="136"/>
      </rPr>
      <t>網路行銷</t>
    </r>
    <phoneticPr fontId="1" type="noConversion"/>
  </si>
  <si>
    <r>
      <rPr>
        <sz val="16"/>
        <color indexed="8"/>
        <rFont val="標楷體"/>
        <family val="4"/>
        <charset val="136"/>
      </rPr>
      <t>企業資源規劃實務</t>
    </r>
    <phoneticPr fontId="1" type="noConversion"/>
  </si>
  <si>
    <r>
      <rPr>
        <sz val="16"/>
        <color indexed="8"/>
        <rFont val="標楷體"/>
        <family val="4"/>
        <charset val="136"/>
      </rPr>
      <t>職場英文二</t>
    </r>
    <phoneticPr fontId="1" type="noConversion"/>
  </si>
  <si>
    <r>
      <t xml:space="preserve">Business Conversation </t>
    </r>
    <r>
      <rPr>
        <sz val="12"/>
        <color indexed="8"/>
        <rFont val="標楷體"/>
        <family val="4"/>
        <charset val="136"/>
      </rPr>
      <t>Ⅱ</t>
    </r>
    <phoneticPr fontId="1" type="noConversion"/>
  </si>
  <si>
    <r>
      <rPr>
        <sz val="16"/>
        <color indexed="8"/>
        <rFont val="標楷體"/>
        <family val="4"/>
        <charset val="136"/>
      </rPr>
      <t>企業管理實務專題二</t>
    </r>
    <phoneticPr fontId="1" type="noConversion"/>
  </si>
  <si>
    <r>
      <rPr>
        <sz val="16"/>
        <color indexed="8"/>
        <rFont val="標楷體"/>
        <family val="4"/>
        <charset val="136"/>
      </rPr>
      <t>互聯網商務應用</t>
    </r>
    <phoneticPr fontId="1" type="noConversion"/>
  </si>
  <si>
    <r>
      <rPr>
        <sz val="16"/>
        <color indexed="8"/>
        <rFont val="標楷體"/>
        <family val="4"/>
        <charset val="136"/>
      </rPr>
      <t>職場英文三</t>
    </r>
    <phoneticPr fontId="1" type="noConversion"/>
  </si>
  <si>
    <r>
      <t xml:space="preserve">Business Conversation </t>
    </r>
    <r>
      <rPr>
        <sz val="12"/>
        <color indexed="8"/>
        <rFont val="標楷體"/>
        <family val="4"/>
        <charset val="136"/>
      </rPr>
      <t>Ⅲ</t>
    </r>
    <phoneticPr fontId="1" type="noConversion"/>
  </si>
  <si>
    <r>
      <rPr>
        <sz val="16"/>
        <color indexed="8"/>
        <rFont val="標楷體"/>
        <family val="4"/>
        <charset val="136"/>
      </rPr>
      <t>企業管理個案研討</t>
    </r>
    <phoneticPr fontId="1" type="noConversion"/>
  </si>
  <si>
    <r>
      <rPr>
        <sz val="16"/>
        <color indexed="8"/>
        <rFont val="標楷體"/>
        <family val="4"/>
        <charset val="136"/>
      </rPr>
      <t>會計學</t>
    </r>
    <phoneticPr fontId="1" type="noConversion"/>
  </si>
  <si>
    <r>
      <rPr>
        <sz val="16"/>
        <color indexed="8"/>
        <rFont val="標楷體"/>
        <family val="4"/>
        <charset val="136"/>
      </rPr>
      <t>採購管理</t>
    </r>
    <phoneticPr fontId="1" type="noConversion"/>
  </si>
  <si>
    <r>
      <rPr>
        <sz val="16"/>
        <color indexed="8"/>
        <rFont val="標楷體"/>
        <family val="4"/>
        <charset val="136"/>
      </rPr>
      <t>物業管理</t>
    </r>
    <phoneticPr fontId="1" type="noConversion"/>
  </si>
  <si>
    <r>
      <rPr>
        <sz val="16"/>
        <color indexed="8"/>
        <rFont val="標楷體"/>
        <family val="4"/>
        <charset val="136"/>
      </rPr>
      <t>內部控制與風險管理</t>
    </r>
    <phoneticPr fontId="1" type="noConversion"/>
  </si>
  <si>
    <r>
      <rPr>
        <sz val="16"/>
        <color indexed="8"/>
        <rFont val="標楷體"/>
        <family val="4"/>
        <charset val="136"/>
      </rPr>
      <t>國際企業管理</t>
    </r>
    <phoneticPr fontId="1" type="noConversion"/>
  </si>
  <si>
    <r>
      <rPr>
        <sz val="16"/>
        <color indexed="8"/>
        <rFont val="標楷體"/>
        <family val="4"/>
        <charset val="136"/>
      </rPr>
      <t>顧客關係管理</t>
    </r>
    <phoneticPr fontId="1" type="noConversion"/>
  </si>
  <si>
    <r>
      <rPr>
        <sz val="16"/>
        <color indexed="8"/>
        <rFont val="標楷體"/>
        <family val="4"/>
        <charset val="136"/>
      </rPr>
      <t>組織行為</t>
    </r>
    <phoneticPr fontId="9" type="noConversion"/>
  </si>
  <si>
    <r>
      <rPr>
        <sz val="16"/>
        <color indexed="8"/>
        <rFont val="標楷體"/>
        <family val="4"/>
        <charset val="136"/>
      </rPr>
      <t>健康產業體驗課程</t>
    </r>
    <phoneticPr fontId="1" type="noConversion"/>
  </si>
  <si>
    <r>
      <rPr>
        <sz val="16"/>
        <color indexed="8"/>
        <rFont val="標楷體"/>
        <family val="4"/>
        <charset val="136"/>
      </rPr>
      <t>廣告學</t>
    </r>
    <phoneticPr fontId="1" type="noConversion"/>
  </si>
  <si>
    <r>
      <rPr>
        <sz val="16"/>
        <color indexed="8"/>
        <rFont val="標楷體"/>
        <family val="4"/>
        <charset val="136"/>
      </rPr>
      <t>品牌管理</t>
    </r>
    <phoneticPr fontId="9" type="noConversion"/>
  </si>
  <si>
    <r>
      <rPr>
        <sz val="16"/>
        <color indexed="8"/>
        <rFont val="標楷體"/>
        <family val="4"/>
        <charset val="136"/>
      </rPr>
      <t>投資學</t>
    </r>
    <phoneticPr fontId="1" type="noConversion"/>
  </si>
  <si>
    <r>
      <rPr>
        <sz val="16"/>
        <color indexed="8"/>
        <rFont val="標楷體"/>
        <family val="4"/>
        <charset val="136"/>
      </rPr>
      <t>國際行銷管理</t>
    </r>
    <phoneticPr fontId="1" type="noConversion"/>
  </si>
  <si>
    <r>
      <rPr>
        <sz val="16"/>
        <color indexed="8"/>
        <rFont val="標楷體"/>
        <family val="4"/>
        <charset val="136"/>
      </rPr>
      <t>觀光資源實務</t>
    </r>
    <phoneticPr fontId="1" type="noConversion"/>
  </si>
  <si>
    <r>
      <rPr>
        <sz val="16"/>
        <color indexed="8"/>
        <rFont val="標楷體"/>
        <family val="4"/>
        <charset val="136"/>
      </rPr>
      <t>跨文化溝通</t>
    </r>
    <phoneticPr fontId="1" type="noConversion"/>
  </si>
  <si>
    <r>
      <rPr>
        <sz val="16"/>
        <color indexed="8"/>
        <rFont val="標楷體"/>
        <family val="4"/>
        <charset val="136"/>
      </rPr>
      <t>期貨與選擇權</t>
    </r>
    <phoneticPr fontId="9" type="noConversion"/>
  </si>
  <si>
    <r>
      <rPr>
        <sz val="16"/>
        <color indexed="8"/>
        <rFont val="標楷體"/>
        <family val="4"/>
        <charset val="136"/>
      </rPr>
      <t>證券交易實務</t>
    </r>
    <phoneticPr fontId="9" type="noConversion"/>
  </si>
  <si>
    <r>
      <rPr>
        <sz val="16"/>
        <color indexed="8"/>
        <rFont val="標楷體"/>
        <family val="4"/>
        <charset val="136"/>
      </rPr>
      <t>財務報表分析</t>
    </r>
    <phoneticPr fontId="9" type="noConversion"/>
  </si>
  <si>
    <r>
      <rPr>
        <sz val="16"/>
        <color indexed="8"/>
        <rFont val="標楷體"/>
        <family val="4"/>
        <charset val="136"/>
      </rPr>
      <t>供應鏈管理</t>
    </r>
    <phoneticPr fontId="1" type="noConversion"/>
  </si>
  <si>
    <r>
      <rPr>
        <sz val="16"/>
        <color indexed="8"/>
        <rFont val="標楷體"/>
        <family val="4"/>
        <charset val="136"/>
      </rPr>
      <t>策略管理</t>
    </r>
    <phoneticPr fontId="9" type="noConversion"/>
  </si>
  <si>
    <r>
      <rPr>
        <sz val="16"/>
        <color indexed="8"/>
        <rFont val="標楷體"/>
        <family val="4"/>
        <charset val="136"/>
      </rPr>
      <t>商用英文寫作</t>
    </r>
    <phoneticPr fontId="1" type="noConversion"/>
  </si>
  <si>
    <r>
      <rPr>
        <sz val="16"/>
        <color indexed="8"/>
        <rFont val="標楷體"/>
        <family val="4"/>
        <charset val="136"/>
      </rPr>
      <t>餐旅管理實務</t>
    </r>
    <phoneticPr fontId="1" type="noConversion"/>
  </si>
  <si>
    <r>
      <rPr>
        <sz val="16"/>
        <color indexed="8"/>
        <rFont val="標楷體"/>
        <family val="4"/>
        <charset val="136"/>
      </rPr>
      <t>財經時事分析</t>
    </r>
    <phoneticPr fontId="9" type="noConversion"/>
  </si>
  <si>
    <r>
      <rPr>
        <sz val="16"/>
        <color indexed="8"/>
        <rFont val="標楷體"/>
        <family val="4"/>
        <charset val="136"/>
      </rPr>
      <t>國際金融與匯兌</t>
    </r>
    <phoneticPr fontId="9" type="noConversion"/>
  </si>
  <si>
    <r>
      <rPr>
        <sz val="16"/>
        <color indexed="8"/>
        <rFont val="標楷體"/>
        <family val="4"/>
        <charset val="136"/>
      </rPr>
      <t>公司理財</t>
    </r>
    <phoneticPr fontId="9" type="noConversion"/>
  </si>
  <si>
    <r>
      <rPr>
        <sz val="16"/>
        <color indexed="8"/>
        <rFont val="標楷體"/>
        <family val="4"/>
        <charset val="136"/>
      </rPr>
      <t>品質管理</t>
    </r>
    <phoneticPr fontId="9" type="noConversion"/>
  </si>
  <si>
    <r>
      <rPr>
        <sz val="16"/>
        <color indexed="8"/>
        <rFont val="標楷體"/>
        <family val="4"/>
        <charset val="136"/>
      </rPr>
      <t>企業經營實務</t>
    </r>
    <phoneticPr fontId="9" type="noConversion"/>
  </si>
  <si>
    <r>
      <rPr>
        <sz val="16"/>
        <color indexed="8"/>
        <rFont val="標楷體"/>
        <family val="4"/>
        <charset val="136"/>
      </rPr>
      <t>全球運籌管理</t>
    </r>
    <phoneticPr fontId="9" type="noConversion"/>
  </si>
  <si>
    <r>
      <rPr>
        <sz val="16"/>
        <color indexed="8"/>
        <rFont val="標楷體"/>
        <family val="4"/>
        <charset val="136"/>
      </rPr>
      <t>生產管理</t>
    </r>
    <phoneticPr fontId="9" type="noConversion"/>
  </si>
  <si>
    <r>
      <rPr>
        <sz val="16"/>
        <color indexed="8"/>
        <rFont val="標楷體"/>
        <family val="4"/>
        <charset val="136"/>
      </rPr>
      <t>科技管理</t>
    </r>
    <phoneticPr fontId="9" type="noConversion"/>
  </si>
  <si>
    <r>
      <rPr>
        <sz val="12"/>
        <color indexed="8"/>
        <rFont val="標楷體"/>
        <family val="4"/>
        <charset val="136"/>
      </rPr>
      <t>各學期建議選修學分數</t>
    </r>
    <phoneticPr fontId="1" type="noConversion"/>
  </si>
  <si>
    <r>
      <rPr>
        <sz val="12"/>
        <color indexed="8"/>
        <rFont val="標楷體"/>
        <family val="4"/>
        <charset val="136"/>
      </rPr>
      <t>合計</t>
    </r>
  </si>
  <si>
    <r>
      <rPr>
        <sz val="12"/>
        <color indexed="8"/>
        <rFont val="標楷體"/>
        <family val="4"/>
        <charset val="136"/>
      </rPr>
      <t>各學期必修學分數</t>
    </r>
  </si>
  <si>
    <r>
      <rPr>
        <sz val="12"/>
        <color indexed="8"/>
        <rFont val="標楷體"/>
        <family val="4"/>
        <charset val="136"/>
      </rPr>
      <t>各學期選修學分數</t>
    </r>
  </si>
  <si>
    <r>
      <rPr>
        <sz val="12"/>
        <color indexed="8"/>
        <rFont val="標楷體"/>
        <family val="4"/>
        <charset val="136"/>
      </rPr>
      <t>各學期總學分數</t>
    </r>
  </si>
  <si>
    <r>
      <rPr>
        <sz val="12"/>
        <color indexed="8"/>
        <rFont val="標楷體"/>
        <family val="4"/>
        <charset val="136"/>
      </rPr>
      <t>各學期總時數</t>
    </r>
  </si>
  <si>
    <t>商業攝影</t>
    <phoneticPr fontId="1" type="noConversion"/>
  </si>
  <si>
    <t>商業簡報</t>
    <phoneticPr fontId="1" type="noConversion"/>
  </si>
  <si>
    <t>多媒體應用</t>
    <phoneticPr fontId="1" type="noConversion"/>
  </si>
  <si>
    <t>服務設計</t>
    <phoneticPr fontId="1" type="noConversion"/>
  </si>
  <si>
    <t>Service Design</t>
    <phoneticPr fontId="1" type="noConversion"/>
  </si>
  <si>
    <t>民國111年06月01日系課程委員會修訂</t>
    <phoneticPr fontId="1" type="noConversion"/>
  </si>
  <si>
    <t>民國111年06月22日校課程委員會修訂</t>
    <phoneticPr fontId="1" type="noConversion"/>
  </si>
  <si>
    <t>AI人工智慧</t>
    <phoneticPr fontId="1" type="noConversion"/>
  </si>
  <si>
    <t>企業永續發展</t>
    <phoneticPr fontId="1" type="noConversion"/>
  </si>
  <si>
    <t>民國111年09月28日系課程委員會議通過</t>
    <phoneticPr fontId="1" type="noConversion"/>
  </si>
  <si>
    <r>
      <rPr>
        <sz val="16"/>
        <color rgb="FFFF0000"/>
        <rFont val="標楷體"/>
        <family val="4"/>
        <charset val="136"/>
      </rPr>
      <t>商業溝通</t>
    </r>
    <phoneticPr fontId="1" type="noConversion"/>
  </si>
  <si>
    <r>
      <t>專業選修：</t>
    </r>
    <r>
      <rPr>
        <sz val="12"/>
        <color rgb="FFFF0000"/>
        <rFont val="標楷體"/>
        <family val="4"/>
        <charset val="136"/>
      </rPr>
      <t>42</t>
    </r>
    <r>
      <rPr>
        <sz val="12"/>
        <rFont val="標楷體"/>
        <family val="4"/>
        <charset val="136"/>
      </rPr>
      <t>學分</t>
    </r>
    <phoneticPr fontId="1" type="noConversion"/>
  </si>
  <si>
    <r>
      <rPr>
        <sz val="12"/>
        <rFont val="標楷體"/>
        <family val="4"/>
        <charset val="136"/>
      </rPr>
      <t>專業必修：</t>
    </r>
    <r>
      <rPr>
        <sz val="12"/>
        <color rgb="FFFF0000"/>
        <rFont val="Times New Roman"/>
        <family val="1"/>
      </rPr>
      <t>114</t>
    </r>
    <r>
      <rPr>
        <sz val="12"/>
        <rFont val="標楷體"/>
        <family val="4"/>
        <charset val="136"/>
      </rPr>
      <t>學分</t>
    </r>
    <phoneticPr fontId="1" type="noConversion"/>
  </si>
  <si>
    <t>AI artificial intelligence</t>
    <phoneticPr fontId="1" type="noConversion"/>
  </si>
  <si>
    <t>金融科技</t>
    <phoneticPr fontId="1" type="noConversion"/>
  </si>
  <si>
    <t>Fintech</t>
    <phoneticPr fontId="1" type="noConversion"/>
  </si>
  <si>
    <t>Enterprise sustainable development</t>
    <phoneticPr fontId="1" type="noConversion"/>
  </si>
  <si>
    <r>
      <rPr>
        <sz val="16"/>
        <color rgb="FFFF0000"/>
        <rFont val="標楷體"/>
        <family val="4"/>
        <charset val="136"/>
      </rPr>
      <t>中小企業管理實務</t>
    </r>
    <phoneticPr fontId="1" type="noConversion"/>
  </si>
  <si>
    <t>民國111年10月11日院課程委員會議通過</t>
    <phoneticPr fontId="1" type="noConversion"/>
  </si>
  <si>
    <t>通識選修</t>
    <phoneticPr fontId="1" type="noConversion"/>
  </si>
  <si>
    <r>
      <rPr>
        <sz val="16"/>
        <color rgb="FFFF0000"/>
        <rFont val="標楷體"/>
        <family val="4"/>
        <charset val="136"/>
      </rPr>
      <t>數位化資料處理</t>
    </r>
    <phoneticPr fontId="1" type="noConversion"/>
  </si>
  <si>
    <t>Commercial Photograph</t>
    <phoneticPr fontId="1" type="noConversion"/>
  </si>
  <si>
    <r>
      <rPr>
        <sz val="16"/>
        <color rgb="FFFF0000"/>
        <rFont val="標楷體"/>
        <family val="4"/>
        <charset val="136"/>
      </rPr>
      <t>商業套裝軟體</t>
    </r>
    <phoneticPr fontId="1" type="noConversion"/>
  </si>
  <si>
    <r>
      <rPr>
        <sz val="12"/>
        <color theme="1"/>
        <rFont val="標楷體"/>
        <family val="4"/>
        <charset val="136"/>
      </rPr>
      <t>通識選修：</t>
    </r>
    <r>
      <rPr>
        <sz val="12"/>
        <color theme="1"/>
        <rFont val="Times New Roman"/>
        <family val="1"/>
      </rPr>
      <t>2</t>
    </r>
    <r>
      <rPr>
        <sz val="12"/>
        <color theme="1"/>
        <rFont val="標楷體"/>
        <family val="4"/>
        <charset val="136"/>
      </rPr>
      <t>學分</t>
    </r>
    <phoneticPr fontId="1" type="noConversion"/>
  </si>
  <si>
    <t>商用英文</t>
    <phoneticPr fontId="9" type="noConversion"/>
  </si>
  <si>
    <t>金融科技</t>
    <phoneticPr fontId="1" type="noConversion"/>
  </si>
  <si>
    <t>民國111年12月21日校課程委員會議訂定</t>
    <phoneticPr fontId="1" type="noConversion"/>
  </si>
  <si>
    <r>
      <rPr>
        <sz val="12"/>
        <rFont val="標楷體"/>
        <family val="4"/>
        <charset val="136"/>
      </rPr>
      <t>通識選修：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學分</t>
    </r>
    <phoneticPr fontId="1" type="noConversion"/>
  </si>
  <si>
    <r>
      <rPr>
        <sz val="12"/>
        <rFont val="標楷體"/>
        <family val="4"/>
        <charset val="136"/>
      </rPr>
      <t>※總畢業學分數需修滿</t>
    </r>
    <r>
      <rPr>
        <b/>
        <u/>
        <sz val="12"/>
        <rFont val="Times New Roman"/>
        <family val="1"/>
      </rPr>
      <t>220</t>
    </r>
    <r>
      <rPr>
        <sz val="12"/>
        <rFont val="標楷體"/>
        <family val="4"/>
        <charset val="136"/>
      </rPr>
      <t>學分（必修</t>
    </r>
    <r>
      <rPr>
        <sz val="12"/>
        <rFont val="Times New Roman"/>
        <family val="1"/>
      </rPr>
      <t>180</t>
    </r>
    <r>
      <rPr>
        <sz val="12"/>
        <rFont val="標楷體"/>
        <family val="4"/>
        <charset val="136"/>
      </rPr>
      <t>分，選修</t>
    </r>
    <r>
      <rPr>
        <sz val="12"/>
        <rFont val="Times New Roman"/>
        <family val="1"/>
      </rPr>
      <t>40</t>
    </r>
    <r>
      <rPr>
        <sz val="12"/>
        <rFont val="標楷體"/>
        <family val="4"/>
        <charset val="136"/>
      </rPr>
      <t>學分）</t>
    </r>
    <phoneticPr fontId="1" type="noConversion"/>
  </si>
  <si>
    <r>
      <rPr>
        <sz val="12"/>
        <rFont val="標楷體"/>
        <family val="4"/>
        <charset val="136"/>
      </rPr>
      <t>※總畢業學分數需修滿</t>
    </r>
    <r>
      <rPr>
        <b/>
        <u/>
        <sz val="12"/>
        <rFont val="Times New Roman"/>
        <family val="1"/>
      </rPr>
      <t>220</t>
    </r>
    <r>
      <rPr>
        <sz val="12"/>
        <rFont val="標楷體"/>
        <family val="4"/>
        <charset val="136"/>
      </rPr>
      <t>學分（必修</t>
    </r>
    <r>
      <rPr>
        <sz val="12"/>
        <color rgb="FFFF0000"/>
        <rFont val="Times New Roman"/>
        <family val="1"/>
      </rPr>
      <t>176</t>
    </r>
    <r>
      <rPr>
        <sz val="12"/>
        <rFont val="標楷體"/>
        <family val="4"/>
        <charset val="136"/>
      </rPr>
      <t>分，選修</t>
    </r>
    <r>
      <rPr>
        <sz val="12"/>
        <color rgb="FFFF0000"/>
        <rFont val="標楷體"/>
        <family val="4"/>
        <charset val="136"/>
      </rPr>
      <t>44</t>
    </r>
    <r>
      <rPr>
        <sz val="12"/>
        <rFont val="標楷體"/>
        <family val="4"/>
        <charset val="136"/>
      </rPr>
      <t>學分）</t>
    </r>
    <phoneticPr fontId="1" type="noConversion"/>
  </si>
  <si>
    <t>民國111年12月20日系課程委員會修訂</t>
    <phoneticPr fontId="1" type="noConversion"/>
  </si>
  <si>
    <t>民國111年12月27日院課程委員會修訂</t>
    <phoneticPr fontId="1" type="noConversion"/>
  </si>
  <si>
    <t>民國111年12月28日校課程委員會修訂</t>
    <phoneticPr fontId="1" type="noConversion"/>
  </si>
  <si>
    <t>民國111年12月20日系課程委員會議通過</t>
    <phoneticPr fontId="1" type="noConversion"/>
  </si>
  <si>
    <t>民國111年12月28日校課程委員會修訂</t>
  </si>
  <si>
    <t xml:space="preserve">Multimedia Application </t>
    <phoneticPr fontId="1" type="noConversion"/>
  </si>
  <si>
    <r>
      <t xml:space="preserve"> 五年制日間部</t>
    </r>
    <r>
      <rPr>
        <b/>
        <u/>
        <sz val="14"/>
        <rFont val="標楷體"/>
        <family val="4"/>
        <charset val="136"/>
      </rPr>
      <t xml:space="preserve"> 企業管理 </t>
    </r>
    <r>
      <rPr>
        <b/>
        <sz val="14"/>
        <rFont val="標楷體"/>
        <family val="4"/>
        <charset val="136"/>
      </rPr>
      <t>科修業科目表</t>
    </r>
    <phoneticPr fontId="9" type="noConversion"/>
  </si>
  <si>
    <r>
      <rPr>
        <sz val="16"/>
        <rFont val="標楷體"/>
        <family val="4"/>
        <charset val="136"/>
      </rPr>
      <t>商業資訊學院</t>
    </r>
    <r>
      <rPr>
        <sz val="16"/>
        <rFont val="Times New Roman"/>
        <family val="1"/>
      </rPr>
      <t xml:space="preserve"> </t>
    </r>
    <r>
      <rPr>
        <sz val="16"/>
        <rFont val="標楷體"/>
        <family val="4"/>
        <charset val="136"/>
      </rPr>
      <t>五年制專科班 企業管理科修業科目表</t>
    </r>
    <phoneticPr fontId="9" type="noConversion"/>
  </si>
  <si>
    <r>
      <rPr>
        <sz val="16"/>
        <color indexed="8"/>
        <rFont val="標楷體"/>
        <family val="4"/>
        <charset val="136"/>
      </rPr>
      <t>商業資訊學院</t>
    </r>
    <r>
      <rPr>
        <sz val="16"/>
        <color indexed="8"/>
        <rFont val="Times New Roman"/>
        <family val="1"/>
      </rPr>
      <t xml:space="preserve"> </t>
    </r>
    <r>
      <rPr>
        <sz val="16"/>
        <color indexed="8"/>
        <rFont val="標楷體"/>
        <family val="4"/>
        <charset val="136"/>
      </rPr>
      <t>五年制專科班 企業管理科修業科目表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</si>
</sst>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9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0"/>
      <name val="Times New Roman"/>
      <family val="1"/>
    </font>
    <font>
      <sz val="8"/>
      <name val="標楷體"/>
      <family val="4"/>
      <charset val="136"/>
    </font>
    <font>
      <sz val="8"/>
      <name val="Times New Roman"/>
      <family val="1"/>
    </font>
    <font>
      <sz val="7"/>
      <name val="Times New Roman"/>
      <family val="1"/>
    </font>
    <font>
      <sz val="9"/>
      <name val="細明體"/>
      <family val="3"/>
      <charset val="136"/>
    </font>
    <font>
      <sz val="9"/>
      <name val="標楷體"/>
      <family val="4"/>
      <charset val="136"/>
    </font>
    <font>
      <sz val="12"/>
      <name val="新細明體"/>
      <family val="1"/>
      <charset val="136"/>
    </font>
    <font>
      <b/>
      <sz val="12"/>
      <name val="標楷體"/>
      <family val="4"/>
      <charset val="136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8"/>
      <name val="新細明體"/>
      <family val="1"/>
      <charset val="136"/>
    </font>
    <font>
      <b/>
      <sz val="10"/>
      <name val="標楷體"/>
      <family val="4"/>
      <charset val="136"/>
    </font>
    <font>
      <b/>
      <sz val="8"/>
      <name val="標楷體"/>
      <family val="4"/>
      <charset val="136"/>
    </font>
    <font>
      <b/>
      <sz val="9"/>
      <name val="標楷體"/>
      <family val="4"/>
      <charset val="136"/>
    </font>
    <font>
      <b/>
      <sz val="8"/>
      <name val="細明體"/>
      <family val="3"/>
      <charset val="136"/>
    </font>
    <font>
      <b/>
      <sz val="6"/>
      <name val="標楷體"/>
      <family val="4"/>
      <charset val="136"/>
    </font>
    <font>
      <b/>
      <sz val="10"/>
      <name val="細明體"/>
      <family val="3"/>
      <charset val="136"/>
    </font>
    <font>
      <b/>
      <sz val="6"/>
      <name val="細明體"/>
      <family val="3"/>
      <charset val="136"/>
    </font>
    <font>
      <sz val="6"/>
      <name val="標楷體"/>
      <family val="4"/>
      <charset val="136"/>
    </font>
    <font>
      <sz val="10"/>
      <name val="細明體"/>
      <family val="3"/>
      <charset val="136"/>
    </font>
    <font>
      <sz val="7"/>
      <name val="標楷體"/>
      <family val="4"/>
      <charset val="136"/>
    </font>
    <font>
      <sz val="8"/>
      <name val="細明體"/>
      <family val="3"/>
      <charset val="136"/>
    </font>
    <font>
      <b/>
      <sz val="5"/>
      <name val="標楷體"/>
      <family val="4"/>
      <charset val="136"/>
    </font>
    <font>
      <sz val="14"/>
      <name val="標楷體"/>
      <family val="4"/>
      <charset val="136"/>
    </font>
    <font>
      <u/>
      <sz val="14"/>
      <name val="標楷體"/>
      <family val="4"/>
      <charset val="136"/>
    </font>
    <font>
      <b/>
      <sz val="14"/>
      <name val="標楷體"/>
      <family val="4"/>
      <charset val="136"/>
    </font>
    <font>
      <b/>
      <sz val="14"/>
      <name val="細明體"/>
      <family val="3"/>
      <charset val="136"/>
    </font>
    <font>
      <b/>
      <u/>
      <sz val="14"/>
      <name val="標楷體"/>
      <family val="4"/>
      <charset val="136"/>
    </font>
    <font>
      <sz val="5"/>
      <name val="標楷體"/>
      <family val="4"/>
      <charset val="136"/>
    </font>
    <font>
      <sz val="6"/>
      <name val="細明體"/>
      <family val="3"/>
      <charset val="136"/>
    </font>
    <font>
      <b/>
      <sz val="16"/>
      <name val="標楷體"/>
      <family val="4"/>
      <charset val="136"/>
    </font>
    <font>
      <sz val="18"/>
      <name val="Times New Roman"/>
      <family val="1"/>
    </font>
    <font>
      <sz val="18"/>
      <name val="標楷體"/>
      <family val="4"/>
      <charset val="136"/>
    </font>
    <font>
      <sz val="16"/>
      <name val="Times New Roman"/>
      <family val="1"/>
    </font>
    <font>
      <sz val="16"/>
      <name val="標楷體"/>
      <family val="4"/>
      <charset val="136"/>
    </font>
    <font>
      <sz val="12"/>
      <name val="Times New Roman"/>
      <family val="1"/>
    </font>
    <font>
      <sz val="12"/>
      <color indexed="12"/>
      <name val="Times New Roman"/>
      <family val="1"/>
    </font>
    <font>
      <b/>
      <u/>
      <sz val="12"/>
      <name val="Times New Roman"/>
      <family val="1"/>
    </font>
    <font>
      <sz val="9"/>
      <color indexed="81"/>
      <name val="細明體"/>
      <family val="3"/>
      <charset val="136"/>
    </font>
    <font>
      <sz val="9"/>
      <color indexed="81"/>
      <name val="Tahoma"/>
      <family val="2"/>
    </font>
    <font>
      <b/>
      <sz val="11"/>
      <name val="標楷體"/>
      <family val="4"/>
      <charset val="136"/>
    </font>
    <font>
      <u/>
      <sz val="14"/>
      <name val="Times New Roman"/>
      <family val="1"/>
    </font>
    <font>
      <b/>
      <u/>
      <sz val="16"/>
      <name val="標楷體"/>
      <family val="4"/>
      <charset val="136"/>
    </font>
    <font>
      <b/>
      <sz val="18"/>
      <name val="標楷體"/>
      <family val="4"/>
      <charset val="136"/>
    </font>
    <font>
      <b/>
      <u/>
      <sz val="18"/>
      <name val="標楷體"/>
      <family val="4"/>
      <charset val="136"/>
    </font>
    <font>
      <b/>
      <sz val="10"/>
      <color indexed="10"/>
      <name val="Times New Roman"/>
      <family val="1"/>
    </font>
    <font>
      <b/>
      <sz val="8"/>
      <color indexed="10"/>
      <name val="標楷體"/>
      <family val="4"/>
      <charset val="136"/>
    </font>
    <font>
      <sz val="12"/>
      <color indexed="8"/>
      <name val="Times New Roman"/>
      <family val="1"/>
    </font>
    <font>
      <sz val="12"/>
      <color indexed="8"/>
      <name val="標楷體"/>
      <family val="4"/>
      <charset val="136"/>
    </font>
    <font>
      <sz val="16"/>
      <color indexed="8"/>
      <name val="標楷體"/>
      <family val="4"/>
      <charset val="136"/>
    </font>
    <font>
      <u/>
      <sz val="12"/>
      <color indexed="8"/>
      <name val="Times New Roman"/>
      <family val="1"/>
    </font>
    <font>
      <sz val="10"/>
      <color indexed="12"/>
      <name val="標楷體"/>
      <family val="4"/>
      <charset val="136"/>
    </font>
    <font>
      <u/>
      <sz val="10"/>
      <name val="Times New Roman"/>
      <family val="1"/>
    </font>
    <font>
      <sz val="8"/>
      <name val="新細明體"/>
      <family val="1"/>
      <charset val="136"/>
    </font>
    <font>
      <b/>
      <sz val="11"/>
      <name val="Times New Roman"/>
      <family val="1"/>
    </font>
    <font>
      <b/>
      <sz val="9"/>
      <color indexed="81"/>
      <name val="新細明體"/>
      <family val="1"/>
      <charset val="136"/>
    </font>
    <font>
      <sz val="9"/>
      <color indexed="81"/>
      <name val="新細明體"/>
      <family val="1"/>
      <charset val="136"/>
    </font>
    <font>
      <sz val="7"/>
      <name val="細明體"/>
      <family val="3"/>
      <charset val="136"/>
    </font>
    <font>
      <b/>
      <sz val="7"/>
      <name val="Times New Roman"/>
      <family val="1"/>
    </font>
    <font>
      <sz val="7"/>
      <color indexed="8"/>
      <name val="Times New Roman"/>
      <family val="1"/>
    </font>
    <font>
      <sz val="7"/>
      <color indexed="8"/>
      <name val="標楷體"/>
      <family val="4"/>
      <charset val="136"/>
    </font>
    <font>
      <b/>
      <sz val="10"/>
      <color indexed="12"/>
      <name val="標楷體"/>
      <family val="4"/>
      <charset val="136"/>
    </font>
    <font>
      <b/>
      <sz val="8"/>
      <name val="Times New Roman"/>
      <family val="1"/>
    </font>
    <font>
      <b/>
      <u/>
      <sz val="10"/>
      <name val="Times New Roman"/>
      <family val="1"/>
    </font>
    <font>
      <b/>
      <sz val="12"/>
      <name val="細明體"/>
      <family val="3"/>
      <charset val="136"/>
    </font>
    <font>
      <b/>
      <sz val="6"/>
      <name val="Times New Roman"/>
      <family val="1"/>
    </font>
    <font>
      <b/>
      <sz val="10"/>
      <name val="新細明體"/>
      <family val="1"/>
      <charset val="136"/>
    </font>
    <font>
      <b/>
      <sz val="12"/>
      <color indexed="10"/>
      <name val="標楷體"/>
      <family val="4"/>
      <charset val="136"/>
    </font>
    <font>
      <sz val="7"/>
      <color indexed="63"/>
      <name val="標楷體"/>
      <family val="4"/>
      <charset val="136"/>
    </font>
    <font>
      <b/>
      <sz val="8"/>
      <color indexed="12"/>
      <name val="標楷體"/>
      <family val="4"/>
      <charset val="136"/>
    </font>
    <font>
      <b/>
      <u/>
      <sz val="8"/>
      <name val="Times New Roman"/>
      <family val="1"/>
    </font>
    <font>
      <b/>
      <sz val="9"/>
      <name val="Times New Roman"/>
      <family val="1"/>
    </font>
    <font>
      <b/>
      <sz val="4"/>
      <name val="細明體"/>
      <family val="3"/>
      <charset val="136"/>
    </font>
    <font>
      <b/>
      <sz val="14"/>
      <name val="Times New Roman"/>
      <family val="1"/>
    </font>
    <font>
      <sz val="10"/>
      <name val="新細明體"/>
      <family val="1"/>
      <charset val="136"/>
    </font>
    <font>
      <b/>
      <sz val="7.5"/>
      <color indexed="10"/>
      <name val="細明體"/>
      <family val="3"/>
      <charset val="136"/>
    </font>
    <font>
      <sz val="14"/>
      <name val="細明體"/>
      <family val="3"/>
      <charset val="136"/>
    </font>
    <font>
      <sz val="8"/>
      <color indexed="81"/>
      <name val="新細明體"/>
      <family val="1"/>
      <charset val="136"/>
    </font>
    <font>
      <b/>
      <u/>
      <sz val="12"/>
      <color indexed="8"/>
      <name val="Times New Roman"/>
      <family val="1"/>
    </font>
    <font>
      <sz val="16"/>
      <color indexed="8"/>
      <name val="Times New Roman"/>
      <family val="1"/>
    </font>
    <font>
      <sz val="18"/>
      <color indexed="8"/>
      <name val="Times New Roman"/>
      <family val="1"/>
    </font>
    <font>
      <sz val="18"/>
      <color indexed="8"/>
      <name val="標楷體"/>
      <family val="4"/>
      <charset val="136"/>
    </font>
    <font>
      <b/>
      <sz val="10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8"/>
      <color rgb="FFFF0000"/>
      <name val="標楷體"/>
      <family val="4"/>
      <charset val="136"/>
    </font>
    <font>
      <b/>
      <sz val="10"/>
      <color theme="1"/>
      <name val="Times New Roman"/>
      <family val="1"/>
    </font>
    <font>
      <b/>
      <sz val="8"/>
      <color rgb="FFFF0000"/>
      <name val="細明體"/>
      <family val="3"/>
      <charset val="136"/>
    </font>
    <font>
      <b/>
      <sz val="10"/>
      <color rgb="FFFF0000"/>
      <name val="細明體"/>
      <family val="3"/>
      <charset val="136"/>
    </font>
    <font>
      <b/>
      <sz val="8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b/>
      <sz val="12"/>
      <color theme="1"/>
      <name val="Times New Roman"/>
      <family val="1"/>
    </font>
    <font>
      <b/>
      <sz val="12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2"/>
      <color theme="1"/>
      <name val="細明體"/>
      <family val="3"/>
      <charset val="136"/>
    </font>
    <font>
      <sz val="12"/>
      <color theme="1"/>
      <name val="新細明體"/>
      <family val="1"/>
      <charset val="136"/>
    </font>
    <font>
      <sz val="8"/>
      <color theme="1"/>
      <name val="細明體"/>
      <family val="3"/>
      <charset val="136"/>
    </font>
    <font>
      <b/>
      <sz val="10"/>
      <color rgb="FFFF0000"/>
      <name val="標楷體"/>
      <family val="4"/>
      <charset val="136"/>
    </font>
    <font>
      <b/>
      <sz val="10"/>
      <color theme="1"/>
      <name val="標楷體"/>
      <family val="4"/>
      <charset val="136"/>
    </font>
    <font>
      <b/>
      <sz val="11"/>
      <color rgb="FFFF0000"/>
      <name val="Times New Roman"/>
      <family val="1"/>
    </font>
    <font>
      <b/>
      <sz val="6"/>
      <color rgb="FFFF0000"/>
      <name val="標楷體"/>
      <family val="4"/>
      <charset val="136"/>
    </font>
    <font>
      <b/>
      <sz val="9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b/>
      <sz val="6"/>
      <color theme="1"/>
      <name val="標楷體"/>
      <family val="4"/>
      <charset val="136"/>
    </font>
    <font>
      <sz val="7"/>
      <color rgb="FF000000"/>
      <name val="Times New Roman"/>
      <family val="1"/>
    </font>
    <font>
      <sz val="12"/>
      <color theme="1"/>
      <name val="Times New Roman"/>
      <family val="1"/>
    </font>
    <font>
      <sz val="16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2"/>
      <color theme="9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8"/>
      <color rgb="FFFF0000"/>
      <name val="標楷體"/>
      <family val="4"/>
      <charset val="136"/>
    </font>
    <font>
      <sz val="12"/>
      <color rgb="FF202124"/>
      <name val="Times New Roman"/>
      <family val="1"/>
    </font>
    <font>
      <sz val="18"/>
      <color theme="1"/>
      <name val="Times New Roman"/>
      <family val="1"/>
    </font>
    <font>
      <sz val="10"/>
      <color theme="1"/>
      <name val="標楷體"/>
      <family val="4"/>
      <charset val="136"/>
    </font>
    <font>
      <b/>
      <sz val="11"/>
      <color theme="1"/>
      <name val="標楷體"/>
      <family val="4"/>
      <charset val="136"/>
    </font>
    <font>
      <sz val="16"/>
      <color rgb="FFFF0000"/>
      <name val="標楷體"/>
      <family val="4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4"/>
      <color rgb="FFFF0000"/>
      <name val="標楷體"/>
      <family val="4"/>
      <charset val="136"/>
    </font>
    <font>
      <sz val="8"/>
      <color rgb="FFFF0000"/>
      <name val="細明體"/>
      <family val="3"/>
      <charset val="136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</fills>
  <borders count="17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</cellStyleXfs>
  <cellXfs count="2114">
    <xf numFmtId="0" fontId="0" fillId="0" borderId="0" xfId="0"/>
    <xf numFmtId="0" fontId="14" fillId="0" borderId="0" xfId="0" applyFont="1" applyAlignment="1">
      <alignment vertical="center" shrinkToFit="1"/>
    </xf>
    <xf numFmtId="0" fontId="19" fillId="0" borderId="0" xfId="0" applyFont="1" applyAlignment="1">
      <alignment vertical="center"/>
    </xf>
    <xf numFmtId="0" fontId="14" fillId="0" borderId="1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shrinkToFit="1"/>
    </xf>
    <xf numFmtId="0" fontId="13" fillId="0" borderId="1" xfId="4" applyFont="1" applyBorder="1" applyAlignment="1">
      <alignment horizontal="center" vertical="center" shrinkToFit="1"/>
    </xf>
    <xf numFmtId="0" fontId="13" fillId="0" borderId="1" xfId="3" applyFont="1" applyBorder="1" applyAlignment="1">
      <alignment horizontal="center" vertical="center" wrapText="1"/>
    </xf>
    <xf numFmtId="0" fontId="13" fillId="0" borderId="1" xfId="4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2" fillId="0" borderId="3" xfId="4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2" fillId="0" borderId="3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13" fillId="0" borderId="4" xfId="3" applyFont="1" applyBorder="1" applyAlignment="1">
      <alignment horizontal="center" vertical="center" wrapText="1"/>
    </xf>
    <xf numFmtId="0" fontId="12" fillId="0" borderId="5" xfId="4" applyFont="1" applyBorder="1" applyAlignment="1">
      <alignment vertical="center" textRotation="255" wrapText="1" shrinkToFit="1"/>
    </xf>
    <xf numFmtId="0" fontId="21" fillId="0" borderId="0" xfId="0" applyFont="1" applyAlignment="1">
      <alignment vertical="center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6" xfId="4" applyFont="1" applyBorder="1" applyAlignment="1">
      <alignment horizontal="center" vertical="center" shrinkToFit="1"/>
    </xf>
    <xf numFmtId="0" fontId="13" fillId="0" borderId="6" xfId="4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/>
    </xf>
    <xf numFmtId="0" fontId="20" fillId="0" borderId="5" xfId="0" applyFont="1" applyBorder="1" applyAlignment="1">
      <alignment horizontal="left" vertical="center" textRotation="255" wrapText="1"/>
    </xf>
    <xf numFmtId="0" fontId="13" fillId="0" borderId="9" xfId="0" applyFont="1" applyBorder="1" applyAlignment="1">
      <alignment horizontal="center" vertical="center"/>
    </xf>
    <xf numFmtId="0" fontId="12" fillId="0" borderId="6" xfId="0" applyFont="1" applyBorder="1" applyAlignment="1">
      <alignment horizontal="right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9" xfId="4" applyFont="1" applyBorder="1" applyAlignment="1">
      <alignment horizontal="center" vertical="center" shrinkToFit="1"/>
    </xf>
    <xf numFmtId="0" fontId="13" fillId="0" borderId="9" xfId="4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14" fillId="0" borderId="11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7" fillId="0" borderId="12" xfId="0" applyFont="1" applyBorder="1" applyAlignment="1">
      <alignment vertical="center" textRotation="255"/>
    </xf>
    <xf numFmtId="0" fontId="17" fillId="0" borderId="13" xfId="0" applyFont="1" applyBorder="1" applyAlignment="1">
      <alignment vertical="center" textRotation="255"/>
    </xf>
    <xf numFmtId="0" fontId="17" fillId="0" borderId="14" xfId="0" applyFont="1" applyBorder="1" applyAlignment="1">
      <alignment vertical="center" textRotation="255"/>
    </xf>
    <xf numFmtId="0" fontId="13" fillId="0" borderId="15" xfId="0" applyFont="1" applyBorder="1" applyAlignment="1">
      <alignment horizontal="center" vertical="center"/>
    </xf>
    <xf numFmtId="0" fontId="13" fillId="0" borderId="2" xfId="3" applyFont="1" applyBorder="1" applyAlignment="1">
      <alignment horizontal="center" vertical="center" wrapText="1"/>
    </xf>
    <xf numFmtId="0" fontId="13" fillId="0" borderId="2" xfId="4" applyFont="1" applyBorder="1" applyAlignment="1">
      <alignment horizontal="center" vertical="center" wrapText="1"/>
    </xf>
    <xf numFmtId="0" fontId="13" fillId="0" borderId="7" xfId="4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6" xfId="0" applyFont="1" applyBorder="1" applyAlignment="1">
      <alignment horizontal="right" vertical="center"/>
    </xf>
    <xf numFmtId="0" fontId="12" fillId="0" borderId="17" xfId="0" applyFont="1" applyBorder="1" applyAlignment="1">
      <alignment horizontal="right" vertical="center"/>
    </xf>
    <xf numFmtId="0" fontId="13" fillId="0" borderId="16" xfId="4" applyFont="1" applyBorder="1" applyAlignment="1">
      <alignment horizontal="center" vertical="center" wrapText="1"/>
    </xf>
    <xf numFmtId="0" fontId="13" fillId="0" borderId="17" xfId="4" applyFont="1" applyBorder="1" applyAlignment="1">
      <alignment horizontal="center" vertical="center" wrapText="1"/>
    </xf>
    <xf numFmtId="0" fontId="13" fillId="0" borderId="18" xfId="4" applyFont="1" applyBorder="1" applyAlignment="1">
      <alignment horizontal="center" vertical="center" wrapText="1"/>
    </xf>
    <xf numFmtId="0" fontId="13" fillId="0" borderId="16" xfId="3" applyFont="1" applyBorder="1" applyAlignment="1">
      <alignment horizontal="center" vertical="center" wrapText="1"/>
    </xf>
    <xf numFmtId="0" fontId="12" fillId="0" borderId="19" xfId="4" applyFont="1" applyBorder="1" applyAlignment="1">
      <alignment vertical="center" wrapText="1"/>
    </xf>
    <xf numFmtId="0" fontId="17" fillId="0" borderId="3" xfId="0" applyFont="1" applyBorder="1" applyAlignment="1">
      <alignment vertical="center" shrinkToFit="1"/>
    </xf>
    <xf numFmtId="0" fontId="13" fillId="6" borderId="4" xfId="4" applyFont="1" applyFill="1" applyBorder="1" applyAlignment="1">
      <alignment horizontal="center" vertical="center" wrapText="1"/>
    </xf>
    <xf numFmtId="0" fontId="13" fillId="6" borderId="1" xfId="3" applyFont="1" applyFill="1" applyBorder="1" applyAlignment="1">
      <alignment horizontal="center" vertical="center" wrapText="1"/>
    </xf>
    <xf numFmtId="0" fontId="13" fillId="6" borderId="1" xfId="4" applyFont="1" applyFill="1" applyBorder="1" applyAlignment="1">
      <alignment horizontal="center" vertical="center" wrapText="1"/>
    </xf>
    <xf numFmtId="0" fontId="13" fillId="6" borderId="6" xfId="4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0" fontId="20" fillId="0" borderId="3" xfId="0" applyFont="1" applyBorder="1" applyAlignment="1">
      <alignment vertical="center" shrinkToFit="1"/>
    </xf>
    <xf numFmtId="0" fontId="7" fillId="0" borderId="0" xfId="4" applyFont="1" applyAlignment="1">
      <alignment horizontal="left" vertical="center"/>
    </xf>
    <xf numFmtId="0" fontId="20" fillId="0" borderId="3" xfId="0" applyFont="1" applyBorder="1" applyAlignment="1">
      <alignment vertical="center" wrapText="1" shrinkToFit="1"/>
    </xf>
    <xf numFmtId="0" fontId="27" fillId="0" borderId="3" xfId="0" applyFont="1" applyBorder="1" applyAlignment="1">
      <alignment vertical="center" wrapText="1" shrinkToFit="1"/>
    </xf>
    <xf numFmtId="0" fontId="17" fillId="0" borderId="20" xfId="4" applyFont="1" applyBorder="1" applyAlignment="1">
      <alignment horizontal="left" vertical="center" wrapText="1" shrinkToFit="1"/>
    </xf>
    <xf numFmtId="0" fontId="17" fillId="0" borderId="3" xfId="0" applyFont="1" applyBorder="1" applyAlignment="1">
      <alignment vertical="center" wrapText="1" shrinkToFit="1"/>
    </xf>
    <xf numFmtId="0" fontId="17" fillId="0" borderId="3" xfId="4" applyFont="1" applyBorder="1" applyAlignment="1">
      <alignment vertical="center" wrapText="1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1" xfId="4" applyFont="1" applyBorder="1" applyAlignment="1">
      <alignment horizontal="center" vertical="center" wrapText="1"/>
    </xf>
    <xf numFmtId="0" fontId="13" fillId="0" borderId="15" xfId="4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3" fillId="0" borderId="18" xfId="3" applyFont="1" applyBorder="1" applyAlignment="1">
      <alignment horizontal="center" vertical="center" wrapText="1"/>
    </xf>
    <xf numFmtId="0" fontId="13" fillId="0" borderId="9" xfId="3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/>
    </xf>
    <xf numFmtId="0" fontId="14" fillId="0" borderId="10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3" fillId="0" borderId="11" xfId="4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8" xfId="4" applyFont="1" applyBorder="1" applyAlignment="1">
      <alignment horizontal="center" vertical="center" wrapText="1"/>
    </xf>
    <xf numFmtId="0" fontId="13" fillId="0" borderId="10" xfId="4" applyFont="1" applyBorder="1" applyAlignment="1">
      <alignment horizontal="center" vertical="center" wrapText="1"/>
    </xf>
    <xf numFmtId="0" fontId="13" fillId="0" borderId="4" xfId="4" applyFont="1" applyBorder="1" applyAlignment="1">
      <alignment horizontal="center" vertical="center" wrapText="1"/>
    </xf>
    <xf numFmtId="0" fontId="20" fillId="0" borderId="3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7" fillId="0" borderId="3" xfId="0" applyFont="1" applyBorder="1" applyAlignment="1">
      <alignment horizontal="left" vertical="center" shrinkToFit="1"/>
    </xf>
    <xf numFmtId="0" fontId="20" fillId="0" borderId="3" xfId="0" applyFont="1" applyBorder="1" applyAlignment="1">
      <alignment horizontal="left" vertical="center" shrinkToFit="1"/>
    </xf>
    <xf numFmtId="0" fontId="12" fillId="0" borderId="2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0" fontId="12" fillId="7" borderId="3" xfId="0" applyFont="1" applyFill="1" applyBorder="1" applyAlignment="1">
      <alignment vertical="center"/>
    </xf>
    <xf numFmtId="0" fontId="22" fillId="0" borderId="3" xfId="0" applyFont="1" applyBorder="1" applyAlignment="1">
      <alignment horizontal="center" vertical="center"/>
    </xf>
    <xf numFmtId="0" fontId="87" fillId="0" borderId="1" xfId="0" applyFont="1" applyBorder="1" applyAlignment="1">
      <alignment horizontal="center" vertical="center" shrinkToFit="1"/>
    </xf>
    <xf numFmtId="0" fontId="87" fillId="0" borderId="9" xfId="0" applyFont="1" applyBorder="1" applyAlignment="1">
      <alignment horizontal="center" vertical="center" shrinkToFit="1"/>
    </xf>
    <xf numFmtId="0" fontId="87" fillId="0" borderId="6" xfId="0" applyFont="1" applyBorder="1" applyAlignment="1">
      <alignment horizontal="center" vertical="center" shrinkToFit="1"/>
    </xf>
    <xf numFmtId="0" fontId="88" fillId="0" borderId="1" xfId="0" applyFont="1" applyBorder="1" applyAlignment="1">
      <alignment horizontal="center" vertical="center"/>
    </xf>
    <xf numFmtId="0" fontId="88" fillId="0" borderId="6" xfId="0" applyFont="1" applyBorder="1" applyAlignment="1">
      <alignment horizontal="center" vertical="center"/>
    </xf>
    <xf numFmtId="0" fontId="88" fillId="0" borderId="9" xfId="0" applyFont="1" applyBorder="1" applyAlignment="1">
      <alignment horizontal="center" vertical="center"/>
    </xf>
    <xf numFmtId="0" fontId="12" fillId="8" borderId="13" xfId="4" applyFont="1" applyFill="1" applyBorder="1" applyAlignment="1">
      <alignment horizontal="center" vertical="center" wrapText="1"/>
    </xf>
    <xf numFmtId="0" fontId="12" fillId="8" borderId="24" xfId="4" applyFont="1" applyFill="1" applyBorder="1" applyAlignment="1">
      <alignment horizontal="center" vertical="center" wrapText="1"/>
    </xf>
    <xf numFmtId="0" fontId="12" fillId="8" borderId="12" xfId="4" applyFont="1" applyFill="1" applyBorder="1" applyAlignment="1">
      <alignment horizontal="center" vertical="center" wrapText="1"/>
    </xf>
    <xf numFmtId="0" fontId="12" fillId="8" borderId="14" xfId="4" applyFont="1" applyFill="1" applyBorder="1" applyAlignment="1">
      <alignment horizontal="center" vertical="center" wrapText="1"/>
    </xf>
    <xf numFmtId="0" fontId="12" fillId="8" borderId="23" xfId="4" applyFont="1" applyFill="1" applyBorder="1" applyAlignment="1">
      <alignment horizontal="center" vertical="center" wrapText="1"/>
    </xf>
    <xf numFmtId="0" fontId="89" fillId="0" borderId="3" xfId="4" applyFont="1" applyBorder="1" applyAlignment="1">
      <alignment vertical="center" wrapText="1"/>
    </xf>
    <xf numFmtId="0" fontId="88" fillId="0" borderId="1" xfId="4" applyFont="1" applyBorder="1" applyAlignment="1">
      <alignment horizontal="center" vertical="center" wrapText="1"/>
    </xf>
    <xf numFmtId="0" fontId="88" fillId="0" borderId="6" xfId="4" applyFont="1" applyBorder="1" applyAlignment="1">
      <alignment horizontal="center" vertical="center" wrapText="1"/>
    </xf>
    <xf numFmtId="0" fontId="88" fillId="0" borderId="1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20" fillId="0" borderId="25" xfId="0" applyFont="1" applyBorder="1" applyAlignment="1">
      <alignment vertical="center" wrapText="1"/>
    </xf>
    <xf numFmtId="0" fontId="13" fillId="0" borderId="26" xfId="4" applyFont="1" applyBorder="1" applyAlignment="1">
      <alignment horizontal="center" vertical="center" wrapText="1"/>
    </xf>
    <xf numFmtId="0" fontId="20" fillId="0" borderId="27" xfId="0" applyFont="1" applyBorder="1" applyAlignment="1">
      <alignment vertical="center" wrapText="1"/>
    </xf>
    <xf numFmtId="0" fontId="16" fillId="0" borderId="27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shrinkToFit="1"/>
    </xf>
    <xf numFmtId="0" fontId="89" fillId="0" borderId="27" xfId="4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 shrinkToFit="1"/>
    </xf>
    <xf numFmtId="0" fontId="16" fillId="0" borderId="28" xfId="0" applyFont="1" applyBorder="1" applyAlignment="1">
      <alignment vertical="center" shrinkToFit="1"/>
    </xf>
    <xf numFmtId="0" fontId="16" fillId="0" borderId="27" xfId="0" applyFont="1" applyBorder="1" applyAlignment="1">
      <alignment vertical="center" shrinkToFit="1"/>
    </xf>
    <xf numFmtId="0" fontId="16" fillId="8" borderId="13" xfId="0" applyFont="1" applyFill="1" applyBorder="1" applyAlignment="1">
      <alignment horizontal="center" vertical="center"/>
    </xf>
    <xf numFmtId="0" fontId="16" fillId="8" borderId="24" xfId="0" applyFont="1" applyFill="1" applyBorder="1" applyAlignment="1">
      <alignment horizontal="center" vertical="center"/>
    </xf>
    <xf numFmtId="0" fontId="12" fillId="8" borderId="12" xfId="0" applyFont="1" applyFill="1" applyBorder="1" applyAlignment="1">
      <alignment horizontal="center" vertical="center"/>
    </xf>
    <xf numFmtId="0" fontId="12" fillId="8" borderId="13" xfId="0" applyFont="1" applyFill="1" applyBorder="1" applyAlignment="1">
      <alignment horizontal="center" vertical="center"/>
    </xf>
    <xf numFmtId="0" fontId="12" fillId="8" borderId="14" xfId="0" applyFont="1" applyFill="1" applyBorder="1" applyAlignment="1">
      <alignment horizontal="center" vertical="center"/>
    </xf>
    <xf numFmtId="0" fontId="12" fillId="0" borderId="23" xfId="0" applyFont="1" applyBorder="1" applyAlignment="1">
      <alignment vertical="center" wrapText="1"/>
    </xf>
    <xf numFmtId="0" fontId="12" fillId="0" borderId="28" xfId="4" applyFont="1" applyBorder="1" applyAlignment="1">
      <alignment vertical="center" textRotation="255" wrapText="1" shrinkToFit="1"/>
    </xf>
    <xf numFmtId="0" fontId="90" fillId="0" borderId="1" xfId="0" applyFont="1" applyBorder="1" applyAlignment="1">
      <alignment horizontal="center" vertical="center" shrinkToFit="1"/>
    </xf>
    <xf numFmtId="0" fontId="90" fillId="0" borderId="15" xfId="0" applyFont="1" applyBorder="1" applyAlignment="1">
      <alignment horizontal="center" vertical="center" shrinkToFit="1"/>
    </xf>
    <xf numFmtId="0" fontId="90" fillId="0" borderId="1" xfId="0" applyFont="1" applyBorder="1" applyAlignment="1">
      <alignment horizontal="center" vertical="center"/>
    </xf>
    <xf numFmtId="0" fontId="90" fillId="0" borderId="15" xfId="0" applyFont="1" applyBorder="1" applyAlignment="1">
      <alignment horizontal="center" vertical="center"/>
    </xf>
    <xf numFmtId="0" fontId="91" fillId="0" borderId="0" xfId="0" applyFont="1" applyAlignment="1">
      <alignment vertical="center"/>
    </xf>
    <xf numFmtId="0" fontId="20" fillId="0" borderId="27" xfId="0" applyFont="1" applyBorder="1" applyAlignment="1">
      <alignment horizontal="left" vertical="center" textRotation="255" wrapText="1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3" fillId="9" borderId="29" xfId="4" applyFont="1" applyFill="1" applyBorder="1" applyAlignment="1">
      <alignment horizontal="center" vertical="center" shrinkToFit="1"/>
    </xf>
    <xf numFmtId="0" fontId="13" fillId="9" borderId="30" xfId="4" applyFont="1" applyFill="1" applyBorder="1" applyAlignment="1">
      <alignment horizontal="center" vertical="center" shrinkToFit="1"/>
    </xf>
    <xf numFmtId="0" fontId="13" fillId="9" borderId="31" xfId="4" applyFont="1" applyFill="1" applyBorder="1" applyAlignment="1">
      <alignment horizontal="center" vertical="center" shrinkToFit="1"/>
    </xf>
    <xf numFmtId="0" fontId="12" fillId="9" borderId="32" xfId="4" applyFont="1" applyFill="1" applyBorder="1" applyAlignment="1">
      <alignment horizontal="center" vertical="center" shrinkToFit="1"/>
    </xf>
    <xf numFmtId="0" fontId="12" fillId="7" borderId="33" xfId="0" applyFont="1" applyFill="1" applyBorder="1" applyAlignment="1">
      <alignment vertical="center"/>
    </xf>
    <xf numFmtId="0" fontId="31" fillId="0" borderId="0" xfId="0" applyFont="1" applyAlignment="1">
      <alignment vertical="center"/>
    </xf>
    <xf numFmtId="0" fontId="92" fillId="0" borderId="0" xfId="0" applyFont="1" applyAlignment="1">
      <alignment vertical="center"/>
    </xf>
    <xf numFmtId="0" fontId="12" fillId="0" borderId="5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3" fillId="7" borderId="33" xfId="0" applyFont="1" applyFill="1" applyBorder="1" applyAlignment="1">
      <alignment vertical="center"/>
    </xf>
    <xf numFmtId="0" fontId="3" fillId="7" borderId="3" xfId="0" applyFont="1" applyFill="1" applyBorder="1" applyAlignment="1">
      <alignment vertical="center"/>
    </xf>
    <xf numFmtId="0" fontId="13" fillId="9" borderId="34" xfId="4" applyFont="1" applyFill="1" applyBorder="1" applyAlignment="1">
      <alignment horizontal="center" vertical="center" shrinkToFit="1"/>
    </xf>
    <xf numFmtId="0" fontId="93" fillId="0" borderId="12" xfId="0" applyFont="1" applyBorder="1" applyAlignment="1">
      <alignment vertical="center" textRotation="255"/>
    </xf>
    <xf numFmtId="0" fontId="93" fillId="0" borderId="13" xfId="0" applyFont="1" applyBorder="1" applyAlignment="1">
      <alignment vertical="center" textRotation="255"/>
    </xf>
    <xf numFmtId="0" fontId="93" fillId="0" borderId="14" xfId="0" applyFont="1" applyBorder="1" applyAlignment="1">
      <alignment vertical="center" textRotation="255"/>
    </xf>
    <xf numFmtId="0" fontId="87" fillId="0" borderId="1" xfId="0" applyFont="1" applyBorder="1" applyAlignment="1">
      <alignment horizontal="center" vertical="center"/>
    </xf>
    <xf numFmtId="0" fontId="87" fillId="0" borderId="6" xfId="0" applyFont="1" applyBorder="1" applyAlignment="1">
      <alignment horizontal="center" vertical="center"/>
    </xf>
    <xf numFmtId="0" fontId="88" fillId="0" borderId="4" xfId="4" applyFont="1" applyBorder="1" applyAlignment="1">
      <alignment horizontal="center" vertical="center" wrapText="1"/>
    </xf>
    <xf numFmtId="0" fontId="88" fillId="0" borderId="10" xfId="0" applyFont="1" applyBorder="1" applyAlignment="1">
      <alignment horizontal="center" vertical="center"/>
    </xf>
    <xf numFmtId="0" fontId="88" fillId="0" borderId="4" xfId="0" applyFont="1" applyBorder="1" applyAlignment="1">
      <alignment horizontal="center" vertical="center"/>
    </xf>
    <xf numFmtId="0" fontId="88" fillId="0" borderId="8" xfId="0" applyFont="1" applyBorder="1" applyAlignment="1">
      <alignment horizontal="center" vertical="center"/>
    </xf>
    <xf numFmtId="0" fontId="88" fillId="0" borderId="8" xfId="4" applyFont="1" applyBorder="1" applyAlignment="1">
      <alignment horizontal="center" vertical="center" wrapText="1"/>
    </xf>
    <xf numFmtId="0" fontId="88" fillId="0" borderId="10" xfId="4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2" fillId="0" borderId="35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94" fillId="0" borderId="0" xfId="0" applyFont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/>
    </xf>
    <xf numFmtId="0" fontId="39" fillId="0" borderId="15" xfId="0" applyFont="1" applyBorder="1" applyAlignment="1">
      <alignment vertical="center" wrapText="1"/>
    </xf>
    <xf numFmtId="0" fontId="39" fillId="0" borderId="22" xfId="0" applyFont="1" applyBorder="1" applyAlignment="1">
      <alignment vertical="center" wrapText="1"/>
    </xf>
    <xf numFmtId="0" fontId="39" fillId="0" borderId="36" xfId="5" applyFont="1" applyBorder="1" applyAlignment="1">
      <alignment horizontal="left" vertical="center" shrinkToFit="1"/>
    </xf>
    <xf numFmtId="0" fontId="39" fillId="0" borderId="37" xfId="5" applyFont="1" applyBorder="1" applyAlignment="1">
      <alignment horizontal="left" vertical="center" shrinkToFit="1"/>
    </xf>
    <xf numFmtId="0" fontId="39" fillId="0" borderId="15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9" fillId="0" borderId="16" xfId="5" applyFont="1" applyBorder="1" applyAlignment="1">
      <alignment horizontal="left" vertical="center" shrinkToFit="1"/>
    </xf>
    <xf numFmtId="0" fontId="39" fillId="0" borderId="1" xfId="5" applyFont="1" applyBorder="1" applyAlignment="1">
      <alignment horizontal="left" vertical="center" shrinkToFit="1"/>
    </xf>
    <xf numFmtId="0" fontId="39" fillId="0" borderId="38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39" fillId="0" borderId="16" xfId="0" applyFont="1" applyBorder="1" applyAlignment="1">
      <alignment vertical="center" wrapText="1"/>
    </xf>
    <xf numFmtId="0" fontId="39" fillId="0" borderId="1" xfId="4" applyFont="1" applyBorder="1" applyAlignment="1">
      <alignment horizontal="left" vertical="center" wrapText="1"/>
    </xf>
    <xf numFmtId="0" fontId="39" fillId="0" borderId="39" xfId="0" applyFont="1" applyBorder="1" applyAlignment="1">
      <alignment vertical="center" wrapText="1"/>
    </xf>
    <xf numFmtId="0" fontId="39" fillId="0" borderId="40" xfId="0" applyFont="1" applyBorder="1" applyAlignment="1">
      <alignment vertical="center" wrapText="1"/>
    </xf>
    <xf numFmtId="0" fontId="39" fillId="0" borderId="41" xfId="0" applyFont="1" applyBorder="1" applyAlignment="1">
      <alignment vertical="center" wrapText="1"/>
    </xf>
    <xf numFmtId="0" fontId="39" fillId="6" borderId="22" xfId="0" applyFont="1" applyFill="1" applyBorder="1" applyAlignment="1">
      <alignment vertical="center" wrapText="1"/>
    </xf>
    <xf numFmtId="0" fontId="16" fillId="0" borderId="1" xfId="5" applyFont="1" applyBorder="1" applyAlignment="1">
      <alignment horizontal="left" vertical="center" shrinkToFit="1"/>
    </xf>
    <xf numFmtId="0" fontId="16" fillId="0" borderId="42" xfId="5" applyFont="1" applyBorder="1" applyAlignment="1">
      <alignment horizontal="left" vertical="center" shrinkToFit="1"/>
    </xf>
    <xf numFmtId="0" fontId="25" fillId="0" borderId="0" xfId="0" applyFont="1" applyAlignment="1">
      <alignment horizontal="left" vertical="center" wrapText="1" shrinkToFit="1"/>
    </xf>
    <xf numFmtId="0" fontId="12" fillId="0" borderId="4" xfId="0" applyFont="1" applyBorder="1" applyAlignment="1">
      <alignment horizontal="center" vertical="center"/>
    </xf>
    <xf numFmtId="0" fontId="95" fillId="0" borderId="43" xfId="4" applyFont="1" applyBorder="1" applyAlignment="1">
      <alignment vertical="center"/>
    </xf>
    <xf numFmtId="0" fontId="95" fillId="0" borderId="0" xfId="4" applyFont="1" applyAlignment="1">
      <alignment vertical="center"/>
    </xf>
    <xf numFmtId="0" fontId="95" fillId="0" borderId="5" xfId="4" applyFont="1" applyBorder="1" applyAlignment="1">
      <alignment vertical="center"/>
    </xf>
    <xf numFmtId="0" fontId="95" fillId="0" borderId="43" xfId="4" applyFont="1" applyBorder="1" applyAlignment="1">
      <alignment horizontal="left" vertical="center"/>
    </xf>
    <xf numFmtId="0" fontId="95" fillId="0" borderId="0" xfId="0" applyFont="1" applyAlignment="1">
      <alignment vertical="center"/>
    </xf>
    <xf numFmtId="12" fontId="95" fillId="0" borderId="0" xfId="0" applyNumberFormat="1" applyFont="1" applyAlignment="1" applyProtection="1">
      <alignment horizontal="left" vertical="center" wrapText="1" shrinkToFit="1"/>
      <protection locked="0"/>
    </xf>
    <xf numFmtId="12" fontId="95" fillId="0" borderId="5" xfId="0" applyNumberFormat="1" applyFont="1" applyBorder="1" applyAlignment="1" applyProtection="1">
      <alignment horizontal="left" vertical="center" wrapText="1" shrinkToFit="1"/>
      <protection locked="0"/>
    </xf>
    <xf numFmtId="0" fontId="95" fillId="0" borderId="43" xfId="0" applyFont="1" applyBorder="1" applyAlignment="1">
      <alignment vertical="center"/>
    </xf>
    <xf numFmtId="0" fontId="96" fillId="0" borderId="0" xfId="0" applyFont="1" applyAlignment="1">
      <alignment horizontal="left" vertical="center"/>
    </xf>
    <xf numFmtId="0" fontId="96" fillId="0" borderId="0" xfId="0" applyFont="1" applyAlignment="1">
      <alignment vertical="center"/>
    </xf>
    <xf numFmtId="0" fontId="97" fillId="0" borderId="39" xfId="0" applyFont="1" applyBorder="1" applyAlignment="1">
      <alignment vertical="center" wrapText="1"/>
    </xf>
    <xf numFmtId="0" fontId="90" fillId="0" borderId="9" xfId="0" applyFont="1" applyBorder="1" applyAlignment="1">
      <alignment horizontal="center" vertical="center" shrinkToFit="1"/>
    </xf>
    <xf numFmtId="0" fontId="90" fillId="0" borderId="6" xfId="0" applyFont="1" applyBorder="1" applyAlignment="1">
      <alignment horizontal="center" vertical="center" shrinkToFit="1"/>
    </xf>
    <xf numFmtId="0" fontId="90" fillId="0" borderId="6" xfId="0" applyFont="1" applyBorder="1" applyAlignment="1">
      <alignment horizontal="center" vertical="center"/>
    </xf>
    <xf numFmtId="0" fontId="97" fillId="10" borderId="39" xfId="0" applyFont="1" applyFill="1" applyBorder="1" applyAlignment="1">
      <alignment vertical="center" wrapText="1"/>
    </xf>
    <xf numFmtId="0" fontId="90" fillId="10" borderId="1" xfId="0" applyFont="1" applyFill="1" applyBorder="1" applyAlignment="1">
      <alignment horizontal="center" vertical="center" shrinkToFit="1"/>
    </xf>
    <xf numFmtId="0" fontId="90" fillId="10" borderId="15" xfId="0" applyFont="1" applyFill="1" applyBorder="1" applyAlignment="1">
      <alignment horizontal="center" vertical="center" shrinkToFit="1"/>
    </xf>
    <xf numFmtId="0" fontId="90" fillId="10" borderId="9" xfId="0" applyFont="1" applyFill="1" applyBorder="1" applyAlignment="1">
      <alignment horizontal="center" vertical="center" shrinkToFit="1"/>
    </xf>
    <xf numFmtId="0" fontId="90" fillId="10" borderId="6" xfId="0" applyFont="1" applyFill="1" applyBorder="1" applyAlignment="1">
      <alignment horizontal="center" vertical="center" shrinkToFit="1"/>
    </xf>
    <xf numFmtId="0" fontId="90" fillId="10" borderId="1" xfId="0" applyFont="1" applyFill="1" applyBorder="1" applyAlignment="1">
      <alignment horizontal="center" vertical="center"/>
    </xf>
    <xf numFmtId="0" fontId="90" fillId="10" borderId="6" xfId="0" applyFont="1" applyFill="1" applyBorder="1" applyAlignment="1">
      <alignment horizontal="center" vertical="center"/>
    </xf>
    <xf numFmtId="0" fontId="97" fillId="0" borderId="41" xfId="0" applyFont="1" applyBorder="1" applyAlignment="1">
      <alignment vertical="center" wrapText="1"/>
    </xf>
    <xf numFmtId="0" fontId="90" fillId="0" borderId="10" xfId="0" applyFont="1" applyBorder="1" applyAlignment="1">
      <alignment horizontal="center" vertical="center" shrinkToFit="1"/>
    </xf>
    <xf numFmtId="0" fontId="90" fillId="0" borderId="4" xfId="0" applyFont="1" applyBorder="1" applyAlignment="1">
      <alignment horizontal="center" vertical="center" shrinkToFit="1"/>
    </xf>
    <xf numFmtId="0" fontId="90" fillId="0" borderId="8" xfId="0" applyFont="1" applyBorder="1" applyAlignment="1">
      <alignment horizontal="center" vertical="center" shrinkToFit="1"/>
    </xf>
    <xf numFmtId="0" fontId="97" fillId="0" borderId="15" xfId="0" applyFont="1" applyBorder="1" applyAlignment="1">
      <alignment vertical="center" wrapText="1"/>
    </xf>
    <xf numFmtId="0" fontId="90" fillId="0" borderId="2" xfId="0" applyFont="1" applyBorder="1" applyAlignment="1">
      <alignment horizontal="center" vertical="center" shrinkToFit="1"/>
    </xf>
    <xf numFmtId="0" fontId="90" fillId="0" borderId="22" xfId="0" applyFont="1" applyBorder="1" applyAlignment="1">
      <alignment horizontal="center" vertical="center" shrinkToFit="1"/>
    </xf>
    <xf numFmtId="0" fontId="97" fillId="0" borderId="1" xfId="0" applyFont="1" applyBorder="1" applyAlignment="1">
      <alignment vertical="center" wrapText="1"/>
    </xf>
    <xf numFmtId="0" fontId="90" fillId="0" borderId="26" xfId="0" applyFont="1" applyBorder="1" applyAlignment="1">
      <alignment horizontal="center" vertical="center" shrinkToFit="1"/>
    </xf>
    <xf numFmtId="0" fontId="90" fillId="0" borderId="44" xfId="0" applyFont="1" applyBorder="1" applyAlignment="1">
      <alignment horizontal="center" vertical="center" shrinkToFit="1"/>
    </xf>
    <xf numFmtId="0" fontId="90" fillId="0" borderId="45" xfId="0" applyFont="1" applyBorder="1" applyAlignment="1">
      <alignment horizontal="center" vertical="center" shrinkToFit="1"/>
    </xf>
    <xf numFmtId="0" fontId="98" fillId="0" borderId="1" xfId="4" applyFont="1" applyBorder="1" applyAlignment="1">
      <alignment horizontal="center" vertical="center" wrapText="1"/>
    </xf>
    <xf numFmtId="0" fontId="98" fillId="0" borderId="4" xfId="4" applyFont="1" applyBorder="1" applyAlignment="1">
      <alignment horizontal="center" vertical="center" wrapText="1"/>
    </xf>
    <xf numFmtId="0" fontId="98" fillId="0" borderId="9" xfId="0" applyFont="1" applyBorder="1" applyAlignment="1">
      <alignment horizontal="center" vertical="center"/>
    </xf>
    <xf numFmtId="0" fontId="98" fillId="0" borderId="1" xfId="0" applyFont="1" applyBorder="1" applyAlignment="1">
      <alignment horizontal="center" vertical="center"/>
    </xf>
    <xf numFmtId="0" fontId="98" fillId="0" borderId="6" xfId="0" applyFont="1" applyBorder="1" applyAlignment="1">
      <alignment horizontal="center" vertical="center"/>
    </xf>
    <xf numFmtId="0" fontId="98" fillId="0" borderId="1" xfId="3" applyFont="1" applyBorder="1" applyAlignment="1">
      <alignment horizontal="center" vertical="center" wrapText="1"/>
    </xf>
    <xf numFmtId="0" fontId="98" fillId="0" borderId="6" xfId="4" applyFont="1" applyBorder="1" applyAlignment="1">
      <alignment horizontal="center" vertical="center" wrapText="1"/>
    </xf>
    <xf numFmtId="0" fontId="97" fillId="0" borderId="38" xfId="0" applyFont="1" applyBorder="1" applyAlignment="1">
      <alignment vertical="center" wrapText="1"/>
    </xf>
    <xf numFmtId="0" fontId="98" fillId="0" borderId="26" xfId="4" applyFont="1" applyBorder="1" applyAlignment="1">
      <alignment horizontal="center" vertical="center" wrapText="1"/>
    </xf>
    <xf numFmtId="0" fontId="98" fillId="0" borderId="8" xfId="4" applyFont="1" applyBorder="1" applyAlignment="1">
      <alignment horizontal="center" vertical="center" wrapText="1"/>
    </xf>
    <xf numFmtId="0" fontId="98" fillId="0" borderId="10" xfId="0" applyFont="1" applyBorder="1" applyAlignment="1">
      <alignment horizontal="center" vertical="center" wrapText="1"/>
    </xf>
    <xf numFmtId="0" fontId="98" fillId="0" borderId="4" xfId="0" applyFont="1" applyBorder="1" applyAlignment="1">
      <alignment horizontal="center" vertical="center" wrapText="1"/>
    </xf>
    <xf numFmtId="0" fontId="98" fillId="0" borderId="8" xfId="0" applyFont="1" applyBorder="1" applyAlignment="1">
      <alignment horizontal="center" vertical="center" wrapText="1"/>
    </xf>
    <xf numFmtId="0" fontId="98" fillId="0" borderId="4" xfId="3" applyFont="1" applyBorder="1" applyAlignment="1">
      <alignment horizontal="center" vertical="center" wrapText="1"/>
    </xf>
    <xf numFmtId="0" fontId="98" fillId="0" borderId="9" xfId="4" applyFont="1" applyBorder="1" applyAlignment="1">
      <alignment horizontal="center" vertical="center" shrinkToFit="1"/>
    </xf>
    <xf numFmtId="0" fontId="98" fillId="0" borderId="1" xfId="4" applyFont="1" applyBorder="1" applyAlignment="1">
      <alignment horizontal="center" vertical="center" shrinkToFit="1"/>
    </xf>
    <xf numFmtId="0" fontId="98" fillId="0" borderId="6" xfId="4" applyFont="1" applyBorder="1" applyAlignment="1">
      <alignment horizontal="center" vertical="center" shrinkToFit="1"/>
    </xf>
    <xf numFmtId="0" fontId="98" fillId="0" borderId="15" xfId="0" applyFont="1" applyBorder="1" applyAlignment="1">
      <alignment horizontal="center" vertical="center"/>
    </xf>
    <xf numFmtId="0" fontId="98" fillId="0" borderId="1" xfId="0" applyFont="1" applyBorder="1" applyAlignment="1">
      <alignment vertical="center"/>
    </xf>
    <xf numFmtId="0" fontId="99" fillId="0" borderId="1" xfId="0" applyFont="1" applyBorder="1" applyAlignment="1">
      <alignment vertical="center"/>
    </xf>
    <xf numFmtId="0" fontId="99" fillId="0" borderId="6" xfId="0" applyFont="1" applyBorder="1" applyAlignment="1">
      <alignment vertical="center"/>
    </xf>
    <xf numFmtId="0" fontId="98" fillId="0" borderId="2" xfId="0" applyFont="1" applyBorder="1" applyAlignment="1">
      <alignment horizontal="center" vertical="center"/>
    </xf>
    <xf numFmtId="0" fontId="98" fillId="0" borderId="7" xfId="0" applyFont="1" applyBorder="1" applyAlignment="1">
      <alignment horizontal="center" vertical="center"/>
    </xf>
    <xf numFmtId="0" fontId="90" fillId="0" borderId="7" xfId="0" applyFont="1" applyBorder="1" applyAlignment="1">
      <alignment horizontal="center" vertical="center" shrinkToFit="1"/>
    </xf>
    <xf numFmtId="0" fontId="97" fillId="0" borderId="22" xfId="0" applyFont="1" applyBorder="1" applyAlignment="1">
      <alignment vertical="center" wrapText="1"/>
    </xf>
    <xf numFmtId="0" fontId="100" fillId="0" borderId="46" xfId="4" applyFont="1" applyBorder="1" applyAlignment="1">
      <alignment horizontal="left" vertical="center"/>
    </xf>
    <xf numFmtId="0" fontId="100" fillId="0" borderId="47" xfId="1" applyFont="1" applyBorder="1" applyAlignment="1">
      <alignment horizontal="left" vertical="center" wrapText="1"/>
    </xf>
    <xf numFmtId="0" fontId="101" fillId="0" borderId="25" xfId="0" applyFont="1" applyBorder="1" applyAlignment="1">
      <alignment vertical="center"/>
    </xf>
    <xf numFmtId="0" fontId="100" fillId="0" borderId="43" xfId="4" applyFont="1" applyBorder="1" applyAlignment="1">
      <alignment horizontal="left" vertical="center"/>
    </xf>
    <xf numFmtId="0" fontId="102" fillId="0" borderId="0" xfId="0" applyFont="1" applyAlignment="1">
      <alignment horizontal="left" vertical="center" wrapText="1"/>
    </xf>
    <xf numFmtId="0" fontId="101" fillId="0" borderId="5" xfId="0" applyFont="1" applyBorder="1" applyAlignment="1">
      <alignment vertical="center"/>
    </xf>
    <xf numFmtId="0" fontId="100" fillId="0" borderId="0" xfId="1" applyFont="1" applyAlignment="1">
      <alignment horizontal="left" vertical="center" wrapText="1"/>
    </xf>
    <xf numFmtId="0" fontId="100" fillId="0" borderId="43" xfId="4" applyFont="1" applyBorder="1" applyAlignment="1">
      <alignment vertical="center"/>
    </xf>
    <xf numFmtId="0" fontId="100" fillId="0" borderId="0" xfId="4" applyFont="1" applyAlignment="1">
      <alignment vertical="center"/>
    </xf>
    <xf numFmtId="0" fontId="100" fillId="0" borderId="0" xfId="0" applyFont="1" applyAlignment="1">
      <alignment vertical="center"/>
    </xf>
    <xf numFmtId="0" fontId="100" fillId="0" borderId="43" xfId="0" applyFont="1" applyBorder="1" applyAlignment="1">
      <alignment vertical="center"/>
    </xf>
    <xf numFmtId="0" fontId="99" fillId="0" borderId="0" xfId="0" applyFont="1" applyAlignment="1">
      <alignment horizontal="left" vertical="center"/>
    </xf>
    <xf numFmtId="0" fontId="99" fillId="0" borderId="0" xfId="0" applyFont="1" applyAlignment="1">
      <alignment vertical="center"/>
    </xf>
    <xf numFmtId="0" fontId="99" fillId="0" borderId="5" xfId="0" applyFont="1" applyBorder="1" applyAlignment="1">
      <alignment vertical="center"/>
    </xf>
    <xf numFmtId="0" fontId="103" fillId="0" borderId="0" xfId="0" applyFont="1" applyAlignment="1">
      <alignment vertical="center"/>
    </xf>
    <xf numFmtId="0" fontId="12" fillId="0" borderId="48" xfId="0" applyFont="1" applyBorder="1" applyAlignment="1">
      <alignment vertical="center"/>
    </xf>
    <xf numFmtId="0" fontId="12" fillId="0" borderId="49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8" fillId="0" borderId="0" xfId="0" applyFont="1" applyAlignment="1">
      <alignment horizontal="left" vertical="center" wrapText="1" shrinkToFit="1"/>
    </xf>
    <xf numFmtId="0" fontId="8" fillId="0" borderId="5" xfId="0" applyFont="1" applyBorder="1" applyAlignment="1">
      <alignment vertical="center" shrinkToFi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6" fillId="0" borderId="0" xfId="0" applyFont="1" applyAlignment="1">
      <alignment vertical="center"/>
    </xf>
    <xf numFmtId="0" fontId="56" fillId="0" borderId="43" xfId="0" applyFont="1" applyBorder="1" applyAlignment="1">
      <alignment vertical="center"/>
    </xf>
    <xf numFmtId="0" fontId="26" fillId="0" borderId="25" xfId="0" applyFont="1" applyBorder="1" applyAlignment="1">
      <alignment vertical="center"/>
    </xf>
    <xf numFmtId="0" fontId="6" fillId="0" borderId="47" xfId="0" applyFont="1" applyBorder="1" applyAlignment="1">
      <alignment vertical="center"/>
    </xf>
    <xf numFmtId="0" fontId="6" fillId="0" borderId="47" xfId="1" applyFont="1" applyBorder="1" applyAlignment="1">
      <alignment horizontal="left" vertical="center" wrapText="1"/>
    </xf>
    <xf numFmtId="0" fontId="4" fillId="0" borderId="46" xfId="4" applyFont="1" applyBorder="1" applyAlignment="1">
      <alignment horizontal="left" vertical="center"/>
    </xf>
    <xf numFmtId="0" fontId="26" fillId="0" borderId="48" xfId="0" applyFont="1" applyBorder="1" applyAlignment="1">
      <alignment vertical="center"/>
    </xf>
    <xf numFmtId="0" fontId="26" fillId="0" borderId="5" xfId="0" applyFont="1" applyBorder="1" applyAlignment="1">
      <alignment horizontal="left" vertical="center"/>
    </xf>
    <xf numFmtId="0" fontId="26" fillId="0" borderId="5" xfId="0" applyFont="1" applyBorder="1" applyAlignment="1">
      <alignment vertical="center"/>
    </xf>
    <xf numFmtId="0" fontId="7" fillId="0" borderId="5" xfId="4" applyFont="1" applyBorder="1" applyAlignment="1">
      <alignment horizontal="left" vertical="center"/>
    </xf>
    <xf numFmtId="0" fontId="5" fillId="0" borderId="0" xfId="4" applyFont="1" applyAlignment="1">
      <alignment horizontal="left" vertical="center"/>
    </xf>
    <xf numFmtId="0" fontId="4" fillId="0" borderId="43" xfId="4" applyFont="1" applyBorder="1" applyAlignment="1">
      <alignment horizontal="left" vertical="center"/>
    </xf>
    <xf numFmtId="0" fontId="7" fillId="0" borderId="25" xfId="4" applyFont="1" applyBorder="1" applyAlignment="1">
      <alignment horizontal="left" vertical="center"/>
    </xf>
    <xf numFmtId="0" fontId="7" fillId="0" borderId="47" xfId="4" applyFont="1" applyBorder="1" applyAlignment="1">
      <alignment horizontal="left" vertical="center"/>
    </xf>
    <xf numFmtId="0" fontId="5" fillId="0" borderId="47" xfId="4" applyFont="1" applyBorder="1" applyAlignment="1">
      <alignment horizontal="left" vertical="center"/>
    </xf>
    <xf numFmtId="0" fontId="12" fillId="7" borderId="19" xfId="0" applyFont="1" applyFill="1" applyBorder="1" applyAlignment="1">
      <alignment vertical="center"/>
    </xf>
    <xf numFmtId="0" fontId="12" fillId="0" borderId="5" xfId="4" applyFont="1" applyBorder="1" applyAlignment="1">
      <alignment horizontal="center" vertical="center" shrinkToFit="1"/>
    </xf>
    <xf numFmtId="0" fontId="13" fillId="9" borderId="45" xfId="4" applyFont="1" applyFill="1" applyBorder="1" applyAlignment="1">
      <alignment horizontal="center" vertical="center" shrinkToFit="1"/>
    </xf>
    <xf numFmtId="0" fontId="13" fillId="9" borderId="26" xfId="4" applyFont="1" applyFill="1" applyBorder="1" applyAlignment="1">
      <alignment horizontal="center" vertical="center" shrinkToFit="1"/>
    </xf>
    <xf numFmtId="0" fontId="13" fillId="9" borderId="44" xfId="4" applyFont="1" applyFill="1" applyBorder="1" applyAlignment="1">
      <alignment horizontal="center" vertical="center" shrinkToFit="1"/>
    </xf>
    <xf numFmtId="0" fontId="16" fillId="0" borderId="15" xfId="0" applyFont="1" applyBorder="1" applyAlignment="1">
      <alignment vertical="center" wrapText="1"/>
    </xf>
    <xf numFmtId="0" fontId="20" fillId="0" borderId="43" xfId="0" applyFont="1" applyBorder="1" applyAlignment="1">
      <alignment vertical="center" wrapText="1"/>
    </xf>
    <xf numFmtId="0" fontId="16" fillId="0" borderId="22" xfId="0" applyFont="1" applyBorder="1" applyAlignment="1">
      <alignment vertical="center" wrapText="1"/>
    </xf>
    <xf numFmtId="0" fontId="19" fillId="0" borderId="43" xfId="0" applyFont="1" applyBorder="1" applyAlignment="1">
      <alignment vertical="center"/>
    </xf>
    <xf numFmtId="0" fontId="14" fillId="6" borderId="8" xfId="0" applyFont="1" applyFill="1" applyBorder="1" applyAlignment="1">
      <alignment horizontal="center" vertical="center" shrinkToFit="1"/>
    </xf>
    <xf numFmtId="0" fontId="14" fillId="6" borderId="4" xfId="0" applyFont="1" applyFill="1" applyBorder="1" applyAlignment="1">
      <alignment horizontal="center" vertical="center" shrinkToFit="1"/>
    </xf>
    <xf numFmtId="0" fontId="14" fillId="6" borderId="15" xfId="0" applyFont="1" applyFill="1" applyBorder="1" applyAlignment="1">
      <alignment horizontal="center" vertical="center" shrinkToFit="1"/>
    </xf>
    <xf numFmtId="0" fontId="14" fillId="6" borderId="1" xfId="0" applyFont="1" applyFill="1" applyBorder="1" applyAlignment="1">
      <alignment horizontal="center" vertical="center" shrinkToFit="1"/>
    </xf>
    <xf numFmtId="0" fontId="16" fillId="6" borderId="15" xfId="0" applyFont="1" applyFill="1" applyBorder="1" applyAlignment="1">
      <alignment vertical="center" wrapText="1"/>
    </xf>
    <xf numFmtId="0" fontId="16" fillId="0" borderId="38" xfId="0" applyFont="1" applyBorder="1" applyAlignment="1">
      <alignment vertical="center" wrapText="1"/>
    </xf>
    <xf numFmtId="0" fontId="14" fillId="0" borderId="15" xfId="0" applyFont="1" applyBorder="1" applyAlignment="1">
      <alignment horizontal="center" vertical="center" wrapText="1"/>
    </xf>
    <xf numFmtId="0" fontId="20" fillId="0" borderId="5" xfId="0" applyFont="1" applyBorder="1" applyAlignment="1">
      <alignment vertical="center" textRotation="255" wrapText="1"/>
    </xf>
    <xf numFmtId="0" fontId="16" fillId="6" borderId="38" xfId="0" applyFont="1" applyFill="1" applyBorder="1" applyAlignment="1">
      <alignment vertical="center" wrapText="1"/>
    </xf>
    <xf numFmtId="0" fontId="20" fillId="0" borderId="27" xfId="0" applyFont="1" applyBorder="1" applyAlignment="1">
      <alignment vertical="center" shrinkToFit="1"/>
    </xf>
    <xf numFmtId="0" fontId="35" fillId="0" borderId="27" xfId="0" applyFont="1" applyBorder="1" applyAlignment="1">
      <alignment vertical="center" shrinkToFit="1"/>
    </xf>
    <xf numFmtId="0" fontId="14" fillId="0" borderId="0" xfId="0" applyFont="1" applyAlignment="1">
      <alignment horizontal="left" vertical="center" shrinkToFit="1"/>
    </xf>
    <xf numFmtId="0" fontId="17" fillId="0" borderId="27" xfId="0" applyFont="1" applyBorder="1" applyAlignment="1">
      <alignment vertical="center" shrinkToFit="1"/>
    </xf>
    <xf numFmtId="0" fontId="20" fillId="0" borderId="27" xfId="0" applyFont="1" applyBorder="1" applyAlignment="1">
      <alignment vertical="center" wrapText="1" shrinkToFit="1"/>
    </xf>
    <xf numFmtId="0" fontId="104" fillId="0" borderId="3" xfId="0" applyFont="1" applyBorder="1" applyAlignment="1">
      <alignment vertical="center" wrapText="1"/>
    </xf>
    <xf numFmtId="0" fontId="105" fillId="0" borderId="6" xfId="0" applyFont="1" applyBorder="1" applyAlignment="1">
      <alignment horizontal="center" vertical="center" wrapText="1"/>
    </xf>
    <xf numFmtId="0" fontId="105" fillId="0" borderId="15" xfId="0" applyFont="1" applyBorder="1" applyAlignment="1">
      <alignment horizontal="center" vertical="center" wrapText="1"/>
    </xf>
    <xf numFmtId="0" fontId="105" fillId="0" borderId="15" xfId="0" applyFont="1" applyBorder="1" applyAlignment="1">
      <alignment vertical="center" wrapText="1"/>
    </xf>
    <xf numFmtId="0" fontId="105" fillId="0" borderId="6" xfId="0" applyFont="1" applyBorder="1" applyAlignment="1">
      <alignment vertical="center" wrapText="1"/>
    </xf>
    <xf numFmtId="0" fontId="16" fillId="0" borderId="15" xfId="0" applyFont="1" applyBorder="1" applyAlignment="1">
      <alignment horizontal="center" vertical="center" wrapText="1"/>
    </xf>
    <xf numFmtId="0" fontId="12" fillId="0" borderId="35" xfId="4" applyFont="1" applyBorder="1" applyAlignment="1">
      <alignment vertical="center" textRotation="255" wrapText="1" shrinkToFit="1"/>
    </xf>
    <xf numFmtId="0" fontId="16" fillId="0" borderId="1" xfId="0" applyFont="1" applyBorder="1" applyAlignment="1">
      <alignment horizontal="center" vertical="center" wrapText="1"/>
    </xf>
    <xf numFmtId="0" fontId="12" fillId="0" borderId="33" xfId="4" applyFont="1" applyBorder="1" applyAlignment="1">
      <alignment vertical="center" textRotation="255" wrapText="1" shrinkToFit="1"/>
    </xf>
    <xf numFmtId="0" fontId="17" fillId="0" borderId="5" xfId="0" applyFont="1" applyBorder="1" applyAlignment="1">
      <alignment horizontal="left" vertical="center" shrinkToFit="1"/>
    </xf>
    <xf numFmtId="0" fontId="14" fillId="0" borderId="44" xfId="0" applyFont="1" applyBorder="1" applyAlignment="1">
      <alignment horizontal="center" vertical="center" shrinkToFit="1"/>
    </xf>
    <xf numFmtId="0" fontId="12" fillId="8" borderId="6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2" fillId="8" borderId="9" xfId="0" applyFont="1" applyFill="1" applyBorder="1" applyAlignment="1">
      <alignment horizontal="center" vertical="center"/>
    </xf>
    <xf numFmtId="0" fontId="12" fillId="8" borderId="15" xfId="0" applyFont="1" applyFill="1" applyBorder="1" applyAlignment="1">
      <alignment horizontal="center" vertical="center"/>
    </xf>
    <xf numFmtId="0" fontId="16" fillId="8" borderId="15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0" fontId="16" fillId="0" borderId="50" xfId="0" applyFont="1" applyBorder="1" applyAlignment="1">
      <alignment vertical="center" shrinkToFit="1"/>
    </xf>
    <xf numFmtId="0" fontId="89" fillId="0" borderId="3" xfId="4" applyFont="1" applyBorder="1" applyAlignment="1">
      <alignment horizontal="center" vertical="center" wrapText="1"/>
    </xf>
    <xf numFmtId="0" fontId="59" fillId="0" borderId="6" xfId="4" applyFont="1" applyBorder="1" applyAlignment="1">
      <alignment horizontal="center" vertical="center" wrapText="1"/>
    </xf>
    <xf numFmtId="0" fontId="59" fillId="0" borderId="1" xfId="4" applyFont="1" applyBorder="1" applyAlignment="1">
      <alignment horizontal="center" vertical="center" wrapText="1"/>
    </xf>
    <xf numFmtId="0" fontId="59" fillId="0" borderId="9" xfId="4" applyFont="1" applyBorder="1" applyAlignment="1">
      <alignment horizontal="center" vertical="center" wrapText="1"/>
    </xf>
    <xf numFmtId="0" fontId="106" fillId="0" borderId="6" xfId="4" applyFont="1" applyBorder="1" applyAlignment="1">
      <alignment horizontal="center" vertical="center" wrapText="1"/>
    </xf>
    <xf numFmtId="0" fontId="106" fillId="0" borderId="1" xfId="4" applyFont="1" applyBorder="1" applyAlignment="1">
      <alignment horizontal="center" vertical="center" wrapText="1"/>
    </xf>
    <xf numFmtId="0" fontId="106" fillId="0" borderId="9" xfId="4" applyFont="1" applyBorder="1" applyAlignment="1">
      <alignment horizontal="center" vertical="center" wrapText="1"/>
    </xf>
    <xf numFmtId="0" fontId="88" fillId="0" borderId="4" xfId="3" applyFont="1" applyBorder="1" applyAlignment="1">
      <alignment horizontal="center" vertical="center" wrapText="1"/>
    </xf>
    <xf numFmtId="0" fontId="106" fillId="0" borderId="4" xfId="4" applyFont="1" applyBorder="1" applyAlignment="1">
      <alignment horizontal="center" vertical="center" wrapText="1"/>
    </xf>
    <xf numFmtId="0" fontId="88" fillId="0" borderId="10" xfId="3" applyFont="1" applyBorder="1" applyAlignment="1">
      <alignment horizontal="center" vertical="center" wrapText="1"/>
    </xf>
    <xf numFmtId="0" fontId="16" fillId="0" borderId="39" xfId="0" applyFont="1" applyBorder="1" applyAlignment="1">
      <alignment vertical="center" wrapText="1"/>
    </xf>
    <xf numFmtId="0" fontId="16" fillId="0" borderId="40" xfId="0" applyFont="1" applyBorder="1" applyAlignment="1">
      <alignment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20" fillId="0" borderId="51" xfId="4" applyFont="1" applyBorder="1" applyAlignment="1">
      <alignment horizontal="left" vertical="center" wrapText="1" shrinkToFit="1"/>
    </xf>
    <xf numFmtId="0" fontId="13" fillId="0" borderId="38" xfId="0" applyFont="1" applyBorder="1" applyAlignment="1">
      <alignment horizontal="center" vertical="center"/>
    </xf>
    <xf numFmtId="0" fontId="16" fillId="0" borderId="41" xfId="0" applyFont="1" applyBorder="1" applyAlignment="1">
      <alignment vertical="center" wrapText="1"/>
    </xf>
    <xf numFmtId="0" fontId="13" fillId="0" borderId="14" xfId="4" applyFont="1" applyBorder="1" applyAlignment="1">
      <alignment horizontal="center" vertical="center" wrapText="1"/>
    </xf>
    <xf numFmtId="0" fontId="13" fillId="0" borderId="13" xfId="4" applyFont="1" applyBorder="1" applyAlignment="1">
      <alignment horizontal="center" vertical="center" wrapText="1"/>
    </xf>
    <xf numFmtId="0" fontId="13" fillId="0" borderId="12" xfId="4" applyFont="1" applyBorder="1" applyAlignment="1">
      <alignment horizontal="center" vertical="center" wrapText="1"/>
    </xf>
    <xf numFmtId="0" fontId="13" fillId="0" borderId="13" xfId="3" applyFont="1" applyBorder="1" applyAlignment="1">
      <alignment horizontal="center" vertical="center" wrapText="1"/>
    </xf>
    <xf numFmtId="0" fontId="13" fillId="0" borderId="13" xfId="4" applyFont="1" applyBorder="1" applyAlignment="1">
      <alignment horizontal="center" vertical="center" shrinkToFit="1"/>
    </xf>
    <xf numFmtId="0" fontId="13" fillId="0" borderId="12" xfId="4" applyFont="1" applyBorder="1" applyAlignment="1">
      <alignment horizontal="center" vertical="center" shrinkToFit="1"/>
    </xf>
    <xf numFmtId="0" fontId="13" fillId="0" borderId="14" xfId="4" applyFont="1" applyBorder="1" applyAlignment="1">
      <alignment horizontal="center" vertical="center" shrinkToFit="1"/>
    </xf>
    <xf numFmtId="0" fontId="13" fillId="0" borderId="24" xfId="4" applyFont="1" applyBorder="1" applyAlignment="1">
      <alignment horizontal="center" vertical="center" shrinkToFit="1"/>
    </xf>
    <xf numFmtId="0" fontId="16" fillId="0" borderId="52" xfId="5" applyFont="1" applyBorder="1" applyAlignment="1">
      <alignment horizontal="left" vertical="center" shrinkToFit="1"/>
    </xf>
    <xf numFmtId="0" fontId="107" fillId="0" borderId="53" xfId="0" applyFont="1" applyBorder="1" applyAlignment="1">
      <alignment vertical="center" wrapText="1"/>
    </xf>
    <xf numFmtId="0" fontId="98" fillId="0" borderId="34" xfId="0" applyFont="1" applyBorder="1" applyAlignment="1">
      <alignment horizontal="center" vertical="center"/>
    </xf>
    <xf numFmtId="0" fontId="98" fillId="0" borderId="30" xfId="0" applyFont="1" applyBorder="1" applyAlignment="1">
      <alignment horizontal="center" vertical="center"/>
    </xf>
    <xf numFmtId="0" fontId="98" fillId="0" borderId="29" xfId="0" applyFont="1" applyBorder="1" applyAlignment="1">
      <alignment horizontal="center" vertical="center"/>
    </xf>
    <xf numFmtId="0" fontId="98" fillId="0" borderId="30" xfId="0" applyFont="1" applyBorder="1" applyAlignment="1">
      <alignment vertical="center"/>
    </xf>
    <xf numFmtId="0" fontId="98" fillId="0" borderId="34" xfId="4" applyFont="1" applyBorder="1" applyAlignment="1">
      <alignment horizontal="center" vertical="center" wrapText="1"/>
    </xf>
    <xf numFmtId="0" fontId="98" fillId="0" borderId="30" xfId="4" applyFont="1" applyBorder="1" applyAlignment="1">
      <alignment horizontal="center" vertical="center" wrapText="1"/>
    </xf>
    <xf numFmtId="0" fontId="98" fillId="0" borderId="29" xfId="4" applyFont="1" applyBorder="1" applyAlignment="1">
      <alignment horizontal="center" vertical="center" wrapText="1"/>
    </xf>
    <xf numFmtId="0" fontId="98" fillId="0" borderId="31" xfId="4" applyFont="1" applyBorder="1" applyAlignment="1">
      <alignment horizontal="center" vertical="center" wrapText="1"/>
    </xf>
    <xf numFmtId="0" fontId="108" fillId="0" borderId="30" xfId="5" applyFont="1" applyBorder="1" applyAlignment="1">
      <alignment horizontal="center" vertical="center" wrapText="1" shrinkToFit="1"/>
    </xf>
    <xf numFmtId="0" fontId="12" fillId="0" borderId="23" xfId="4" applyFont="1" applyBorder="1" applyAlignment="1">
      <alignment horizontal="center" vertical="center" wrapText="1"/>
    </xf>
    <xf numFmtId="0" fontId="12" fillId="0" borderId="14" xfId="4" applyFont="1" applyBorder="1" applyAlignment="1">
      <alignment horizontal="center" vertical="center" wrapText="1"/>
    </xf>
    <xf numFmtId="0" fontId="12" fillId="0" borderId="13" xfId="4" applyFont="1" applyBorder="1" applyAlignment="1">
      <alignment horizontal="center" vertical="center" wrapText="1"/>
    </xf>
    <xf numFmtId="0" fontId="12" fillId="0" borderId="12" xfId="4" applyFont="1" applyBorder="1" applyAlignment="1">
      <alignment horizontal="center" vertical="center" wrapText="1"/>
    </xf>
    <xf numFmtId="0" fontId="12" fillId="0" borderId="24" xfId="4" applyFont="1" applyBorder="1" applyAlignment="1">
      <alignment horizontal="center" vertical="center" wrapText="1"/>
    </xf>
    <xf numFmtId="0" fontId="16" fillId="0" borderId="16" xfId="5" applyFont="1" applyBorder="1" applyAlignment="1">
      <alignment horizontal="left" vertical="center" shrinkToFit="1"/>
    </xf>
    <xf numFmtId="0" fontId="12" fillId="0" borderId="54" xfId="4" applyFont="1" applyBorder="1" applyAlignment="1">
      <alignment horizontal="center" vertical="center" wrapText="1"/>
    </xf>
    <xf numFmtId="0" fontId="12" fillId="0" borderId="55" xfId="4" applyFont="1" applyBorder="1" applyAlignment="1">
      <alignment horizontal="center" vertical="center" wrapText="1"/>
    </xf>
    <xf numFmtId="0" fontId="12" fillId="0" borderId="56" xfId="4" applyFont="1" applyBorder="1" applyAlignment="1">
      <alignment horizontal="center" vertical="center" wrapText="1"/>
    </xf>
    <xf numFmtId="0" fontId="12" fillId="0" borderId="57" xfId="4" applyFont="1" applyBorder="1" applyAlignment="1">
      <alignment horizontal="center" vertical="center" wrapText="1"/>
    </xf>
    <xf numFmtId="0" fontId="13" fillId="0" borderId="15" xfId="4" applyFont="1" applyBorder="1" applyAlignment="1">
      <alignment horizontal="center" vertical="center" shrinkToFit="1"/>
    </xf>
    <xf numFmtId="0" fontId="16" fillId="0" borderId="36" xfId="5" applyFont="1" applyBorder="1" applyAlignment="1">
      <alignment horizontal="left" vertical="center" shrinkToFit="1"/>
    </xf>
    <xf numFmtId="0" fontId="20" fillId="0" borderId="33" xfId="0" applyFont="1" applyBorder="1" applyAlignment="1">
      <alignment vertical="center" wrapText="1"/>
    </xf>
    <xf numFmtId="0" fontId="13" fillId="0" borderId="38" xfId="0" applyFont="1" applyBorder="1" applyAlignment="1">
      <alignment horizontal="center" vertical="center" wrapText="1"/>
    </xf>
    <xf numFmtId="0" fontId="17" fillId="0" borderId="33" xfId="0" applyFont="1" applyBorder="1" applyAlignment="1">
      <alignment vertical="center" wrapText="1" shrinkToFit="1"/>
    </xf>
    <xf numFmtId="0" fontId="16" fillId="0" borderId="1" xfId="4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6" fillId="0" borderId="16" xfId="0" applyFont="1" applyBorder="1" applyAlignment="1">
      <alignment vertical="center" wrapText="1"/>
    </xf>
    <xf numFmtId="0" fontId="19" fillId="0" borderId="0" xfId="0" applyFont="1" applyAlignment="1" applyProtection="1">
      <alignment vertical="center"/>
      <protection locked="0"/>
    </xf>
    <xf numFmtId="0" fontId="93" fillId="0" borderId="14" xfId="0" applyFont="1" applyBorder="1" applyAlignment="1" applyProtection="1">
      <alignment vertical="center" textRotation="255"/>
      <protection locked="0"/>
    </xf>
    <xf numFmtId="0" fontId="93" fillId="0" borderId="13" xfId="0" applyFont="1" applyBorder="1" applyAlignment="1" applyProtection="1">
      <alignment vertical="center" textRotation="255"/>
      <protection locked="0"/>
    </xf>
    <xf numFmtId="0" fontId="93" fillId="0" borderId="12" xfId="0" applyFont="1" applyBorder="1" applyAlignment="1" applyProtection="1">
      <alignment vertical="center" textRotation="255"/>
      <protection locked="0"/>
    </xf>
    <xf numFmtId="0" fontId="21" fillId="0" borderId="0" xfId="0" applyFont="1" applyAlignment="1" applyProtection="1">
      <alignment vertical="center"/>
      <protection locked="0"/>
    </xf>
    <xf numFmtId="0" fontId="92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16" fillId="0" borderId="49" xfId="0" applyFont="1" applyBorder="1" applyAlignment="1">
      <alignment vertical="center"/>
    </xf>
    <xf numFmtId="0" fontId="16" fillId="0" borderId="49" xfId="0" applyFont="1" applyBorder="1" applyAlignment="1">
      <alignment horizontal="left" vertical="center"/>
    </xf>
    <xf numFmtId="0" fontId="25" fillId="0" borderId="5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0" fontId="62" fillId="0" borderId="0" xfId="0" applyFont="1" applyAlignment="1">
      <alignment vertical="center"/>
    </xf>
    <xf numFmtId="0" fontId="8" fillId="0" borderId="0" xfId="4" applyFont="1" applyAlignment="1">
      <alignment horizontal="left" vertical="center"/>
    </xf>
    <xf numFmtId="0" fontId="6" fillId="0" borderId="0" xfId="4" applyFont="1" applyAlignment="1">
      <alignment horizontal="left" vertical="center"/>
    </xf>
    <xf numFmtId="0" fontId="25" fillId="0" borderId="0" xfId="0" applyFont="1" applyAlignment="1">
      <alignment vertical="center" shrinkToFit="1"/>
    </xf>
    <xf numFmtId="0" fontId="6" fillId="0" borderId="5" xfId="0" applyFont="1" applyBorder="1" applyAlignment="1">
      <alignment vertical="center"/>
    </xf>
    <xf numFmtId="0" fontId="6" fillId="0" borderId="43" xfId="4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5" xfId="4" applyFont="1" applyBorder="1" applyAlignment="1">
      <alignment horizontal="left" vertical="center"/>
    </xf>
    <xf numFmtId="0" fontId="4" fillId="0" borderId="0" xfId="4" applyFont="1" applyAlignment="1">
      <alignment horizontal="left" vertical="center"/>
    </xf>
    <xf numFmtId="0" fontId="6" fillId="0" borderId="25" xfId="4" applyFont="1" applyBorder="1" applyAlignment="1">
      <alignment horizontal="left" vertical="center"/>
    </xf>
    <xf numFmtId="0" fontId="6" fillId="0" borderId="47" xfId="4" applyFont="1" applyBorder="1" applyAlignment="1">
      <alignment horizontal="left" vertical="center"/>
    </xf>
    <xf numFmtId="0" fontId="4" fillId="0" borderId="47" xfId="4" applyFont="1" applyBorder="1" applyAlignment="1">
      <alignment horizontal="left" vertical="center"/>
    </xf>
    <xf numFmtId="0" fontId="12" fillId="3" borderId="23" xfId="0" applyFont="1" applyFill="1" applyBorder="1" applyAlignment="1">
      <alignment vertical="center"/>
    </xf>
    <xf numFmtId="0" fontId="12" fillId="3" borderId="3" xfId="0" applyFont="1" applyFill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2" fillId="6" borderId="5" xfId="4" applyFont="1" applyFill="1" applyBorder="1" applyAlignment="1">
      <alignment horizontal="center" vertical="center" shrinkToFit="1"/>
    </xf>
    <xf numFmtId="0" fontId="13" fillId="6" borderId="45" xfId="4" applyFont="1" applyFill="1" applyBorder="1" applyAlignment="1">
      <alignment horizontal="center" vertical="center" shrinkToFit="1"/>
    </xf>
    <xf numFmtId="0" fontId="13" fillId="6" borderId="26" xfId="4" applyFont="1" applyFill="1" applyBorder="1" applyAlignment="1">
      <alignment horizontal="center" vertical="center" shrinkToFit="1"/>
    </xf>
    <xf numFmtId="0" fontId="13" fillId="6" borderId="59" xfId="4" applyFont="1" applyFill="1" applyBorder="1" applyAlignment="1">
      <alignment horizontal="center" vertical="center" shrinkToFit="1"/>
    </xf>
    <xf numFmtId="0" fontId="13" fillId="6" borderId="60" xfId="4" applyFont="1" applyFill="1" applyBorder="1" applyAlignment="1">
      <alignment horizontal="center" vertical="center" shrinkToFit="1"/>
    </xf>
    <xf numFmtId="0" fontId="13" fillId="6" borderId="61" xfId="4" applyFont="1" applyFill="1" applyBorder="1" applyAlignment="1">
      <alignment horizontal="center" vertical="center" shrinkToFit="1"/>
    </xf>
    <xf numFmtId="0" fontId="13" fillId="6" borderId="44" xfId="4" applyFont="1" applyFill="1" applyBorder="1" applyAlignment="1">
      <alignment horizontal="center" vertical="center" shrinkToFit="1"/>
    </xf>
    <xf numFmtId="0" fontId="14" fillId="0" borderId="36" xfId="0" applyFont="1" applyBorder="1" applyAlignment="1">
      <alignment horizontal="center" vertical="center" shrinkToFit="1"/>
    </xf>
    <xf numFmtId="0" fontId="14" fillId="0" borderId="62" xfId="0" applyFont="1" applyBorder="1" applyAlignment="1">
      <alignment horizontal="center" vertical="center" shrinkToFit="1"/>
    </xf>
    <xf numFmtId="0" fontId="14" fillId="0" borderId="63" xfId="0" applyFont="1" applyBorder="1" applyAlignment="1">
      <alignment horizontal="center" vertical="center" shrinkToFit="1"/>
    </xf>
    <xf numFmtId="0" fontId="20" fillId="11" borderId="23" xfId="0" applyFont="1" applyFill="1" applyBorder="1" applyAlignment="1">
      <alignment vertical="center" wrapText="1"/>
    </xf>
    <xf numFmtId="0" fontId="14" fillId="0" borderId="37" xfId="0" applyFont="1" applyBorder="1" applyAlignment="1">
      <alignment horizontal="center" vertical="center" shrinkToFit="1"/>
    </xf>
    <xf numFmtId="0" fontId="14" fillId="0" borderId="64" xfId="0" applyFont="1" applyBorder="1" applyAlignment="1">
      <alignment horizontal="center" vertical="center" shrinkToFit="1"/>
    </xf>
    <xf numFmtId="0" fontId="14" fillId="0" borderId="65" xfId="0" applyFont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4" fillId="2" borderId="37" xfId="0" applyFont="1" applyFill="1" applyBorder="1" applyAlignment="1">
      <alignment horizontal="center" vertical="center" shrinkToFit="1"/>
    </xf>
    <xf numFmtId="0" fontId="14" fillId="2" borderId="11" xfId="0" applyFont="1" applyFill="1" applyBorder="1" applyAlignment="1">
      <alignment horizontal="center" vertical="center" shrinkToFit="1"/>
    </xf>
    <xf numFmtId="0" fontId="14" fillId="2" borderId="36" xfId="0" applyFont="1" applyFill="1" applyBorder="1" applyAlignment="1">
      <alignment horizontal="center" vertical="center" shrinkToFit="1"/>
    </xf>
    <xf numFmtId="0" fontId="14" fillId="2" borderId="9" xfId="0" applyFont="1" applyFill="1" applyBorder="1" applyAlignment="1">
      <alignment horizontal="center" vertical="center" shrinkToFit="1"/>
    </xf>
    <xf numFmtId="0" fontId="14" fillId="0" borderId="42" xfId="0" applyFont="1" applyBorder="1" applyAlignment="1">
      <alignment horizontal="center" vertical="center" shrinkToFit="1"/>
    </xf>
    <xf numFmtId="0" fontId="14" fillId="0" borderId="66" xfId="0" applyFont="1" applyBorder="1" applyAlignment="1">
      <alignment horizontal="center" vertical="center" shrinkToFit="1"/>
    </xf>
    <xf numFmtId="0" fontId="14" fillId="0" borderId="67" xfId="0" applyFont="1" applyBorder="1" applyAlignment="1">
      <alignment horizontal="center" vertical="center" shrinkToFit="1"/>
    </xf>
    <xf numFmtId="0" fontId="14" fillId="2" borderId="42" xfId="0" applyFont="1" applyFill="1" applyBorder="1" applyAlignment="1">
      <alignment horizontal="center" vertical="center" shrinkToFit="1"/>
    </xf>
    <xf numFmtId="0" fontId="14" fillId="2" borderId="10" xfId="0" applyFont="1" applyFill="1" applyBorder="1" applyAlignment="1">
      <alignment horizontal="center" vertical="center" shrinkToFit="1"/>
    </xf>
    <xf numFmtId="0" fontId="14" fillId="0" borderId="64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6" fillId="0" borderId="68" xfId="0" applyFont="1" applyBorder="1" applyAlignment="1">
      <alignment vertical="center" wrapText="1"/>
    </xf>
    <xf numFmtId="0" fontId="20" fillId="0" borderId="48" xfId="0" applyFont="1" applyBorder="1" applyAlignment="1">
      <alignment vertical="center" shrinkToFit="1"/>
    </xf>
    <xf numFmtId="0" fontId="20" fillId="0" borderId="5" xfId="0" applyFont="1" applyBorder="1" applyAlignment="1">
      <alignment vertical="center" shrinkToFit="1"/>
    </xf>
    <xf numFmtId="0" fontId="14" fillId="0" borderId="63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/>
    </xf>
    <xf numFmtId="0" fontId="104" fillId="0" borderId="6" xfId="0" applyFont="1" applyBorder="1" applyAlignment="1">
      <alignment vertical="center" wrapText="1"/>
    </xf>
    <xf numFmtId="0" fontId="87" fillId="0" borderId="36" xfId="0" applyFont="1" applyBorder="1" applyAlignment="1">
      <alignment horizontal="center" vertical="center" shrinkToFit="1"/>
    </xf>
    <xf numFmtId="0" fontId="90" fillId="0" borderId="36" xfId="0" applyFont="1" applyBorder="1" applyAlignment="1">
      <alignment horizontal="center" vertical="center" shrinkToFit="1"/>
    </xf>
    <xf numFmtId="0" fontId="90" fillId="0" borderId="62" xfId="0" applyFont="1" applyBorder="1" applyAlignment="1">
      <alignment horizontal="center" vertical="center" shrinkToFit="1"/>
    </xf>
    <xf numFmtId="0" fontId="90" fillId="0" borderId="63" xfId="0" applyFont="1" applyBorder="1" applyAlignment="1">
      <alignment horizontal="center" vertical="center" shrinkToFit="1"/>
    </xf>
    <xf numFmtId="0" fontId="20" fillId="0" borderId="33" xfId="0" applyFont="1" applyBorder="1" applyAlignment="1">
      <alignment vertical="center" shrinkToFit="1"/>
    </xf>
    <xf numFmtId="0" fontId="13" fillId="0" borderId="63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2" fillId="3" borderId="3" xfId="0" applyFont="1" applyFill="1" applyBorder="1" applyAlignment="1">
      <alignment vertical="center" wrapText="1"/>
    </xf>
    <xf numFmtId="0" fontId="12" fillId="3" borderId="6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63" xfId="0" applyFont="1" applyFill="1" applyBorder="1" applyAlignment="1">
      <alignment horizontal="center" vertical="center"/>
    </xf>
    <xf numFmtId="0" fontId="12" fillId="3" borderId="62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2" fillId="0" borderId="62" xfId="0" applyFont="1" applyBorder="1" applyAlignment="1">
      <alignment vertical="center"/>
    </xf>
    <xf numFmtId="0" fontId="13" fillId="0" borderId="64" xfId="0" applyFont="1" applyBorder="1" applyAlignment="1">
      <alignment horizontal="center" vertical="center"/>
    </xf>
    <xf numFmtId="0" fontId="59" fillId="0" borderId="63" xfId="4" applyFont="1" applyBorder="1" applyAlignment="1">
      <alignment horizontal="center" vertical="center" wrapText="1"/>
    </xf>
    <xf numFmtId="0" fontId="13" fillId="0" borderId="36" xfId="3" applyFont="1" applyBorder="1" applyAlignment="1">
      <alignment horizontal="center" vertical="center" wrapText="1"/>
    </xf>
    <xf numFmtId="0" fontId="17" fillId="0" borderId="3" xfId="4" applyFont="1" applyBorder="1" applyAlignment="1">
      <alignment horizontal="center" vertical="center" wrapText="1"/>
    </xf>
    <xf numFmtId="0" fontId="59" fillId="0" borderId="62" xfId="4" applyFont="1" applyBorder="1" applyAlignment="1">
      <alignment horizontal="center" vertical="center" wrapText="1"/>
    </xf>
    <xf numFmtId="0" fontId="59" fillId="0" borderId="4" xfId="4" applyFont="1" applyBorder="1" applyAlignment="1">
      <alignment horizontal="center" vertical="center" wrapText="1"/>
    </xf>
    <xf numFmtId="0" fontId="13" fillId="0" borderId="42" xfId="3" applyFont="1" applyBorder="1" applyAlignment="1">
      <alignment horizontal="center" vertical="center" wrapText="1"/>
    </xf>
    <xf numFmtId="0" fontId="109" fillId="0" borderId="6" xfId="0" applyFont="1" applyBorder="1" applyAlignment="1">
      <alignment vertical="center"/>
    </xf>
    <xf numFmtId="0" fontId="109" fillId="0" borderId="1" xfId="0" applyFont="1" applyBorder="1" applyAlignment="1">
      <alignment vertical="center"/>
    </xf>
    <xf numFmtId="0" fontId="88" fillId="0" borderId="63" xfId="0" applyFont="1" applyBorder="1" applyAlignment="1">
      <alignment horizontal="center" vertical="center"/>
    </xf>
    <xf numFmtId="0" fontId="16" fillId="12" borderId="39" xfId="0" applyFont="1" applyFill="1" applyBorder="1" applyAlignment="1">
      <alignment vertical="center" wrapText="1"/>
    </xf>
    <xf numFmtId="0" fontId="16" fillId="6" borderId="3" xfId="0" applyFont="1" applyFill="1" applyBorder="1" applyAlignment="1">
      <alignment vertical="center" wrapText="1"/>
    </xf>
    <xf numFmtId="0" fontId="13" fillId="6" borderId="63" xfId="0" applyFont="1" applyFill="1" applyBorder="1" applyAlignment="1">
      <alignment horizontal="center" vertical="center"/>
    </xf>
    <xf numFmtId="0" fontId="13" fillId="6" borderId="62" xfId="0" applyFont="1" applyFill="1" applyBorder="1" applyAlignment="1">
      <alignment horizontal="center" vertical="center"/>
    </xf>
    <xf numFmtId="0" fontId="13" fillId="6" borderId="36" xfId="0" applyFont="1" applyFill="1" applyBorder="1" applyAlignment="1">
      <alignment horizontal="center" vertical="center"/>
    </xf>
    <xf numFmtId="0" fontId="14" fillId="6" borderId="62" xfId="0" applyFont="1" applyFill="1" applyBorder="1" applyAlignment="1">
      <alignment horizontal="center" vertical="center" shrinkToFit="1"/>
    </xf>
    <xf numFmtId="0" fontId="14" fillId="6" borderId="36" xfId="0" applyFont="1" applyFill="1" applyBorder="1" applyAlignment="1">
      <alignment horizontal="center" vertical="center" shrinkToFit="1"/>
    </xf>
    <xf numFmtId="0" fontId="14" fillId="6" borderId="9" xfId="0" applyFont="1" applyFill="1" applyBorder="1" applyAlignment="1">
      <alignment horizontal="center" vertical="center" shrinkToFit="1"/>
    </xf>
    <xf numFmtId="0" fontId="14" fillId="6" borderId="6" xfId="0" applyFont="1" applyFill="1" applyBorder="1" applyAlignment="1">
      <alignment horizontal="center" vertical="center" shrinkToFit="1"/>
    </xf>
    <xf numFmtId="0" fontId="16" fillId="2" borderId="5" xfId="0" applyFont="1" applyFill="1" applyBorder="1" applyAlignment="1">
      <alignment vertical="center" wrapText="1"/>
    </xf>
    <xf numFmtId="0" fontId="18" fillId="2" borderId="36" xfId="0" applyFont="1" applyFill="1" applyBorder="1" applyAlignment="1">
      <alignment horizontal="center" vertical="center" wrapText="1"/>
    </xf>
    <xf numFmtId="0" fontId="16" fillId="12" borderId="41" xfId="0" applyFont="1" applyFill="1" applyBorder="1" applyAlignment="1">
      <alignment vertical="center" wrapText="1"/>
    </xf>
    <xf numFmtId="0" fontId="13" fillId="0" borderId="42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13" fillId="0" borderId="69" xfId="4" applyFont="1" applyBorder="1" applyAlignment="1">
      <alignment horizontal="center" vertical="center" wrapText="1"/>
    </xf>
    <xf numFmtId="0" fontId="13" fillId="0" borderId="70" xfId="4" applyFont="1" applyBorder="1" applyAlignment="1">
      <alignment horizontal="center" vertical="center" wrapText="1"/>
    </xf>
    <xf numFmtId="0" fontId="13" fillId="0" borderId="52" xfId="4" applyFont="1" applyBorder="1" applyAlignment="1">
      <alignment horizontal="center" vertical="center" shrinkToFit="1"/>
    </xf>
    <xf numFmtId="0" fontId="13" fillId="0" borderId="70" xfId="4" applyFont="1" applyBorder="1" applyAlignment="1">
      <alignment horizontal="center" vertical="center" shrinkToFit="1"/>
    </xf>
    <xf numFmtId="0" fontId="110" fillId="0" borderId="53" xfId="0" applyFont="1" applyBorder="1" applyAlignment="1">
      <alignment vertical="center" wrapText="1"/>
    </xf>
    <xf numFmtId="0" fontId="98" fillId="0" borderId="71" xfId="0" applyFont="1" applyBorder="1" applyAlignment="1">
      <alignment horizontal="center" vertical="center"/>
    </xf>
    <xf numFmtId="0" fontId="98" fillId="0" borderId="72" xfId="0" applyFont="1" applyBorder="1" applyAlignment="1">
      <alignment horizontal="center" vertical="center"/>
    </xf>
    <xf numFmtId="0" fontId="98" fillId="0" borderId="73" xfId="0" applyFont="1" applyBorder="1" applyAlignment="1">
      <alignment horizontal="center" vertical="center"/>
    </xf>
    <xf numFmtId="0" fontId="98" fillId="0" borderId="72" xfId="4" applyFont="1" applyBorder="1" applyAlignment="1">
      <alignment horizontal="center" vertical="center" wrapText="1"/>
    </xf>
    <xf numFmtId="0" fontId="98" fillId="0" borderId="73" xfId="4" applyFont="1" applyBorder="1" applyAlignment="1">
      <alignment horizontal="center" vertical="center" wrapText="1"/>
    </xf>
    <xf numFmtId="0" fontId="108" fillId="0" borderId="30" xfId="5" applyFont="1" applyBorder="1" applyAlignment="1">
      <alignment horizontal="left" vertical="center" wrapText="1" shrinkToFit="1"/>
    </xf>
    <xf numFmtId="0" fontId="12" fillId="3" borderId="23" xfId="4" applyFont="1" applyFill="1" applyBorder="1" applyAlignment="1">
      <alignment horizontal="center" vertical="center" wrapText="1"/>
    </xf>
    <xf numFmtId="0" fontId="12" fillId="3" borderId="14" xfId="4" applyFont="1" applyFill="1" applyBorder="1" applyAlignment="1">
      <alignment horizontal="center" vertical="center" wrapText="1"/>
    </xf>
    <xf numFmtId="0" fontId="12" fillId="3" borderId="13" xfId="4" applyFont="1" applyFill="1" applyBorder="1" applyAlignment="1">
      <alignment horizontal="center" vertical="center" wrapText="1"/>
    </xf>
    <xf numFmtId="0" fontId="12" fillId="3" borderId="69" xfId="4" applyFont="1" applyFill="1" applyBorder="1" applyAlignment="1">
      <alignment horizontal="center" vertical="center" wrapText="1"/>
    </xf>
    <xf numFmtId="0" fontId="12" fillId="3" borderId="70" xfId="4" applyFont="1" applyFill="1" applyBorder="1" applyAlignment="1">
      <alignment horizontal="center" vertical="center" wrapText="1"/>
    </xf>
    <xf numFmtId="0" fontId="12" fillId="3" borderId="52" xfId="4" applyFont="1" applyFill="1" applyBorder="1" applyAlignment="1">
      <alignment horizontal="center" vertical="center" wrapText="1"/>
    </xf>
    <xf numFmtId="0" fontId="12" fillId="3" borderId="12" xfId="4" applyFont="1" applyFill="1" applyBorder="1" applyAlignment="1">
      <alignment horizontal="center" vertical="center" wrapText="1"/>
    </xf>
    <xf numFmtId="0" fontId="13" fillId="0" borderId="62" xfId="4" applyFont="1" applyBorder="1" applyAlignment="1">
      <alignment horizontal="center" vertical="center" wrapText="1"/>
    </xf>
    <xf numFmtId="0" fontId="13" fillId="0" borderId="36" xfId="4" applyFont="1" applyBorder="1" applyAlignment="1">
      <alignment horizontal="center" vertical="center" wrapText="1"/>
    </xf>
    <xf numFmtId="0" fontId="13" fillId="0" borderId="63" xfId="4" applyFont="1" applyBorder="1" applyAlignment="1">
      <alignment horizontal="center" vertical="center" wrapText="1"/>
    </xf>
    <xf numFmtId="0" fontId="15" fillId="0" borderId="62" xfId="0" applyFont="1" applyBorder="1" applyAlignment="1">
      <alignment vertical="center"/>
    </xf>
    <xf numFmtId="0" fontId="13" fillId="0" borderId="74" xfId="4" applyFont="1" applyBorder="1" applyAlignment="1">
      <alignment horizontal="center" vertical="center" wrapText="1"/>
    </xf>
    <xf numFmtId="0" fontId="13" fillId="0" borderId="75" xfId="4" applyFont="1" applyBorder="1" applyAlignment="1">
      <alignment horizontal="center" vertical="center" wrapText="1"/>
    </xf>
    <xf numFmtId="0" fontId="13" fillId="0" borderId="76" xfId="3" applyFont="1" applyBorder="1" applyAlignment="1">
      <alignment horizontal="center" vertical="center" wrapText="1"/>
    </xf>
    <xf numFmtId="0" fontId="13" fillId="0" borderId="76" xfId="4" applyFont="1" applyBorder="1" applyAlignment="1">
      <alignment horizontal="center" vertical="center" wrapText="1"/>
    </xf>
    <xf numFmtId="0" fontId="12" fillId="3" borderId="77" xfId="4" applyFont="1" applyFill="1" applyBorder="1" applyAlignment="1">
      <alignment horizontal="center" vertical="center" wrapText="1"/>
    </xf>
    <xf numFmtId="0" fontId="12" fillId="3" borderId="55" xfId="4" applyFont="1" applyFill="1" applyBorder="1" applyAlignment="1">
      <alignment horizontal="center" vertical="center" wrapText="1"/>
    </xf>
    <xf numFmtId="0" fontId="12" fillId="3" borderId="78" xfId="4" applyFont="1" applyFill="1" applyBorder="1" applyAlignment="1">
      <alignment horizontal="center" vertical="center" wrapText="1"/>
    </xf>
    <xf numFmtId="0" fontId="13" fillId="0" borderId="36" xfId="4" applyFont="1" applyBorder="1" applyAlignment="1">
      <alignment horizontal="center" vertical="center" shrinkToFit="1"/>
    </xf>
    <xf numFmtId="0" fontId="13" fillId="0" borderId="62" xfId="4" applyFont="1" applyBorder="1" applyAlignment="1">
      <alignment horizontal="center" vertical="center" shrinkToFit="1"/>
    </xf>
    <xf numFmtId="0" fontId="16" fillId="11" borderId="36" xfId="5" applyFont="1" applyFill="1" applyBorder="1" applyAlignment="1">
      <alignment horizontal="left" vertical="center" shrinkToFit="1"/>
    </xf>
    <xf numFmtId="0" fontId="20" fillId="6" borderId="3" xfId="0" applyFont="1" applyFill="1" applyBorder="1" applyAlignment="1">
      <alignment vertical="center" wrapText="1"/>
    </xf>
    <xf numFmtId="0" fontId="13" fillId="6" borderId="63" xfId="4" applyFont="1" applyFill="1" applyBorder="1" applyAlignment="1">
      <alignment horizontal="center" vertical="center" wrapText="1"/>
    </xf>
    <xf numFmtId="0" fontId="13" fillId="6" borderId="62" xfId="4" applyFont="1" applyFill="1" applyBorder="1" applyAlignment="1">
      <alignment horizontal="center" vertical="center" wrapText="1"/>
    </xf>
    <xf numFmtId="0" fontId="13" fillId="6" borderId="1" xfId="4" applyFont="1" applyFill="1" applyBorder="1" applyAlignment="1">
      <alignment horizontal="center" vertical="center" shrinkToFit="1"/>
    </xf>
    <xf numFmtId="0" fontId="13" fillId="6" borderId="36" xfId="4" applyFont="1" applyFill="1" applyBorder="1" applyAlignment="1">
      <alignment horizontal="center" vertical="center" shrinkToFit="1"/>
    </xf>
    <xf numFmtId="0" fontId="13" fillId="6" borderId="62" xfId="4" applyFont="1" applyFill="1" applyBorder="1" applyAlignment="1">
      <alignment horizontal="center" vertical="center" shrinkToFit="1"/>
    </xf>
    <xf numFmtId="0" fontId="13" fillId="6" borderId="9" xfId="4" applyFont="1" applyFill="1" applyBorder="1" applyAlignment="1">
      <alignment horizontal="center" vertical="center" shrinkToFit="1"/>
    </xf>
    <xf numFmtId="0" fontId="13" fillId="6" borderId="6" xfId="4" applyFont="1" applyFill="1" applyBorder="1" applyAlignment="1">
      <alignment horizontal="center" vertical="center" shrinkToFit="1"/>
    </xf>
    <xf numFmtId="0" fontId="16" fillId="6" borderId="36" xfId="5" applyFont="1" applyFill="1" applyBorder="1" applyAlignment="1">
      <alignment horizontal="left" vertical="center" shrinkToFit="1"/>
    </xf>
    <xf numFmtId="0" fontId="20" fillId="6" borderId="33" xfId="0" applyFont="1" applyFill="1" applyBorder="1" applyAlignment="1">
      <alignment vertical="center" wrapText="1"/>
    </xf>
    <xf numFmtId="0" fontId="13" fillId="6" borderId="8" xfId="4" applyFont="1" applyFill="1" applyBorder="1" applyAlignment="1">
      <alignment horizontal="center" vertical="center" wrapText="1"/>
    </xf>
    <xf numFmtId="0" fontId="13" fillId="6" borderId="67" xfId="4" applyFont="1" applyFill="1" applyBorder="1" applyAlignment="1">
      <alignment horizontal="center" vertical="center" wrapText="1"/>
    </xf>
    <xf numFmtId="0" fontId="13" fillId="6" borderId="66" xfId="4" applyFont="1" applyFill="1" applyBorder="1" applyAlignment="1">
      <alignment horizontal="center" vertical="center" wrapText="1"/>
    </xf>
    <xf numFmtId="0" fontId="13" fillId="6" borderId="4" xfId="3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42" xfId="0" applyFont="1" applyFill="1" applyBorder="1" applyAlignment="1">
      <alignment horizontal="center" vertical="center" wrapText="1"/>
    </xf>
    <xf numFmtId="0" fontId="13" fillId="6" borderId="66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6" fillId="6" borderId="42" xfId="5" applyFont="1" applyFill="1" applyBorder="1" applyAlignment="1">
      <alignment horizontal="left" vertical="center" shrinkToFit="1"/>
    </xf>
    <xf numFmtId="0" fontId="13" fillId="0" borderId="67" xfId="4" applyFont="1" applyBorder="1" applyAlignment="1">
      <alignment horizontal="center" vertical="center" wrapText="1"/>
    </xf>
    <xf numFmtId="0" fontId="13" fillId="0" borderId="66" xfId="4" applyFont="1" applyBorder="1" applyAlignment="1">
      <alignment horizontal="center" vertical="center" wrapText="1"/>
    </xf>
    <xf numFmtId="0" fontId="13" fillId="0" borderId="63" xfId="4" applyFont="1" applyBorder="1" applyAlignment="1">
      <alignment horizontal="center" vertical="center" shrinkToFit="1"/>
    </xf>
    <xf numFmtId="0" fontId="13" fillId="0" borderId="79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 wrapText="1"/>
    </xf>
    <xf numFmtId="0" fontId="13" fillId="0" borderId="62" xfId="0" applyFont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/>
    </xf>
    <xf numFmtId="0" fontId="12" fillId="0" borderId="74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/>
    </xf>
    <xf numFmtId="0" fontId="13" fillId="0" borderId="76" xfId="0" applyFont="1" applyBorder="1" applyAlignment="1">
      <alignment horizontal="center" vertical="center"/>
    </xf>
    <xf numFmtId="0" fontId="17" fillId="0" borderId="69" xfId="0" applyFont="1" applyBorder="1" applyAlignment="1">
      <alignment vertical="center" textRotation="255"/>
    </xf>
    <xf numFmtId="0" fontId="17" fillId="0" borderId="70" xfId="0" applyFont="1" applyBorder="1" applyAlignment="1">
      <alignment vertical="center" textRotation="255"/>
    </xf>
    <xf numFmtId="0" fontId="17" fillId="0" borderId="52" xfId="0" applyFont="1" applyBorder="1" applyAlignment="1">
      <alignment vertical="center" textRotation="255"/>
    </xf>
    <xf numFmtId="0" fontId="8" fillId="0" borderId="58" xfId="0" applyFont="1" applyBorder="1" applyAlignment="1">
      <alignment vertical="center"/>
    </xf>
    <xf numFmtId="0" fontId="8" fillId="0" borderId="43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horizontal="left" vertical="center" wrapText="1" shrinkToFit="1"/>
    </xf>
    <xf numFmtId="0" fontId="63" fillId="0" borderId="0" xfId="0" applyFont="1" applyAlignment="1">
      <alignment vertical="center" shrinkToFit="1"/>
    </xf>
    <xf numFmtId="0" fontId="63" fillId="0" borderId="5" xfId="0" applyFont="1" applyBorder="1" applyAlignment="1">
      <alignment vertical="center" shrinkToFit="1"/>
    </xf>
    <xf numFmtId="0" fontId="63" fillId="0" borderId="0" xfId="0" applyFont="1" applyAlignment="1">
      <alignment vertical="center"/>
    </xf>
    <xf numFmtId="0" fontId="63" fillId="0" borderId="0" xfId="4" applyFont="1" applyAlignment="1">
      <alignment horizontal="left" vertical="center"/>
    </xf>
    <xf numFmtId="0" fontId="63" fillId="0" borderId="5" xfId="0" applyFont="1" applyBorder="1" applyAlignment="1">
      <alignment vertical="center"/>
    </xf>
    <xf numFmtId="0" fontId="111" fillId="0" borderId="43" xfId="0" applyFont="1" applyBorder="1" applyAlignment="1">
      <alignment vertical="center"/>
    </xf>
    <xf numFmtId="0" fontId="8" fillId="0" borderId="0" xfId="0" applyFont="1" applyAlignment="1">
      <alignment horizontal="left" vertical="center" shrinkToFit="1"/>
    </xf>
    <xf numFmtId="0" fontId="8" fillId="2" borderId="0" xfId="0" applyFont="1" applyFill="1" applyAlignment="1">
      <alignment vertical="center" shrinkToFit="1"/>
    </xf>
    <xf numFmtId="0" fontId="19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2" borderId="0" xfId="0" applyFont="1" applyFill="1" applyAlignment="1">
      <alignment vertical="center"/>
    </xf>
    <xf numFmtId="0" fontId="66" fillId="4" borderId="0" xfId="0" applyFont="1" applyFill="1" applyAlignment="1">
      <alignment vertical="center"/>
    </xf>
    <xf numFmtId="0" fontId="66" fillId="4" borderId="43" xfId="0" applyFont="1" applyFill="1" applyBorder="1" applyAlignment="1">
      <alignment vertical="center"/>
    </xf>
    <xf numFmtId="0" fontId="19" fillId="0" borderId="5" xfId="0" applyFont="1" applyBorder="1" applyAlignment="1">
      <alignment horizontal="left" vertical="center"/>
    </xf>
    <xf numFmtId="0" fontId="67" fillId="0" borderId="0" xfId="4" applyFont="1" applyAlignment="1">
      <alignment horizontal="left" vertical="center"/>
    </xf>
    <xf numFmtId="0" fontId="67" fillId="0" borderId="5" xfId="4" applyFont="1" applyBorder="1" applyAlignment="1">
      <alignment horizontal="left" vertical="center"/>
    </xf>
    <xf numFmtId="0" fontId="14" fillId="0" borderId="0" xfId="4" applyFont="1" applyAlignment="1">
      <alignment horizontal="left" vertical="center"/>
    </xf>
    <xf numFmtId="0" fontId="16" fillId="0" borderId="43" xfId="4" applyFont="1" applyBorder="1" applyAlignment="1">
      <alignment horizontal="left" vertical="center"/>
    </xf>
    <xf numFmtId="0" fontId="67" fillId="2" borderId="0" xfId="4" applyFont="1" applyFill="1" applyAlignment="1">
      <alignment horizontal="left" vertical="center"/>
    </xf>
    <xf numFmtId="0" fontId="67" fillId="0" borderId="25" xfId="4" applyFont="1" applyBorder="1" applyAlignment="1">
      <alignment horizontal="left" vertical="center"/>
    </xf>
    <xf numFmtId="0" fontId="67" fillId="0" borderId="47" xfId="4" applyFont="1" applyBorder="1" applyAlignment="1">
      <alignment horizontal="left" vertical="center"/>
    </xf>
    <xf numFmtId="0" fontId="67" fillId="2" borderId="47" xfId="4" applyFont="1" applyFill="1" applyBorder="1" applyAlignment="1">
      <alignment horizontal="left" vertical="center"/>
    </xf>
    <xf numFmtId="0" fontId="14" fillId="0" borderId="47" xfId="4" applyFont="1" applyBorder="1" applyAlignment="1">
      <alignment horizontal="left" vertical="center"/>
    </xf>
    <xf numFmtId="0" fontId="16" fillId="0" borderId="46" xfId="4" applyFont="1" applyBorder="1" applyAlignment="1">
      <alignment horizontal="left" vertical="center"/>
    </xf>
    <xf numFmtId="0" fontId="12" fillId="3" borderId="35" xfId="0" applyFont="1" applyFill="1" applyBorder="1" applyAlignment="1">
      <alignment vertical="center"/>
    </xf>
    <xf numFmtId="0" fontId="69" fillId="0" borderId="3" xfId="0" applyFont="1" applyBorder="1" applyAlignment="1">
      <alignment vertical="center"/>
    </xf>
    <xf numFmtId="0" fontId="13" fillId="3" borderId="33" xfId="4" applyFont="1" applyFill="1" applyBorder="1" applyAlignment="1">
      <alignment horizontal="center" vertical="center" shrinkToFit="1"/>
    </xf>
    <xf numFmtId="0" fontId="13" fillId="3" borderId="8" xfId="4" applyFont="1" applyFill="1" applyBorder="1" applyAlignment="1">
      <alignment horizontal="center" vertical="center" shrinkToFit="1"/>
    </xf>
    <xf numFmtId="0" fontId="13" fillId="3" borderId="4" xfId="4" applyFont="1" applyFill="1" applyBorder="1" applyAlignment="1">
      <alignment horizontal="center" vertical="center" shrinkToFit="1"/>
    </xf>
    <xf numFmtId="0" fontId="13" fillId="3" borderId="42" xfId="4" applyFont="1" applyFill="1" applyBorder="1" applyAlignment="1">
      <alignment horizontal="center" vertical="center" shrinkToFit="1"/>
    </xf>
    <xf numFmtId="0" fontId="13" fillId="3" borderId="66" xfId="4" applyFont="1" applyFill="1" applyBorder="1" applyAlignment="1">
      <alignment horizontal="center" vertical="center" shrinkToFit="1"/>
    </xf>
    <xf numFmtId="0" fontId="13" fillId="3" borderId="67" xfId="4" applyFont="1" applyFill="1" applyBorder="1" applyAlignment="1">
      <alignment horizontal="center" vertical="center" shrinkToFit="1"/>
    </xf>
    <xf numFmtId="0" fontId="13" fillId="3" borderId="10" xfId="4" applyFont="1" applyFill="1" applyBorder="1" applyAlignment="1">
      <alignment horizontal="center" vertical="center" shrinkToFit="1"/>
    </xf>
    <xf numFmtId="0" fontId="19" fillId="0" borderId="3" xfId="0" applyFont="1" applyBorder="1" applyAlignment="1">
      <alignment horizontal="left" vertical="center" shrinkToFit="1"/>
    </xf>
    <xf numFmtId="0" fontId="70" fillId="0" borderId="3" xfId="0" applyFont="1" applyBorder="1" applyAlignment="1">
      <alignment horizontal="left" vertical="center" shrinkToFit="1"/>
    </xf>
    <xf numFmtId="0" fontId="20" fillId="0" borderId="80" xfId="4" applyFont="1" applyBorder="1" applyAlignment="1">
      <alignment horizontal="left" vertical="center" wrapText="1" shrinkToFit="1"/>
    </xf>
    <xf numFmtId="0" fontId="20" fillId="0" borderId="81" xfId="0" applyFont="1" applyBorder="1" applyAlignment="1">
      <alignment vertical="center" textRotation="255" wrapText="1"/>
    </xf>
    <xf numFmtId="0" fontId="50" fillId="0" borderId="66" xfId="0" applyFont="1" applyBorder="1" applyAlignment="1">
      <alignment horizontal="center" vertical="center" shrinkToFit="1"/>
    </xf>
    <xf numFmtId="0" fontId="20" fillId="0" borderId="81" xfId="0" applyFont="1" applyBorder="1" applyAlignment="1">
      <alignment vertical="center" shrinkToFit="1"/>
    </xf>
    <xf numFmtId="0" fontId="20" fillId="0" borderId="82" xfId="0" applyFont="1" applyBorder="1" applyAlignment="1">
      <alignment vertical="center" shrinkToFit="1"/>
    </xf>
    <xf numFmtId="0" fontId="14" fillId="0" borderId="83" xfId="0" applyFont="1" applyBorder="1" applyAlignment="1">
      <alignment horizontal="center" vertical="center"/>
    </xf>
    <xf numFmtId="0" fontId="14" fillId="0" borderId="84" xfId="0" applyFont="1" applyBorder="1" applyAlignment="1">
      <alignment horizontal="center" vertical="center"/>
    </xf>
    <xf numFmtId="0" fontId="14" fillId="0" borderId="85" xfId="0" applyFont="1" applyBorder="1" applyAlignment="1">
      <alignment horizontal="center" vertical="center"/>
    </xf>
    <xf numFmtId="0" fontId="14" fillId="2" borderId="84" xfId="0" applyFont="1" applyFill="1" applyBorder="1" applyAlignment="1">
      <alignment horizontal="center" vertical="center"/>
    </xf>
    <xf numFmtId="0" fontId="14" fillId="2" borderId="85" xfId="0" applyFont="1" applyFill="1" applyBorder="1" applyAlignment="1">
      <alignment horizontal="center" vertical="center"/>
    </xf>
    <xf numFmtId="0" fontId="14" fillId="0" borderId="86" xfId="0" applyFont="1" applyBorder="1" applyAlignment="1">
      <alignment horizontal="center" vertical="center"/>
    </xf>
    <xf numFmtId="0" fontId="18" fillId="0" borderId="85" xfId="0" applyFont="1" applyBorder="1" applyAlignment="1">
      <alignment vertical="center" wrapText="1"/>
    </xf>
    <xf numFmtId="0" fontId="91" fillId="0" borderId="27" xfId="0" applyFont="1" applyBorder="1" applyAlignment="1">
      <alignment horizontal="left" vertical="center" shrinkToFit="1"/>
    </xf>
    <xf numFmtId="0" fontId="87" fillId="0" borderId="62" xfId="0" applyFont="1" applyBorder="1" applyAlignment="1">
      <alignment horizontal="center" vertical="center" shrinkToFit="1"/>
    </xf>
    <xf numFmtId="0" fontId="87" fillId="0" borderId="63" xfId="0" applyFont="1" applyBorder="1" applyAlignment="1">
      <alignment horizontal="center" vertical="center" shrinkToFit="1"/>
    </xf>
    <xf numFmtId="0" fontId="104" fillId="0" borderId="15" xfId="0" applyFont="1" applyBorder="1" applyAlignment="1">
      <alignment horizontal="center" vertical="center" wrapText="1"/>
    </xf>
    <xf numFmtId="0" fontId="104" fillId="0" borderId="15" xfId="0" applyFont="1" applyBorder="1" applyAlignment="1">
      <alignment vertical="center" wrapText="1"/>
    </xf>
    <xf numFmtId="0" fontId="91" fillId="0" borderId="3" xfId="0" applyFont="1" applyBorder="1" applyAlignment="1">
      <alignment horizontal="left" vertical="center" shrinkToFit="1"/>
    </xf>
    <xf numFmtId="0" fontId="71" fillId="0" borderId="43" xfId="0" applyFont="1" applyBorder="1" applyAlignment="1">
      <alignment vertical="center" textRotation="255" wrapText="1"/>
    </xf>
    <xf numFmtId="0" fontId="21" fillId="0" borderId="50" xfId="0" applyFont="1" applyBorder="1" applyAlignment="1">
      <alignment vertical="center" shrinkToFit="1"/>
    </xf>
    <xf numFmtId="0" fontId="88" fillId="0" borderId="34" xfId="0" applyFont="1" applyBorder="1" applyAlignment="1">
      <alignment horizontal="center" vertical="center"/>
    </xf>
    <xf numFmtId="0" fontId="88" fillId="0" borderId="30" xfId="0" applyFont="1" applyBorder="1" applyAlignment="1">
      <alignment horizontal="center" vertical="center"/>
    </xf>
    <xf numFmtId="0" fontId="88" fillId="0" borderId="71" xfId="0" applyFont="1" applyBorder="1" applyAlignment="1">
      <alignment horizontal="center" vertical="center"/>
    </xf>
    <xf numFmtId="0" fontId="88" fillId="0" borderId="72" xfId="0" applyFont="1" applyBorder="1" applyAlignment="1">
      <alignment horizontal="center" vertical="center"/>
    </xf>
    <xf numFmtId="0" fontId="88" fillId="0" borderId="30" xfId="0" applyFont="1" applyBorder="1" applyAlignment="1">
      <alignment vertical="center"/>
    </xf>
    <xf numFmtId="0" fontId="88" fillId="0" borderId="73" xfId="0" applyFont="1" applyBorder="1" applyAlignment="1">
      <alignment horizontal="center" vertical="center"/>
    </xf>
    <xf numFmtId="0" fontId="88" fillId="0" borderId="72" xfId="4" applyFont="1" applyBorder="1" applyAlignment="1">
      <alignment horizontal="center" vertical="center" wrapText="1"/>
    </xf>
    <xf numFmtId="0" fontId="88" fillId="0" borderId="30" xfId="4" applyFont="1" applyBorder="1" applyAlignment="1">
      <alignment horizontal="center" vertical="center" wrapText="1"/>
    </xf>
    <xf numFmtId="0" fontId="88" fillId="0" borderId="73" xfId="4" applyFont="1" applyBorder="1" applyAlignment="1">
      <alignment horizontal="center" vertical="center" wrapText="1"/>
    </xf>
    <xf numFmtId="0" fontId="88" fillId="0" borderId="29" xfId="4" applyFont="1" applyBorder="1" applyAlignment="1">
      <alignment horizontal="center" vertical="center" wrapText="1"/>
    </xf>
    <xf numFmtId="0" fontId="88" fillId="0" borderId="34" xfId="4" applyFont="1" applyBorder="1" applyAlignment="1">
      <alignment horizontal="center" vertical="center" wrapText="1"/>
    </xf>
    <xf numFmtId="0" fontId="104" fillId="0" borderId="30" xfId="5" applyFont="1" applyBorder="1" applyAlignment="1">
      <alignment horizontal="left" vertical="center" shrinkToFit="1"/>
    </xf>
    <xf numFmtId="0" fontId="12" fillId="3" borderId="35" xfId="4" applyFont="1" applyFill="1" applyBorder="1" applyAlignment="1">
      <alignment horizontal="center" vertical="center" wrapText="1"/>
    </xf>
    <xf numFmtId="0" fontId="12" fillId="3" borderId="7" xfId="4" applyFont="1" applyFill="1" applyBorder="1" applyAlignment="1">
      <alignment horizontal="center" vertical="center" wrapText="1"/>
    </xf>
    <xf numFmtId="0" fontId="12" fillId="3" borderId="2" xfId="4" applyFont="1" applyFill="1" applyBorder="1" applyAlignment="1">
      <alignment horizontal="center" vertical="center" wrapText="1"/>
    </xf>
    <xf numFmtId="0" fontId="12" fillId="3" borderId="65" xfId="4" applyFont="1" applyFill="1" applyBorder="1" applyAlignment="1">
      <alignment horizontal="center" vertical="center" wrapText="1"/>
    </xf>
    <xf numFmtId="0" fontId="12" fillId="3" borderId="64" xfId="4" applyFont="1" applyFill="1" applyBorder="1" applyAlignment="1">
      <alignment horizontal="center" vertical="center" wrapText="1"/>
    </xf>
    <xf numFmtId="0" fontId="12" fillId="3" borderId="37" xfId="4" applyFont="1" applyFill="1" applyBorder="1" applyAlignment="1">
      <alignment horizontal="center" vertical="center" wrapText="1"/>
    </xf>
    <xf numFmtId="0" fontId="12" fillId="3" borderId="11" xfId="4" applyFont="1" applyFill="1" applyBorder="1" applyAlignment="1">
      <alignment horizontal="center" vertical="center" wrapText="1"/>
    </xf>
    <xf numFmtId="0" fontId="72" fillId="0" borderId="3" xfId="0" applyFont="1" applyBorder="1" applyAlignment="1">
      <alignment vertical="center" wrapText="1"/>
    </xf>
    <xf numFmtId="0" fontId="12" fillId="3" borderId="3" xfId="4" applyFont="1" applyFill="1" applyBorder="1" applyAlignment="1">
      <alignment horizontal="center" vertical="center" wrapText="1"/>
    </xf>
    <xf numFmtId="0" fontId="12" fillId="3" borderId="6" xfId="4" applyFont="1" applyFill="1" applyBorder="1" applyAlignment="1">
      <alignment horizontal="center" vertical="center" wrapText="1"/>
    </xf>
    <xf numFmtId="0" fontId="12" fillId="3" borderId="1" xfId="4" applyFont="1" applyFill="1" applyBorder="1" applyAlignment="1">
      <alignment horizontal="center" vertical="center" wrapText="1"/>
    </xf>
    <xf numFmtId="0" fontId="12" fillId="3" borderId="36" xfId="4" applyFont="1" applyFill="1" applyBorder="1" applyAlignment="1">
      <alignment horizontal="center" vertical="center" wrapText="1"/>
    </xf>
    <xf numFmtId="0" fontId="12" fillId="3" borderId="62" xfId="4" applyFont="1" applyFill="1" applyBorder="1" applyAlignment="1">
      <alignment horizontal="center" vertical="center" wrapText="1"/>
    </xf>
    <xf numFmtId="0" fontId="12" fillId="3" borderId="9" xfId="4" applyFont="1" applyFill="1" applyBorder="1" applyAlignment="1">
      <alignment horizontal="center" vertical="center" wrapText="1"/>
    </xf>
    <xf numFmtId="0" fontId="20" fillId="0" borderId="20" xfId="4" applyFont="1" applyBorder="1" applyAlignment="1">
      <alignment horizontal="left" vertical="center" wrapText="1" shrinkToFit="1"/>
    </xf>
    <xf numFmtId="0" fontId="13" fillId="0" borderId="36" xfId="0" applyFont="1" applyBorder="1" applyAlignment="1">
      <alignment horizontal="center" vertical="center" wrapText="1"/>
    </xf>
    <xf numFmtId="0" fontId="20" fillId="0" borderId="87" xfId="4" applyFont="1" applyBorder="1" applyAlignment="1">
      <alignment horizontal="left" vertical="center" wrapText="1" shrinkToFit="1"/>
    </xf>
    <xf numFmtId="0" fontId="20" fillId="0" borderId="88" xfId="4" applyFont="1" applyBorder="1" applyAlignment="1">
      <alignment horizontal="left" vertical="center" wrapText="1" shrinkToFit="1"/>
    </xf>
    <xf numFmtId="0" fontId="12" fillId="0" borderId="81" xfId="0" applyFont="1" applyBorder="1" applyAlignment="1">
      <alignment vertical="center"/>
    </xf>
    <xf numFmtId="0" fontId="12" fillId="0" borderId="8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12" fillId="0" borderId="67" xfId="0" applyFont="1" applyBorder="1" applyAlignment="1">
      <alignment horizontal="center" vertical="center"/>
    </xf>
    <xf numFmtId="0" fontId="16" fillId="0" borderId="4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4" fillId="2" borderId="0" xfId="0" applyFont="1" applyFill="1" applyAlignment="1">
      <alignment vertical="center" shrinkToFit="1"/>
    </xf>
    <xf numFmtId="0" fontId="67" fillId="0" borderId="0" xfId="0" applyFont="1" applyAlignment="1">
      <alignment vertical="center" shrinkToFit="1"/>
    </xf>
    <xf numFmtId="0" fontId="8" fillId="0" borderId="48" xfId="0" applyFont="1" applyBorder="1" applyAlignment="1">
      <alignment vertical="center"/>
    </xf>
    <xf numFmtId="0" fontId="8" fillId="0" borderId="49" xfId="0" applyFont="1" applyBorder="1" applyAlignment="1">
      <alignment vertical="center"/>
    </xf>
    <xf numFmtId="0" fontId="8" fillId="0" borderId="49" xfId="0" applyFont="1" applyBorder="1" applyAlignment="1">
      <alignment horizontal="left" vertical="center"/>
    </xf>
    <xf numFmtId="0" fontId="63" fillId="2" borderId="0" xfId="0" applyFont="1" applyFill="1" applyAlignment="1">
      <alignment vertical="center" shrinkToFit="1"/>
    </xf>
    <xf numFmtId="0" fontId="111" fillId="0" borderId="43" xfId="0" applyFont="1" applyBorder="1"/>
    <xf numFmtId="0" fontId="8" fillId="0" borderId="82" xfId="0" applyFont="1" applyBorder="1" applyAlignment="1">
      <alignment vertical="center"/>
    </xf>
    <xf numFmtId="0" fontId="74" fillId="4" borderId="0" xfId="0" applyFont="1" applyFill="1" applyAlignment="1">
      <alignment vertical="center"/>
    </xf>
    <xf numFmtId="0" fontId="74" fillId="4" borderId="43" xfId="0" applyFont="1" applyFill="1" applyBorder="1" applyAlignment="1">
      <alignment vertical="center"/>
    </xf>
    <xf numFmtId="0" fontId="17" fillId="0" borderId="43" xfId="4" applyFont="1" applyBorder="1" applyAlignment="1">
      <alignment horizontal="left" vertical="center"/>
    </xf>
    <xf numFmtId="0" fontId="67" fillId="0" borderId="89" xfId="0" applyFont="1" applyBorder="1" applyAlignment="1">
      <alignment horizontal="center" vertical="center" shrinkToFit="1"/>
    </xf>
    <xf numFmtId="0" fontId="67" fillId="0" borderId="87" xfId="0" applyFont="1" applyBorder="1" applyAlignment="1">
      <alignment horizontal="center" vertical="center" shrinkToFit="1"/>
    </xf>
    <xf numFmtId="0" fontId="67" fillId="0" borderId="90" xfId="0" applyFont="1" applyBorder="1" applyAlignment="1">
      <alignment horizontal="center" vertical="center" shrinkToFit="1"/>
    </xf>
    <xf numFmtId="0" fontId="67" fillId="0" borderId="0" xfId="0" applyFont="1" applyAlignment="1">
      <alignment horizontal="left" vertical="center" shrinkToFit="1"/>
    </xf>
    <xf numFmtId="0" fontId="67" fillId="0" borderId="5" xfId="0" applyFont="1" applyBorder="1" applyAlignment="1">
      <alignment horizontal="center" vertical="center" shrinkToFit="1"/>
    </xf>
    <xf numFmtId="0" fontId="67" fillId="0" borderId="82" xfId="0" applyFont="1" applyBorder="1" applyAlignment="1">
      <alignment horizontal="center" vertical="center" shrinkToFit="1"/>
    </xf>
    <xf numFmtId="0" fontId="67" fillId="0" borderId="58" xfId="0" applyFont="1" applyBorder="1" applyAlignment="1">
      <alignment horizontal="center" vertical="center" shrinkToFit="1"/>
    </xf>
    <xf numFmtId="0" fontId="67" fillId="0" borderId="49" xfId="0" applyFont="1" applyBorder="1" applyAlignment="1">
      <alignment horizontal="center" vertical="center" shrinkToFit="1"/>
    </xf>
    <xf numFmtId="0" fontId="67" fillId="2" borderId="58" xfId="0" applyFont="1" applyFill="1" applyBorder="1" applyAlignment="1">
      <alignment horizontal="center" vertical="center" shrinkToFit="1"/>
    </xf>
    <xf numFmtId="0" fontId="67" fillId="0" borderId="91" xfId="0" applyFont="1" applyBorder="1" applyAlignment="1">
      <alignment horizontal="center" vertical="center" shrinkToFit="1"/>
    </xf>
    <xf numFmtId="0" fontId="67" fillId="0" borderId="92" xfId="0" applyFont="1" applyBorder="1" applyAlignment="1">
      <alignment horizontal="center" vertical="center" shrinkToFit="1"/>
    </xf>
    <xf numFmtId="0" fontId="17" fillId="0" borderId="53" xfId="0" applyFont="1" applyBorder="1" applyAlignment="1">
      <alignment horizontal="center" vertical="center" shrinkToFit="1"/>
    </xf>
    <xf numFmtId="0" fontId="17" fillId="0" borderId="93" xfId="0" applyFont="1" applyBorder="1" applyAlignment="1">
      <alignment horizontal="center" vertical="center" shrinkToFit="1"/>
    </xf>
    <xf numFmtId="0" fontId="17" fillId="0" borderId="94" xfId="0" applyFont="1" applyBorder="1" applyAlignment="1">
      <alignment horizontal="center" vertical="center" shrinkToFit="1"/>
    </xf>
    <xf numFmtId="0" fontId="0" fillId="0" borderId="82" xfId="0" applyBorder="1" applyAlignment="1">
      <alignment horizontal="center" vertical="center" shrinkToFit="1"/>
    </xf>
    <xf numFmtId="0" fontId="20" fillId="0" borderId="80" xfId="0" applyFont="1" applyBorder="1" applyAlignment="1">
      <alignment horizontal="left" vertical="center" shrinkToFit="1"/>
    </xf>
    <xf numFmtId="0" fontId="14" fillId="0" borderId="95" xfId="0" applyFont="1" applyBorder="1" applyAlignment="1">
      <alignment horizontal="center" vertical="center" shrinkToFit="1"/>
    </xf>
    <xf numFmtId="0" fontId="14" fillId="0" borderId="96" xfId="0" applyFont="1" applyBorder="1" applyAlignment="1">
      <alignment horizontal="center" vertical="center" shrinkToFit="1"/>
    </xf>
    <xf numFmtId="0" fontId="14" fillId="0" borderId="97" xfId="0" applyFont="1" applyBorder="1" applyAlignment="1">
      <alignment horizontal="center" vertical="center" shrinkToFit="1"/>
    </xf>
    <xf numFmtId="0" fontId="14" fillId="0" borderId="98" xfId="0" applyFont="1" applyBorder="1" applyAlignment="1">
      <alignment horizontal="center" vertical="center" shrinkToFit="1"/>
    </xf>
    <xf numFmtId="0" fontId="14" fillId="2" borderId="96" xfId="0" applyFont="1" applyFill="1" applyBorder="1" applyAlignment="1">
      <alignment horizontal="center" vertical="center" shrinkToFit="1"/>
    </xf>
    <xf numFmtId="0" fontId="14" fillId="2" borderId="97" xfId="0" applyFont="1" applyFill="1" applyBorder="1" applyAlignment="1">
      <alignment horizontal="center" vertical="center" shrinkToFit="1"/>
    </xf>
    <xf numFmtId="0" fontId="14" fillId="0" borderId="99" xfId="0" applyFont="1" applyBorder="1" applyAlignment="1">
      <alignment horizontal="center" vertical="center" shrinkToFit="1"/>
    </xf>
    <xf numFmtId="0" fontId="16" fillId="0" borderId="80" xfId="0" applyFont="1" applyBorder="1" applyAlignment="1">
      <alignment horizontal="center" vertical="center" shrinkToFit="1"/>
    </xf>
    <xf numFmtId="0" fontId="16" fillId="0" borderId="51" xfId="0" applyFont="1" applyBorder="1" applyAlignment="1">
      <alignment horizontal="center" vertical="center" shrinkToFit="1"/>
    </xf>
    <xf numFmtId="0" fontId="14" fillId="0" borderId="100" xfId="0" applyFont="1" applyBorder="1" applyAlignment="1">
      <alignment horizontal="center" vertical="center" shrinkToFit="1"/>
    </xf>
    <xf numFmtId="0" fontId="14" fillId="0" borderId="101" xfId="0" applyFont="1" applyBorder="1" applyAlignment="1">
      <alignment horizontal="center" vertical="center" shrinkToFit="1"/>
    </xf>
    <xf numFmtId="0" fontId="14" fillId="0" borderId="102" xfId="0" applyFont="1" applyBorder="1" applyAlignment="1">
      <alignment horizontal="center" vertical="center" shrinkToFit="1"/>
    </xf>
    <xf numFmtId="0" fontId="14" fillId="0" borderId="103" xfId="0" applyFont="1" applyBorder="1" applyAlignment="1">
      <alignment horizontal="center" vertical="center" shrinkToFit="1"/>
    </xf>
    <xf numFmtId="0" fontId="14" fillId="2" borderId="101" xfId="0" applyFont="1" applyFill="1" applyBorder="1" applyAlignment="1">
      <alignment horizontal="center" vertical="center" shrinkToFit="1"/>
    </xf>
    <xf numFmtId="0" fontId="14" fillId="2" borderId="102" xfId="0" applyFont="1" applyFill="1" applyBorder="1" applyAlignment="1">
      <alignment horizontal="center" vertical="center" shrinkToFit="1"/>
    </xf>
    <xf numFmtId="0" fontId="14" fillId="0" borderId="104" xfId="0" applyFont="1" applyBorder="1" applyAlignment="1">
      <alignment horizontal="center" vertical="center" shrinkToFit="1"/>
    </xf>
    <xf numFmtId="0" fontId="16" fillId="0" borderId="105" xfId="0" applyFont="1" applyBorder="1" applyAlignment="1">
      <alignment horizontal="center" vertical="center" shrinkToFit="1"/>
    </xf>
    <xf numFmtId="0" fontId="14" fillId="0" borderId="83" xfId="0" applyFont="1" applyBorder="1" applyAlignment="1">
      <alignment horizontal="center" vertical="center" shrinkToFit="1"/>
    </xf>
    <xf numFmtId="0" fontId="14" fillId="0" borderId="84" xfId="0" applyFont="1" applyBorder="1" applyAlignment="1">
      <alignment horizontal="center" vertical="center" shrinkToFit="1"/>
    </xf>
    <xf numFmtId="0" fontId="14" fillId="0" borderId="85" xfId="0" applyFont="1" applyBorder="1" applyAlignment="1">
      <alignment horizontal="center" vertical="center" shrinkToFit="1"/>
    </xf>
    <xf numFmtId="0" fontId="14" fillId="0" borderId="86" xfId="0" applyFont="1" applyBorder="1" applyAlignment="1">
      <alignment horizontal="center" vertical="center" shrinkToFit="1"/>
    </xf>
    <xf numFmtId="0" fontId="14" fillId="2" borderId="84" xfId="0" applyFont="1" applyFill="1" applyBorder="1" applyAlignment="1">
      <alignment horizontal="center" vertical="center" shrinkToFit="1"/>
    </xf>
    <xf numFmtId="0" fontId="14" fillId="2" borderId="85" xfId="0" applyFont="1" applyFill="1" applyBorder="1" applyAlignment="1">
      <alignment horizontal="center" vertical="center" shrinkToFit="1"/>
    </xf>
    <xf numFmtId="0" fontId="14" fillId="0" borderId="106" xfId="0" applyFont="1" applyBorder="1" applyAlignment="1">
      <alignment horizontal="center" vertical="center" shrinkToFit="1"/>
    </xf>
    <xf numFmtId="0" fontId="16" fillId="0" borderId="20" xfId="0" applyFont="1" applyBorder="1" applyAlignment="1">
      <alignment horizontal="center" vertical="center" shrinkToFit="1"/>
    </xf>
    <xf numFmtId="0" fontId="14" fillId="0" borderId="107" xfId="0" applyFont="1" applyBorder="1" applyAlignment="1">
      <alignment horizontal="center" vertical="center" shrinkToFit="1"/>
    </xf>
    <xf numFmtId="0" fontId="14" fillId="0" borderId="108" xfId="0" applyFont="1" applyBorder="1" applyAlignment="1">
      <alignment horizontal="center" vertical="center" shrinkToFit="1"/>
    </xf>
    <xf numFmtId="0" fontId="14" fillId="0" borderId="109" xfId="0" applyFont="1" applyBorder="1" applyAlignment="1">
      <alignment horizontal="center" vertical="center" shrinkToFit="1"/>
    </xf>
    <xf numFmtId="0" fontId="14" fillId="0" borderId="110" xfId="0" applyFont="1" applyBorder="1" applyAlignment="1">
      <alignment horizontal="center" vertical="center" shrinkToFit="1"/>
    </xf>
    <xf numFmtId="0" fontId="14" fillId="2" borderId="108" xfId="0" applyFont="1" applyFill="1" applyBorder="1" applyAlignment="1">
      <alignment horizontal="center" vertical="center" shrinkToFit="1"/>
    </xf>
    <xf numFmtId="0" fontId="14" fillId="2" borderId="109" xfId="0" applyFont="1" applyFill="1" applyBorder="1" applyAlignment="1">
      <alignment horizontal="center" vertical="center" shrinkToFit="1"/>
    </xf>
    <xf numFmtId="0" fontId="14" fillId="0" borderId="111" xfId="0" applyFont="1" applyBorder="1" applyAlignment="1">
      <alignment horizontal="center" vertical="center" shrinkToFit="1"/>
    </xf>
    <xf numFmtId="0" fontId="16" fillId="0" borderId="48" xfId="0" applyFont="1" applyBorder="1" applyAlignment="1">
      <alignment vertical="center" shrinkToFit="1"/>
    </xf>
    <xf numFmtId="0" fontId="14" fillId="0" borderId="91" xfId="0" applyFont="1" applyBorder="1" applyAlignment="1">
      <alignment horizontal="center" vertical="center" shrinkToFit="1"/>
    </xf>
    <xf numFmtId="0" fontId="14" fillId="0" borderId="112" xfId="0" applyFont="1" applyBorder="1" applyAlignment="1">
      <alignment horizontal="center" vertical="center" shrinkToFit="1"/>
    </xf>
    <xf numFmtId="0" fontId="14" fillId="0" borderId="113" xfId="0" applyFont="1" applyBorder="1" applyAlignment="1">
      <alignment horizontal="center" vertical="center" shrinkToFit="1"/>
    </xf>
    <xf numFmtId="0" fontId="50" fillId="0" borderId="114" xfId="0" applyFont="1" applyBorder="1" applyAlignment="1">
      <alignment horizontal="center" vertical="center" shrinkToFit="1"/>
    </xf>
    <xf numFmtId="0" fontId="14" fillId="2" borderId="106" xfId="0" applyFont="1" applyFill="1" applyBorder="1" applyAlignment="1">
      <alignment horizontal="center" vertical="center" shrinkToFit="1"/>
    </xf>
    <xf numFmtId="0" fontId="14" fillId="0" borderId="115" xfId="0" applyFont="1" applyBorder="1" applyAlignment="1">
      <alignment horizontal="center" vertical="center" shrinkToFit="1"/>
    </xf>
    <xf numFmtId="0" fontId="14" fillId="0" borderId="116" xfId="0" applyFont="1" applyBorder="1" applyAlignment="1">
      <alignment horizontal="center" vertical="center" shrinkToFit="1"/>
    </xf>
    <xf numFmtId="0" fontId="50" fillId="0" borderId="117" xfId="0" applyFont="1" applyBorder="1" applyAlignment="1">
      <alignment horizontal="center" vertical="center" shrinkToFit="1"/>
    </xf>
    <xf numFmtId="0" fontId="14" fillId="0" borderId="118" xfId="0" applyFont="1" applyBorder="1" applyAlignment="1">
      <alignment horizontal="center" vertical="center" shrinkToFit="1"/>
    </xf>
    <xf numFmtId="0" fontId="50" fillId="0" borderId="119" xfId="0" applyFont="1" applyBorder="1" applyAlignment="1">
      <alignment horizontal="center" vertical="center" shrinkToFit="1"/>
    </xf>
    <xf numFmtId="0" fontId="14" fillId="2" borderId="111" xfId="0" applyFont="1" applyFill="1" applyBorder="1" applyAlignment="1">
      <alignment horizontal="center" vertical="center" shrinkToFit="1"/>
    </xf>
    <xf numFmtId="0" fontId="14" fillId="0" borderId="5" xfId="4" applyFont="1" applyBorder="1" applyAlignment="1">
      <alignment horizontal="center" vertical="center" shrinkToFit="1"/>
    </xf>
    <xf numFmtId="0" fontId="50" fillId="0" borderId="103" xfId="0" applyFont="1" applyBorder="1" applyAlignment="1">
      <alignment horizontal="center" vertical="center" shrinkToFit="1"/>
    </xf>
    <xf numFmtId="0" fontId="14" fillId="2" borderId="104" xfId="0" applyFont="1" applyFill="1" applyBorder="1" applyAlignment="1">
      <alignment horizontal="center" vertical="center" shrinkToFit="1"/>
    </xf>
    <xf numFmtId="0" fontId="14" fillId="0" borderId="103" xfId="0" applyFont="1" applyBorder="1" applyAlignment="1">
      <alignment horizontal="center" vertical="center"/>
    </xf>
    <xf numFmtId="0" fontId="14" fillId="0" borderId="101" xfId="0" applyFont="1" applyBorder="1" applyAlignment="1">
      <alignment horizontal="center" vertical="center"/>
    </xf>
    <xf numFmtId="0" fontId="14" fillId="0" borderId="102" xfId="0" applyFont="1" applyBorder="1" applyAlignment="1">
      <alignment horizontal="center" vertical="center"/>
    </xf>
    <xf numFmtId="0" fontId="14" fillId="0" borderId="106" xfId="0" applyFont="1" applyBorder="1" applyAlignment="1">
      <alignment horizontal="center" vertical="center"/>
    </xf>
    <xf numFmtId="0" fontId="14" fillId="2" borderId="106" xfId="0" applyFont="1" applyFill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20" fillId="0" borderId="20" xfId="0" applyFont="1" applyBorder="1" applyAlignment="1">
      <alignment vertical="center" shrinkToFit="1"/>
    </xf>
    <xf numFmtId="0" fontId="14" fillId="0" borderId="107" xfId="0" applyFont="1" applyBorder="1" applyAlignment="1">
      <alignment horizontal="center" vertical="center"/>
    </xf>
    <xf numFmtId="0" fontId="14" fillId="0" borderId="108" xfId="0" applyFont="1" applyBorder="1" applyAlignment="1">
      <alignment horizontal="center" vertical="center"/>
    </xf>
    <xf numFmtId="0" fontId="14" fillId="0" borderId="109" xfId="0" applyFont="1" applyBorder="1" applyAlignment="1">
      <alignment horizontal="center" vertical="center"/>
    </xf>
    <xf numFmtId="0" fontId="14" fillId="0" borderId="110" xfId="0" applyFont="1" applyBorder="1" applyAlignment="1">
      <alignment horizontal="center" vertical="center"/>
    </xf>
    <xf numFmtId="0" fontId="14" fillId="0" borderId="111" xfId="0" applyFont="1" applyBorder="1" applyAlignment="1">
      <alignment horizontal="center" vertical="center"/>
    </xf>
    <xf numFmtId="0" fontId="14" fillId="2" borderId="108" xfId="0" applyFont="1" applyFill="1" applyBorder="1" applyAlignment="1">
      <alignment horizontal="center" vertical="center"/>
    </xf>
    <xf numFmtId="0" fontId="14" fillId="2" borderId="111" xfId="0" applyFont="1" applyFill="1" applyBorder="1" applyAlignment="1">
      <alignment horizontal="center" vertical="center"/>
    </xf>
    <xf numFmtId="0" fontId="14" fillId="2" borderId="109" xfId="0" applyFont="1" applyFill="1" applyBorder="1" applyAlignment="1">
      <alignment horizontal="center" vertical="center"/>
    </xf>
    <xf numFmtId="0" fontId="14" fillId="0" borderId="119" xfId="0" applyFont="1" applyBorder="1" applyAlignment="1">
      <alignment horizontal="center" vertical="center"/>
    </xf>
    <xf numFmtId="0" fontId="14" fillId="0" borderId="118" xfId="0" applyFont="1" applyBorder="1" applyAlignment="1">
      <alignment horizontal="center" vertical="center"/>
    </xf>
    <xf numFmtId="0" fontId="17" fillId="0" borderId="48" xfId="0" applyFont="1" applyBorder="1" applyAlignment="1">
      <alignment vertical="center" shrinkToFit="1"/>
    </xf>
    <xf numFmtId="0" fontId="14" fillId="0" borderId="120" xfId="0" applyFont="1" applyBorder="1" applyAlignment="1">
      <alignment horizontal="center" vertical="center"/>
    </xf>
    <xf numFmtId="0" fontId="14" fillId="0" borderId="121" xfId="0" applyFont="1" applyBorder="1" applyAlignment="1">
      <alignment horizontal="center" vertical="center"/>
    </xf>
    <xf numFmtId="0" fontId="14" fillId="0" borderId="12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2" borderId="121" xfId="0" applyFont="1" applyFill="1" applyBorder="1" applyAlignment="1">
      <alignment horizontal="center" vertical="center"/>
    </xf>
    <xf numFmtId="0" fontId="14" fillId="2" borderId="122" xfId="0" applyFont="1" applyFill="1" applyBorder="1" applyAlignment="1">
      <alignment horizontal="center" vertical="center"/>
    </xf>
    <xf numFmtId="0" fontId="17" fillId="0" borderId="80" xfId="0" applyFont="1" applyBorder="1" applyAlignment="1">
      <alignment vertical="center" shrinkToFit="1"/>
    </xf>
    <xf numFmtId="0" fontId="14" fillId="0" borderId="100" xfId="0" applyFont="1" applyBorder="1" applyAlignment="1">
      <alignment horizontal="center" vertical="center"/>
    </xf>
    <xf numFmtId="0" fontId="14" fillId="0" borderId="104" xfId="0" applyFont="1" applyBorder="1" applyAlignment="1">
      <alignment horizontal="center" vertical="center"/>
    </xf>
    <xf numFmtId="0" fontId="14" fillId="0" borderId="123" xfId="0" applyFont="1" applyBorder="1" applyAlignment="1">
      <alignment horizontal="center" vertical="center"/>
    </xf>
    <xf numFmtId="0" fontId="14" fillId="2" borderId="104" xfId="0" applyFont="1" applyFill="1" applyBorder="1" applyAlignment="1">
      <alignment horizontal="center" vertical="center"/>
    </xf>
    <xf numFmtId="0" fontId="14" fillId="2" borderId="102" xfId="0" applyFont="1" applyFill="1" applyBorder="1" applyAlignment="1">
      <alignment horizontal="center" vertical="center"/>
    </xf>
    <xf numFmtId="0" fontId="14" fillId="0" borderId="95" xfId="0" applyFont="1" applyBorder="1" applyAlignment="1">
      <alignment horizontal="center" vertical="center"/>
    </xf>
    <xf numFmtId="0" fontId="14" fillId="0" borderId="99" xfId="0" applyFont="1" applyBorder="1" applyAlignment="1">
      <alignment horizontal="center" vertical="center"/>
    </xf>
    <xf numFmtId="0" fontId="14" fillId="0" borderId="97" xfId="0" applyFont="1" applyBorder="1" applyAlignment="1">
      <alignment horizontal="center" vertical="center"/>
    </xf>
    <xf numFmtId="0" fontId="14" fillId="0" borderId="124" xfId="0" applyFont="1" applyBorder="1" applyAlignment="1">
      <alignment horizontal="center" vertical="center"/>
    </xf>
    <xf numFmtId="0" fontId="14" fillId="2" borderId="99" xfId="0" applyFont="1" applyFill="1" applyBorder="1" applyAlignment="1">
      <alignment horizontal="center" vertical="center"/>
    </xf>
    <xf numFmtId="0" fontId="14" fillId="2" borderId="97" xfId="0" applyFont="1" applyFill="1" applyBorder="1" applyAlignment="1">
      <alignment horizontal="center" vertical="center"/>
    </xf>
    <xf numFmtId="0" fontId="17" fillId="0" borderId="51" xfId="0" applyFont="1" applyBorder="1" applyAlignment="1">
      <alignment vertical="center" shrinkToFit="1"/>
    </xf>
    <xf numFmtId="0" fontId="14" fillId="2" borderId="101" xfId="0" applyFont="1" applyFill="1" applyBorder="1" applyAlignment="1">
      <alignment horizontal="center" vertical="center"/>
    </xf>
    <xf numFmtId="0" fontId="17" fillId="0" borderId="20" xfId="0" applyFont="1" applyBorder="1" applyAlignment="1">
      <alignment vertical="center" shrinkToFit="1"/>
    </xf>
    <xf numFmtId="0" fontId="67" fillId="0" borderId="48" xfId="0" applyFont="1" applyBorder="1" applyAlignment="1">
      <alignment horizontal="center" vertical="center" shrinkToFit="1"/>
    </xf>
    <xf numFmtId="0" fontId="67" fillId="0" borderId="112" xfId="0" applyFont="1" applyBorder="1" applyAlignment="1">
      <alignment horizontal="center" vertical="center" shrinkToFit="1"/>
    </xf>
    <xf numFmtId="0" fontId="67" fillId="0" borderId="113" xfId="0" applyFont="1" applyBorder="1" applyAlignment="1">
      <alignment horizontal="center" vertical="center" shrinkToFit="1"/>
    </xf>
    <xf numFmtId="0" fontId="14" fillId="0" borderId="53" xfId="0" applyFont="1" applyBorder="1" applyAlignment="1">
      <alignment vertical="center" shrinkToFit="1"/>
    </xf>
    <xf numFmtId="0" fontId="14" fillId="0" borderId="125" xfId="0" applyFont="1" applyBorder="1" applyAlignment="1">
      <alignment horizontal="center" vertical="center" shrinkToFit="1"/>
    </xf>
    <xf numFmtId="0" fontId="14" fillId="0" borderId="126" xfId="0" applyFont="1" applyBorder="1" applyAlignment="1">
      <alignment horizontal="center" vertical="center" shrinkToFit="1"/>
    </xf>
    <xf numFmtId="0" fontId="14" fillId="0" borderId="127" xfId="0" applyFont="1" applyBorder="1" applyAlignment="1">
      <alignment horizontal="center" vertical="center" shrinkToFit="1"/>
    </xf>
    <xf numFmtId="0" fontId="14" fillId="0" borderId="128" xfId="0" applyFont="1" applyBorder="1" applyAlignment="1">
      <alignment horizontal="center" vertical="center" shrinkToFit="1"/>
    </xf>
    <xf numFmtId="0" fontId="14" fillId="2" borderId="129" xfId="0" applyFont="1" applyFill="1" applyBorder="1" applyAlignment="1">
      <alignment horizontal="center" vertical="center" shrinkToFit="1"/>
    </xf>
    <xf numFmtId="0" fontId="14" fillId="2" borderId="127" xfId="0" applyFont="1" applyFill="1" applyBorder="1" applyAlignment="1">
      <alignment horizontal="center" vertical="center" shrinkToFit="1"/>
    </xf>
    <xf numFmtId="0" fontId="14" fillId="0" borderId="53" xfId="0" applyFont="1" applyBorder="1" applyAlignment="1">
      <alignment horizontal="center" vertical="center" shrinkToFit="1"/>
    </xf>
    <xf numFmtId="0" fontId="14" fillId="0" borderId="105" xfId="0" applyFont="1" applyBorder="1" applyAlignment="1">
      <alignment vertical="center" shrinkToFit="1"/>
    </xf>
    <xf numFmtId="0" fontId="14" fillId="0" borderId="105" xfId="0" applyFont="1" applyBorder="1" applyAlignment="1">
      <alignment horizontal="center" vertical="center" shrinkToFit="1"/>
    </xf>
    <xf numFmtId="0" fontId="77" fillId="0" borderId="25" xfId="0" applyFont="1" applyBorder="1" applyAlignment="1">
      <alignment vertical="center" wrapText="1" shrinkToFit="1"/>
    </xf>
    <xf numFmtId="0" fontId="14" fillId="0" borderId="130" xfId="0" applyFont="1" applyBorder="1" applyAlignment="1">
      <alignment horizontal="center" vertical="center" shrinkToFit="1"/>
    </xf>
    <xf numFmtId="0" fontId="14" fillId="0" borderId="131" xfId="0" applyFont="1" applyBorder="1" applyAlignment="1">
      <alignment horizontal="center" vertical="center" shrinkToFit="1"/>
    </xf>
    <xf numFmtId="0" fontId="14" fillId="0" borderId="132" xfId="0" applyFont="1" applyBorder="1" applyAlignment="1">
      <alignment horizontal="center" vertical="center" shrinkToFit="1"/>
    </xf>
    <xf numFmtId="0" fontId="14" fillId="0" borderId="133" xfId="0" applyFont="1" applyBorder="1" applyAlignment="1">
      <alignment horizontal="center" vertical="center" shrinkToFit="1"/>
    </xf>
    <xf numFmtId="0" fontId="14" fillId="2" borderId="134" xfId="0" applyFont="1" applyFill="1" applyBorder="1" applyAlignment="1">
      <alignment horizontal="center" vertical="center" shrinkToFit="1"/>
    </xf>
    <xf numFmtId="0" fontId="14" fillId="2" borderId="132" xfId="0" applyFont="1" applyFill="1" applyBorder="1" applyAlignment="1">
      <alignment horizontal="center" vertical="center" shrinkToFit="1"/>
    </xf>
    <xf numFmtId="0" fontId="14" fillId="0" borderId="25" xfId="0" applyFont="1" applyBorder="1" applyAlignment="1">
      <alignment horizontal="center" vertical="center" shrinkToFit="1"/>
    </xf>
    <xf numFmtId="0" fontId="22" fillId="0" borderId="50" xfId="0" applyFont="1" applyBorder="1" applyAlignment="1">
      <alignment vertical="center" shrinkToFit="1"/>
    </xf>
    <xf numFmtId="0" fontId="14" fillId="2" borderId="86" xfId="0" applyFont="1" applyFill="1" applyBorder="1" applyAlignment="1">
      <alignment horizontal="center" vertical="center" shrinkToFit="1"/>
    </xf>
    <xf numFmtId="0" fontId="14" fillId="0" borderId="135" xfId="0" applyFont="1" applyBorder="1" applyAlignment="1">
      <alignment horizontal="center" vertical="center" shrinkToFit="1"/>
    </xf>
    <xf numFmtId="0" fontId="14" fillId="0" borderId="136" xfId="0" applyFont="1" applyBorder="1" applyAlignment="1">
      <alignment horizontal="center" vertical="center" shrinkToFit="1"/>
    </xf>
    <xf numFmtId="0" fontId="14" fillId="0" borderId="137" xfId="0" applyFont="1" applyBorder="1" applyAlignment="1">
      <alignment horizontal="center" vertical="center" shrinkToFit="1"/>
    </xf>
    <xf numFmtId="0" fontId="14" fillId="0" borderId="138" xfId="0" applyFont="1" applyBorder="1" applyAlignment="1">
      <alignment horizontal="center" vertical="center" shrinkToFit="1"/>
    </xf>
    <xf numFmtId="0" fontId="14" fillId="2" borderId="139" xfId="0" applyFont="1" applyFill="1" applyBorder="1" applyAlignment="1">
      <alignment horizontal="center" vertical="center" shrinkToFit="1"/>
    </xf>
    <xf numFmtId="0" fontId="14" fillId="2" borderId="137" xfId="0" applyFont="1" applyFill="1" applyBorder="1" applyAlignment="1">
      <alignment horizontal="center" vertical="center" shrinkToFit="1"/>
    </xf>
    <xf numFmtId="0" fontId="14" fillId="0" borderId="96" xfId="0" applyFont="1" applyBorder="1" applyAlignment="1">
      <alignment vertical="center" shrinkToFit="1"/>
    </xf>
    <xf numFmtId="0" fontId="14" fillId="0" borderId="50" xfId="0" applyFont="1" applyBorder="1" applyAlignment="1">
      <alignment horizontal="center" vertical="center" shrinkToFit="1"/>
    </xf>
    <xf numFmtId="0" fontId="14" fillId="0" borderId="50" xfId="0" applyFont="1" applyBorder="1" applyAlignment="1">
      <alignment vertical="center" shrinkToFit="1"/>
    </xf>
    <xf numFmtId="0" fontId="14" fillId="0" borderId="139" xfId="0" applyFont="1" applyBorder="1" applyAlignment="1">
      <alignment horizontal="center" vertical="center" shrinkToFit="1"/>
    </xf>
    <xf numFmtId="0" fontId="14" fillId="0" borderId="25" xfId="0" applyFont="1" applyBorder="1" applyAlignment="1">
      <alignment vertical="center" shrinkToFit="1"/>
    </xf>
    <xf numFmtId="0" fontId="14" fillId="0" borderId="134" xfId="0" applyFont="1" applyBorder="1" applyAlignment="1">
      <alignment horizontal="center" vertical="center" shrinkToFit="1"/>
    </xf>
    <xf numFmtId="0" fontId="20" fillId="0" borderId="50" xfId="0" applyFont="1" applyBorder="1" applyAlignment="1">
      <alignment vertical="center" shrinkToFit="1"/>
    </xf>
    <xf numFmtId="0" fontId="14" fillId="0" borderId="80" xfId="0" applyFont="1" applyBorder="1" applyAlignment="1">
      <alignment horizontal="center" vertical="center" shrinkToFit="1"/>
    </xf>
    <xf numFmtId="0" fontId="14" fillId="5" borderId="0" xfId="0" applyFont="1" applyFill="1" applyAlignment="1">
      <alignment horizontal="left" vertical="center" shrinkToFit="1"/>
    </xf>
    <xf numFmtId="0" fontId="14" fillId="0" borderId="51" xfId="0" applyFont="1" applyBorder="1" applyAlignment="1">
      <alignment horizontal="left" vertical="center" shrinkToFit="1"/>
    </xf>
    <xf numFmtId="0" fontId="14" fillId="0" borderId="140" xfId="0" applyFont="1" applyBorder="1" applyAlignment="1">
      <alignment horizontal="center" vertical="center" shrinkToFit="1"/>
    </xf>
    <xf numFmtId="0" fontId="14" fillId="0" borderId="122" xfId="0" applyFont="1" applyBorder="1" applyAlignment="1">
      <alignment horizontal="center" vertical="center" shrinkToFit="1"/>
    </xf>
    <xf numFmtId="0" fontId="14" fillId="0" borderId="141" xfId="0" applyFont="1" applyBorder="1" applyAlignment="1">
      <alignment horizontal="center" vertical="center" shrinkToFit="1"/>
    </xf>
    <xf numFmtId="0" fontId="14" fillId="0" borderId="120" xfId="0" applyFont="1" applyBorder="1" applyAlignment="1">
      <alignment horizontal="center" vertical="center" shrinkToFit="1"/>
    </xf>
    <xf numFmtId="0" fontId="14" fillId="0" borderId="121" xfId="0" applyFont="1" applyBorder="1" applyAlignment="1">
      <alignment horizontal="center" vertical="center" shrinkToFit="1"/>
    </xf>
    <xf numFmtId="0" fontId="20" fillId="0" borderId="50" xfId="0" applyFont="1" applyBorder="1" applyAlignment="1">
      <alignment horizontal="left" vertical="center" shrinkToFit="1"/>
    </xf>
    <xf numFmtId="0" fontId="14" fillId="2" borderId="122" xfId="0" applyFont="1" applyFill="1" applyBorder="1" applyAlignment="1">
      <alignment horizontal="center" vertical="center" shrinkToFit="1"/>
    </xf>
    <xf numFmtId="0" fontId="14" fillId="2" borderId="121" xfId="0" applyFont="1" applyFill="1" applyBorder="1" applyAlignment="1">
      <alignment horizontal="center" vertical="center" shrinkToFit="1"/>
    </xf>
    <xf numFmtId="0" fontId="20" fillId="0" borderId="25" xfId="0" applyFont="1" applyBorder="1" applyAlignment="1">
      <alignment horizontal="left" vertical="center" shrinkToFit="1"/>
    </xf>
    <xf numFmtId="0" fontId="14" fillId="2" borderId="46" xfId="0" applyFont="1" applyFill="1" applyBorder="1" applyAlignment="1">
      <alignment horizontal="center" vertical="center" shrinkToFit="1"/>
    </xf>
    <xf numFmtId="0" fontId="14" fillId="0" borderId="125" xfId="4" applyFont="1" applyBorder="1" applyAlignment="1">
      <alignment horizontal="center" vertical="center" shrinkToFit="1"/>
    </xf>
    <xf numFmtId="0" fontId="14" fillId="0" borderId="126" xfId="4" applyFont="1" applyBorder="1" applyAlignment="1">
      <alignment horizontal="center" vertical="center" shrinkToFit="1"/>
    </xf>
    <xf numFmtId="0" fontId="14" fillId="0" borderId="127" xfId="4" applyFont="1" applyBorder="1" applyAlignment="1">
      <alignment horizontal="center" vertical="center" shrinkToFit="1"/>
    </xf>
    <xf numFmtId="0" fontId="14" fillId="0" borderId="114" xfId="4" applyFont="1" applyBorder="1" applyAlignment="1">
      <alignment horizontal="center" vertical="center" shrinkToFit="1"/>
    </xf>
    <xf numFmtId="0" fontId="14" fillId="0" borderId="112" xfId="4" applyFont="1" applyBorder="1" applyAlignment="1">
      <alignment horizontal="center" vertical="center" shrinkToFit="1"/>
    </xf>
    <xf numFmtId="0" fontId="14" fillId="0" borderId="113" xfId="4" applyFont="1" applyBorder="1" applyAlignment="1">
      <alignment horizontal="center" vertical="center" shrinkToFit="1"/>
    </xf>
    <xf numFmtId="0" fontId="14" fillId="0" borderId="83" xfId="3" applyFont="1" applyBorder="1" applyAlignment="1">
      <alignment horizontal="center" vertical="center" shrinkToFit="1"/>
    </xf>
    <xf numFmtId="0" fontId="14" fillId="0" borderId="84" xfId="3" applyFont="1" applyBorder="1" applyAlignment="1">
      <alignment horizontal="center" vertical="center" shrinkToFit="1"/>
    </xf>
    <xf numFmtId="0" fontId="14" fillId="0" borderId="85" xfId="3" applyFont="1" applyBorder="1" applyAlignment="1">
      <alignment horizontal="center" vertical="center" shrinkToFit="1"/>
    </xf>
    <xf numFmtId="0" fontId="14" fillId="0" borderId="86" xfId="4" applyFont="1" applyBorder="1" applyAlignment="1">
      <alignment horizontal="center" vertical="center" shrinkToFit="1"/>
    </xf>
    <xf numFmtId="0" fontId="14" fillId="0" borderId="84" xfId="4" applyFont="1" applyBorder="1" applyAlignment="1">
      <alignment horizontal="center" vertical="center" shrinkToFit="1"/>
    </xf>
    <xf numFmtId="0" fontId="14" fillId="0" borderId="106" xfId="3" applyFont="1" applyBorder="1" applyAlignment="1">
      <alignment horizontal="center" vertical="center" shrinkToFit="1"/>
    </xf>
    <xf numFmtId="0" fontId="14" fillId="0" borderId="106" xfId="0" applyFont="1" applyBorder="1" applyAlignment="1">
      <alignment vertical="center" shrinkToFit="1"/>
    </xf>
    <xf numFmtId="0" fontId="14" fillId="0" borderId="83" xfId="4" applyFont="1" applyBorder="1" applyAlignment="1">
      <alignment horizontal="center" vertical="center" shrinkToFit="1"/>
    </xf>
    <xf numFmtId="0" fontId="14" fillId="0" borderId="106" xfId="4" applyFont="1" applyBorder="1" applyAlignment="1">
      <alignment horizontal="center" vertical="center" shrinkToFit="1"/>
    </xf>
    <xf numFmtId="0" fontId="18" fillId="0" borderId="83" xfId="2" applyFont="1" applyBorder="1" applyAlignment="1">
      <alignment vertical="center" shrinkToFit="1"/>
    </xf>
    <xf numFmtId="0" fontId="14" fillId="0" borderId="100" xfId="3" applyFont="1" applyBorder="1" applyAlignment="1">
      <alignment horizontal="center" vertical="center" shrinkToFit="1"/>
    </xf>
    <xf numFmtId="0" fontId="14" fillId="0" borderId="101" xfId="3" applyFont="1" applyBorder="1" applyAlignment="1">
      <alignment horizontal="center" vertical="center" shrinkToFit="1"/>
    </xf>
    <xf numFmtId="0" fontId="14" fillId="0" borderId="102" xfId="3" applyFont="1" applyBorder="1" applyAlignment="1">
      <alignment horizontal="center" vertical="center" shrinkToFit="1"/>
    </xf>
    <xf numFmtId="0" fontId="14" fillId="0" borderId="103" xfId="4" applyFont="1" applyBorder="1" applyAlignment="1">
      <alignment horizontal="center" vertical="center" shrinkToFit="1"/>
    </xf>
    <xf numFmtId="0" fontId="14" fillId="0" borderId="101" xfId="4" applyFont="1" applyBorder="1" applyAlignment="1">
      <alignment horizontal="center" vertical="center" shrinkToFit="1"/>
    </xf>
    <xf numFmtId="0" fontId="14" fillId="0" borderId="104" xfId="3" applyFont="1" applyBorder="1" applyAlignment="1">
      <alignment horizontal="center" vertical="center" shrinkToFit="1"/>
    </xf>
    <xf numFmtId="0" fontId="14" fillId="0" borderId="100" xfId="4" applyFont="1" applyBorder="1" applyAlignment="1">
      <alignment horizontal="center" vertical="center" shrinkToFit="1"/>
    </xf>
    <xf numFmtId="0" fontId="14" fillId="0" borderId="104" xfId="4" applyFont="1" applyBorder="1" applyAlignment="1">
      <alignment horizontal="center" vertical="center" shrinkToFit="1"/>
    </xf>
    <xf numFmtId="0" fontId="14" fillId="0" borderId="95" xfId="4" applyFont="1" applyBorder="1" applyAlignment="1">
      <alignment horizontal="center" vertical="center" shrinkToFit="1"/>
    </xf>
    <xf numFmtId="0" fontId="18" fillId="0" borderId="107" xfId="2" applyFont="1" applyBorder="1" applyAlignment="1">
      <alignment vertical="center" shrinkToFit="1"/>
    </xf>
    <xf numFmtId="0" fontId="18" fillId="0" borderId="83" xfId="0" applyFont="1" applyBorder="1" applyAlignment="1">
      <alignment vertical="center" shrinkToFit="1"/>
    </xf>
    <xf numFmtId="0" fontId="18" fillId="0" borderId="107" xfId="0" applyFont="1" applyBorder="1" applyAlignment="1">
      <alignment vertical="center" shrinkToFit="1"/>
    </xf>
    <xf numFmtId="0" fontId="14" fillId="0" borderId="105" xfId="4" applyFont="1" applyBorder="1" applyAlignment="1">
      <alignment horizontal="center" vertical="center" shrinkToFit="1"/>
    </xf>
    <xf numFmtId="0" fontId="14" fillId="0" borderId="91" xfId="4" applyFont="1" applyBorder="1" applyAlignment="1">
      <alignment horizontal="center" vertical="center" shrinkToFit="1"/>
    </xf>
    <xf numFmtId="0" fontId="14" fillId="0" borderId="92" xfId="4" applyFont="1" applyBorder="1" applyAlignment="1">
      <alignment horizontal="center" vertical="center" shrinkToFit="1"/>
    </xf>
    <xf numFmtId="0" fontId="14" fillId="0" borderId="86" xfId="3" applyFont="1" applyBorder="1" applyAlignment="1">
      <alignment horizontal="center" vertical="center" shrinkToFit="1"/>
    </xf>
    <xf numFmtId="0" fontId="14" fillId="0" borderId="95" xfId="3" applyFont="1" applyBorder="1" applyAlignment="1">
      <alignment horizontal="center" vertical="center" shrinkToFit="1"/>
    </xf>
    <xf numFmtId="0" fontId="14" fillId="0" borderId="96" xfId="3" applyFont="1" applyBorder="1" applyAlignment="1">
      <alignment horizontal="center" vertical="center" shrinkToFit="1"/>
    </xf>
    <xf numFmtId="0" fontId="14" fillId="0" borderId="97" xfId="3" applyFont="1" applyBorder="1" applyAlignment="1">
      <alignment horizontal="center" vertical="center" shrinkToFit="1"/>
    </xf>
    <xf numFmtId="0" fontId="14" fillId="0" borderId="98" xfId="3" applyFont="1" applyBorder="1" applyAlignment="1">
      <alignment horizontal="center" vertical="center" shrinkToFit="1"/>
    </xf>
    <xf numFmtId="0" fontId="14" fillId="0" borderId="98" xfId="4" applyFont="1" applyBorder="1" applyAlignment="1">
      <alignment horizontal="center" vertical="center" shrinkToFit="1"/>
    </xf>
    <xf numFmtId="0" fontId="14" fillId="0" borderId="96" xfId="4" applyFont="1" applyBorder="1" applyAlignment="1">
      <alignment horizontal="center" vertical="center" shrinkToFit="1"/>
    </xf>
    <xf numFmtId="0" fontId="14" fillId="0" borderId="99" xfId="3" applyFont="1" applyBorder="1" applyAlignment="1">
      <alignment horizontal="center" vertical="center" shrinkToFit="1"/>
    </xf>
    <xf numFmtId="0" fontId="18" fillId="0" borderId="99" xfId="4" applyFont="1" applyBorder="1" applyAlignment="1">
      <alignment vertical="center" shrinkToFit="1"/>
    </xf>
    <xf numFmtId="0" fontId="14" fillId="0" borderId="6" xfId="4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0" fontId="14" fillId="0" borderId="63" xfId="4" applyFont="1" applyBorder="1" applyAlignment="1">
      <alignment horizontal="center" vertical="center" wrapText="1"/>
    </xf>
    <xf numFmtId="0" fontId="14" fillId="0" borderId="62" xfId="4" applyFont="1" applyBorder="1" applyAlignment="1">
      <alignment horizontal="center" vertical="center" wrapText="1"/>
    </xf>
    <xf numFmtId="0" fontId="14" fillId="0" borderId="1" xfId="3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shrinkToFit="1"/>
    </xf>
    <xf numFmtId="0" fontId="14" fillId="0" borderId="36" xfId="4" applyFont="1" applyBorder="1" applyAlignment="1">
      <alignment horizontal="center" vertical="center" shrinkToFit="1"/>
    </xf>
    <xf numFmtId="0" fontId="14" fillId="0" borderId="62" xfId="4" applyFont="1" applyBorder="1" applyAlignment="1">
      <alignment horizontal="center" vertical="center" shrinkToFit="1"/>
    </xf>
    <xf numFmtId="0" fontId="14" fillId="0" borderId="9" xfId="4" applyFont="1" applyBorder="1" applyAlignment="1">
      <alignment horizontal="center" vertical="center" shrinkToFit="1"/>
    </xf>
    <xf numFmtId="0" fontId="14" fillId="0" borderId="6" xfId="4" applyFont="1" applyBorder="1" applyAlignment="1">
      <alignment horizontal="center" vertical="center" shrinkToFit="1"/>
    </xf>
    <xf numFmtId="0" fontId="67" fillId="0" borderId="96" xfId="3" applyFont="1" applyBorder="1" applyAlignment="1">
      <alignment horizontal="center" vertical="center" shrinkToFit="1"/>
    </xf>
    <xf numFmtId="0" fontId="18" fillId="0" borderId="96" xfId="4" applyFont="1" applyBorder="1" applyAlignment="1">
      <alignment horizontal="left" vertical="center" shrinkToFit="1"/>
    </xf>
    <xf numFmtId="0" fontId="14" fillId="0" borderId="107" xfId="3" applyFont="1" applyBorder="1" applyAlignment="1">
      <alignment horizontal="center" vertical="center" shrinkToFit="1"/>
    </xf>
    <xf numFmtId="0" fontId="14" fillId="0" borderId="108" xfId="3" applyFont="1" applyBorder="1" applyAlignment="1">
      <alignment horizontal="center" vertical="center" shrinkToFit="1"/>
    </xf>
    <xf numFmtId="0" fontId="14" fillId="0" borderId="109" xfId="3" applyFont="1" applyBorder="1" applyAlignment="1">
      <alignment horizontal="center" vertical="center" shrinkToFit="1"/>
    </xf>
    <xf numFmtId="0" fontId="14" fillId="0" borderId="110" xfId="3" applyFont="1" applyBorder="1" applyAlignment="1">
      <alignment horizontal="center" vertical="center" shrinkToFit="1"/>
    </xf>
    <xf numFmtId="0" fontId="14" fillId="0" borderId="110" xfId="4" applyFont="1" applyBorder="1" applyAlignment="1">
      <alignment horizontal="center" vertical="center" shrinkToFit="1"/>
    </xf>
    <xf numFmtId="0" fontId="14" fillId="0" borderId="108" xfId="4" applyFont="1" applyBorder="1" applyAlignment="1">
      <alignment horizontal="center" vertical="center" shrinkToFit="1"/>
    </xf>
    <xf numFmtId="0" fontId="14" fillId="0" borderId="111" xfId="3" applyFont="1" applyBorder="1" applyAlignment="1">
      <alignment horizontal="center" vertical="center" shrinkToFit="1"/>
    </xf>
    <xf numFmtId="0" fontId="14" fillId="0" borderId="107" xfId="4" applyFont="1" applyBorder="1" applyAlignment="1">
      <alignment horizontal="center" vertical="center" shrinkToFit="1"/>
    </xf>
    <xf numFmtId="0" fontId="18" fillId="0" borderId="108" xfId="4" applyFont="1" applyBorder="1" applyAlignment="1">
      <alignment horizontal="left" vertical="center" shrinkToFit="1"/>
    </xf>
    <xf numFmtId="0" fontId="20" fillId="0" borderId="50" xfId="4" applyFont="1" applyBorder="1" applyAlignment="1">
      <alignment horizontal="left" vertical="center" wrapText="1" shrinkToFit="1"/>
    </xf>
    <xf numFmtId="0" fontId="14" fillId="0" borderId="138" xfId="4" applyFont="1" applyBorder="1" applyAlignment="1">
      <alignment horizontal="center" vertical="center" shrinkToFit="1"/>
    </xf>
    <xf numFmtId="0" fontId="14" fillId="0" borderId="136" xfId="4" applyFont="1" applyBorder="1" applyAlignment="1">
      <alignment horizontal="center" vertical="center" shrinkToFit="1"/>
    </xf>
    <xf numFmtId="0" fontId="14" fillId="0" borderId="136" xfId="3" applyFont="1" applyBorder="1" applyAlignment="1">
      <alignment horizontal="center" vertical="center" shrinkToFit="1"/>
    </xf>
    <xf numFmtId="0" fontId="14" fillId="0" borderId="137" xfId="3" applyFont="1" applyBorder="1" applyAlignment="1">
      <alignment horizontal="center" vertical="center" shrinkToFit="1"/>
    </xf>
    <xf numFmtId="0" fontId="14" fillId="0" borderId="103" xfId="3" applyFont="1" applyBorder="1" applyAlignment="1">
      <alignment horizontal="center" vertical="center" shrinkToFit="1"/>
    </xf>
    <xf numFmtId="0" fontId="20" fillId="0" borderId="48" xfId="4" applyFont="1" applyBorder="1" applyAlignment="1">
      <alignment horizontal="left" vertical="center" wrapText="1" shrinkToFit="1"/>
    </xf>
    <xf numFmtId="0" fontId="14" fillId="0" borderId="84" xfId="0" applyFont="1" applyBorder="1" applyAlignment="1">
      <alignment horizontal="center" vertical="center" wrapText="1"/>
    </xf>
    <xf numFmtId="0" fontId="14" fillId="0" borderId="85" xfId="0" applyFont="1" applyBorder="1" applyAlignment="1">
      <alignment horizontal="center" vertical="center" wrapText="1"/>
    </xf>
    <xf numFmtId="0" fontId="14" fillId="0" borderId="83" xfId="0" applyFont="1" applyBorder="1" applyAlignment="1">
      <alignment horizontal="center" vertical="center" wrapText="1"/>
    </xf>
    <xf numFmtId="0" fontId="14" fillId="0" borderId="106" xfId="0" applyFont="1" applyBorder="1" applyAlignment="1">
      <alignment horizontal="center" vertical="center" wrapText="1"/>
    </xf>
    <xf numFmtId="0" fontId="18" fillId="0" borderId="85" xfId="4" applyFont="1" applyBorder="1" applyAlignment="1">
      <alignment horizontal="left" vertical="center" shrinkToFit="1"/>
    </xf>
    <xf numFmtId="0" fontId="14" fillId="0" borderId="102" xfId="4" applyFont="1" applyBorder="1" applyAlignment="1">
      <alignment horizontal="center" vertical="center" shrinkToFit="1"/>
    </xf>
    <xf numFmtId="0" fontId="14" fillId="0" borderId="99" xfId="4" applyFont="1" applyBorder="1" applyAlignment="1">
      <alignment horizontal="center" vertical="center" shrinkToFit="1"/>
    </xf>
    <xf numFmtId="0" fontId="14" fillId="0" borderId="96" xfId="0" applyFont="1" applyBorder="1" applyAlignment="1">
      <alignment horizontal="center" vertical="center"/>
    </xf>
    <xf numFmtId="0" fontId="18" fillId="0" borderId="97" xfId="4" applyFont="1" applyBorder="1" applyAlignment="1">
      <alignment horizontal="left" vertical="center" shrinkToFit="1"/>
    </xf>
    <xf numFmtId="0" fontId="14" fillId="0" borderId="109" xfId="4" applyFont="1" applyBorder="1" applyAlignment="1">
      <alignment horizontal="center" vertical="center" shrinkToFit="1"/>
    </xf>
    <xf numFmtId="0" fontId="14" fillId="0" borderId="111" xfId="4" applyFont="1" applyBorder="1" applyAlignment="1">
      <alignment horizontal="center" vertical="center" shrinkToFit="1"/>
    </xf>
    <xf numFmtId="0" fontId="18" fillId="0" borderId="110" xfId="4" applyFont="1" applyBorder="1" applyAlignment="1">
      <alignment vertical="center" shrinkToFit="1"/>
    </xf>
    <xf numFmtId="0" fontId="14" fillId="0" borderId="97" xfId="4" applyFont="1" applyBorder="1" applyAlignment="1">
      <alignment horizontal="center" vertical="center" shrinkToFit="1"/>
    </xf>
    <xf numFmtId="0" fontId="14" fillId="0" borderId="139" xfId="3" applyFont="1" applyBorder="1" applyAlignment="1">
      <alignment horizontal="center" vertical="center" shrinkToFit="1"/>
    </xf>
    <xf numFmtId="0" fontId="78" fillId="0" borderId="0" xfId="0" applyFont="1" applyAlignment="1">
      <alignment horizontal="left" vertical="center" shrinkToFit="1"/>
    </xf>
    <xf numFmtId="0" fontId="18" fillId="0" borderId="97" xfId="3" applyFont="1" applyBorder="1" applyAlignment="1">
      <alignment horizontal="center" vertical="center" shrinkToFit="1"/>
    </xf>
    <xf numFmtId="0" fontId="21" fillId="0" borderId="0" xfId="0" applyFont="1" applyAlignment="1">
      <alignment vertical="center" shrinkToFit="1"/>
    </xf>
    <xf numFmtId="0" fontId="27" fillId="0" borderId="51" xfId="4" applyFont="1" applyBorder="1" applyAlignment="1">
      <alignment horizontal="left" vertical="center" wrapText="1" shrinkToFit="1"/>
    </xf>
    <xf numFmtId="0" fontId="18" fillId="0" borderId="97" xfId="3" applyFont="1" applyBorder="1" applyAlignment="1">
      <alignment horizontal="left" vertical="center" shrinkToFit="1"/>
    </xf>
    <xf numFmtId="0" fontId="17" fillId="0" borderId="83" xfId="4" applyFont="1" applyBorder="1" applyAlignment="1">
      <alignment vertical="center" textRotation="255" shrinkToFit="1"/>
    </xf>
    <xf numFmtId="0" fontId="17" fillId="0" borderId="84" xfId="4" applyFont="1" applyBorder="1" applyAlignment="1">
      <alignment vertical="center" textRotation="255" shrinkToFit="1"/>
    </xf>
    <xf numFmtId="0" fontId="17" fillId="0" borderId="85" xfId="4" applyFont="1" applyBorder="1" applyAlignment="1">
      <alignment vertical="center" textRotation="255" shrinkToFit="1"/>
    </xf>
    <xf numFmtId="0" fontId="17" fillId="0" borderId="86" xfId="4" applyFont="1" applyBorder="1" applyAlignment="1">
      <alignment vertical="center" textRotation="255" shrinkToFit="1"/>
    </xf>
    <xf numFmtId="0" fontId="17" fillId="2" borderId="84" xfId="4" applyFont="1" applyFill="1" applyBorder="1" applyAlignment="1">
      <alignment vertical="center" textRotation="255" shrinkToFit="1"/>
    </xf>
    <xf numFmtId="0" fontId="17" fillId="2" borderId="85" xfId="4" applyFont="1" applyFill="1" applyBorder="1" applyAlignment="1">
      <alignment vertical="center" textRotation="255" shrinkToFit="1"/>
    </xf>
    <xf numFmtId="0" fontId="79" fillId="0" borderId="0" xfId="0" applyFont="1"/>
    <xf numFmtId="0" fontId="67" fillId="0" borderId="95" xfId="4" applyFont="1" applyBorder="1" applyAlignment="1">
      <alignment horizontal="center" vertical="center" shrinkToFit="1"/>
    </xf>
    <xf numFmtId="0" fontId="17" fillId="0" borderId="96" xfId="4" applyFont="1" applyBorder="1" applyAlignment="1">
      <alignment horizontal="center" vertical="center" shrinkToFit="1"/>
    </xf>
    <xf numFmtId="0" fontId="67" fillId="0" borderId="96" xfId="4" applyFont="1" applyBorder="1" applyAlignment="1">
      <alignment horizontal="center" vertical="center" shrinkToFit="1"/>
    </xf>
    <xf numFmtId="0" fontId="17" fillId="0" borderId="97" xfId="4" applyFont="1" applyBorder="1" applyAlignment="1">
      <alignment horizontal="center" vertical="center" shrinkToFit="1"/>
    </xf>
    <xf numFmtId="0" fontId="67" fillId="0" borderId="98" xfId="4" applyFont="1" applyBorder="1" applyAlignment="1">
      <alignment horizontal="center" vertical="center" shrinkToFit="1"/>
    </xf>
    <xf numFmtId="0" fontId="67" fillId="2" borderId="96" xfId="4" applyFont="1" applyFill="1" applyBorder="1" applyAlignment="1">
      <alignment horizontal="center" vertical="center" shrinkToFit="1"/>
    </xf>
    <xf numFmtId="0" fontId="17" fillId="2" borderId="99" xfId="4" applyFont="1" applyFill="1" applyBorder="1" applyAlignment="1">
      <alignment horizontal="center" vertical="center" shrinkToFit="1"/>
    </xf>
    <xf numFmtId="0" fontId="17" fillId="2" borderId="97" xfId="4" applyFont="1" applyFill="1" applyBorder="1" applyAlignment="1">
      <alignment horizontal="center" vertical="center" shrinkToFit="1"/>
    </xf>
    <xf numFmtId="0" fontId="80" fillId="0" borderId="0" xfId="0" applyFont="1" applyAlignment="1">
      <alignment wrapText="1"/>
    </xf>
    <xf numFmtId="0" fontId="67" fillId="0" borderId="107" xfId="4" applyFont="1" applyBorder="1" applyAlignment="1">
      <alignment horizontal="center" vertical="center" shrinkToFit="1"/>
    </xf>
    <xf numFmtId="0" fontId="67" fillId="0" borderId="108" xfId="4" applyFont="1" applyBorder="1" applyAlignment="1">
      <alignment horizontal="center" vertical="center" shrinkToFit="1"/>
    </xf>
    <xf numFmtId="0" fontId="17" fillId="0" borderId="109" xfId="4" applyFont="1" applyBorder="1" applyAlignment="1">
      <alignment horizontal="center" vertical="center" wrapText="1" shrinkToFit="1"/>
    </xf>
    <xf numFmtId="0" fontId="67" fillId="0" borderId="110" xfId="4" applyFont="1" applyBorder="1" applyAlignment="1">
      <alignment horizontal="center" vertical="center" shrinkToFit="1"/>
    </xf>
    <xf numFmtId="0" fontId="67" fillId="2" borderId="108" xfId="4" applyFont="1" applyFill="1" applyBorder="1" applyAlignment="1">
      <alignment horizontal="center" vertical="center" shrinkToFit="1"/>
    </xf>
    <xf numFmtId="0" fontId="17" fillId="2" borderId="111" xfId="4" applyFont="1" applyFill="1" applyBorder="1" applyAlignment="1">
      <alignment horizontal="center" vertical="center" wrapText="1" shrinkToFit="1"/>
    </xf>
    <xf numFmtId="0" fontId="17" fillId="2" borderId="109" xfId="4" applyFont="1" applyFill="1" applyBorder="1" applyAlignment="1">
      <alignment horizontal="center" vertical="center" wrapText="1" shrinkToFit="1"/>
    </xf>
    <xf numFmtId="0" fontId="81" fillId="0" borderId="0" xfId="0" applyFont="1" applyAlignment="1">
      <alignment vertical="center"/>
    </xf>
    <xf numFmtId="0" fontId="112" fillId="0" borderId="96" xfId="0" applyFont="1" applyBorder="1" applyAlignment="1">
      <alignment vertical="center" textRotation="255"/>
    </xf>
    <xf numFmtId="0" fontId="113" fillId="0" borderId="96" xfId="0" applyFont="1" applyBorder="1" applyAlignment="1">
      <alignment horizontal="left" vertical="center" wrapText="1"/>
    </xf>
    <xf numFmtId="0" fontId="112" fillId="0" borderId="96" xfId="0" applyFont="1" applyBorder="1" applyAlignment="1">
      <alignment horizontal="left" vertical="center" wrapText="1"/>
    </xf>
    <xf numFmtId="0" fontId="112" fillId="0" borderId="96" xfId="0" applyFont="1" applyBorder="1" applyAlignment="1">
      <alignment horizontal="center" vertical="center"/>
    </xf>
    <xf numFmtId="0" fontId="112" fillId="0" borderId="96" xfId="3" applyFont="1" applyBorder="1" applyAlignment="1">
      <alignment horizontal="center" vertical="center" wrapText="1"/>
    </xf>
    <xf numFmtId="0" fontId="112" fillId="0" borderId="96" xfId="4" applyFont="1" applyBorder="1" applyAlignment="1">
      <alignment horizontal="center" vertical="center" wrapText="1"/>
    </xf>
    <xf numFmtId="0" fontId="112" fillId="0" borderId="96" xfId="4" applyFont="1" applyBorder="1" applyAlignment="1">
      <alignment horizontal="center" vertical="center"/>
    </xf>
    <xf numFmtId="0" fontId="112" fillId="0" borderId="96" xfId="4" applyFont="1" applyBorder="1" applyAlignment="1">
      <alignment horizontal="left" vertical="center" wrapText="1"/>
    </xf>
    <xf numFmtId="0" fontId="112" fillId="0" borderId="96" xfId="0" applyFont="1" applyBorder="1" applyAlignment="1">
      <alignment horizontal="left" vertical="center"/>
    </xf>
    <xf numFmtId="0" fontId="112" fillId="0" borderId="96" xfId="0" applyFont="1" applyBorder="1" applyAlignment="1">
      <alignment vertical="center" wrapText="1"/>
    </xf>
    <xf numFmtId="0" fontId="112" fillId="0" borderId="96" xfId="0" applyFont="1" applyBorder="1" applyAlignment="1" applyProtection="1">
      <alignment horizontal="left" vertical="center" wrapText="1"/>
      <protection locked="0"/>
    </xf>
    <xf numFmtId="0" fontId="113" fillId="0" borderId="96" xfId="5" applyFont="1" applyBorder="1" applyAlignment="1">
      <alignment vertical="center" wrapText="1"/>
    </xf>
    <xf numFmtId="0" fontId="97" fillId="0" borderId="96" xfId="0" applyFont="1" applyBorder="1" applyAlignment="1">
      <alignment horizontal="left" vertical="center" wrapText="1"/>
    </xf>
    <xf numFmtId="0" fontId="112" fillId="0" borderId="96" xfId="4" applyFont="1" applyBorder="1" applyAlignment="1">
      <alignment horizontal="center" vertical="center" shrinkToFit="1"/>
    </xf>
    <xf numFmtId="0" fontId="113" fillId="6" borderId="96" xfId="0" applyFont="1" applyFill="1" applyBorder="1" applyAlignment="1">
      <alignment horizontal="left" vertical="center" wrapText="1"/>
    </xf>
    <xf numFmtId="0" fontId="112" fillId="6" borderId="96" xfId="0" applyFont="1" applyFill="1" applyBorder="1" applyAlignment="1">
      <alignment horizontal="left" vertical="center" wrapText="1"/>
    </xf>
    <xf numFmtId="0" fontId="112" fillId="6" borderId="96" xfId="4" applyFont="1" applyFill="1" applyBorder="1" applyAlignment="1">
      <alignment horizontal="center" vertical="center" shrinkToFit="1"/>
    </xf>
    <xf numFmtId="0" fontId="112" fillId="6" borderId="96" xfId="0" applyFont="1" applyFill="1" applyBorder="1" applyAlignment="1">
      <alignment horizontal="center" vertical="center"/>
    </xf>
    <xf numFmtId="0" fontId="112" fillId="6" borderId="96" xfId="0" applyFont="1" applyFill="1" applyBorder="1" applyAlignment="1">
      <alignment horizontal="center" vertical="center" shrinkToFit="1"/>
    </xf>
    <xf numFmtId="0" fontId="97" fillId="6" borderId="96" xfId="0" applyFont="1" applyFill="1" applyBorder="1" applyAlignment="1">
      <alignment horizontal="left" vertical="center" wrapText="1"/>
    </xf>
    <xf numFmtId="0" fontId="112" fillId="6" borderId="96" xfId="4" applyFont="1" applyFill="1" applyBorder="1" applyAlignment="1">
      <alignment horizontal="center" vertical="center"/>
    </xf>
    <xf numFmtId="0" fontId="112" fillId="0" borderId="96" xfId="4" applyFont="1" applyBorder="1" applyAlignment="1">
      <alignment vertical="center" shrinkToFit="1"/>
    </xf>
    <xf numFmtId="0" fontId="2" fillId="0" borderId="96" xfId="0" applyFont="1" applyBorder="1" applyAlignment="1">
      <alignment horizontal="center" vertical="center" wrapText="1"/>
    </xf>
    <xf numFmtId="0" fontId="2" fillId="0" borderId="96" xfId="0" applyFont="1" applyBorder="1" applyAlignment="1">
      <alignment horizontal="center" vertical="center"/>
    </xf>
    <xf numFmtId="0" fontId="2" fillId="0" borderId="96" xfId="0" applyFont="1" applyBorder="1" applyAlignment="1">
      <alignment vertical="center" textRotation="255"/>
    </xf>
    <xf numFmtId="0" fontId="38" fillId="0" borderId="96" xfId="0" applyFont="1" applyBorder="1" applyAlignment="1">
      <alignment horizontal="left" vertical="center" wrapText="1"/>
    </xf>
    <xf numFmtId="0" fontId="2" fillId="0" borderId="96" xfId="0" applyFont="1" applyBorder="1" applyAlignment="1">
      <alignment horizontal="left" vertical="center" wrapText="1"/>
    </xf>
    <xf numFmtId="0" fontId="2" fillId="0" borderId="96" xfId="3" applyFont="1" applyBorder="1" applyAlignment="1">
      <alignment horizontal="center" vertical="center" wrapText="1"/>
    </xf>
    <xf numFmtId="0" fontId="2" fillId="0" borderId="96" xfId="4" applyFont="1" applyBorder="1" applyAlignment="1">
      <alignment horizontal="center" vertical="center" wrapText="1"/>
    </xf>
    <xf numFmtId="0" fontId="2" fillId="0" borderId="96" xfId="4" applyFont="1" applyBorder="1" applyAlignment="1">
      <alignment horizontal="center" vertical="center"/>
    </xf>
    <xf numFmtId="0" fontId="2" fillId="0" borderId="96" xfId="4" applyFont="1" applyBorder="1" applyAlignment="1">
      <alignment horizontal="left" vertical="center" wrapText="1"/>
    </xf>
    <xf numFmtId="0" fontId="39" fillId="0" borderId="96" xfId="0" applyFont="1" applyBorder="1" applyAlignment="1">
      <alignment horizontal="left" vertical="center"/>
    </xf>
    <xf numFmtId="0" fontId="2" fillId="0" borderId="96" xfId="0" applyFont="1" applyBorder="1" applyAlignment="1">
      <alignment horizontal="left" vertical="center"/>
    </xf>
    <xf numFmtId="0" fontId="38" fillId="13" borderId="96" xfId="0" applyFont="1" applyFill="1" applyBorder="1" applyAlignment="1">
      <alignment vertical="center" wrapText="1"/>
    </xf>
    <xf numFmtId="0" fontId="2" fillId="0" borderId="96" xfId="0" applyFont="1" applyBorder="1" applyAlignment="1">
      <alignment vertical="center" wrapText="1"/>
    </xf>
    <xf numFmtId="0" fontId="114" fillId="0" borderId="96" xfId="0" applyFont="1" applyBorder="1" applyAlignment="1">
      <alignment horizontal="left" wrapText="1"/>
    </xf>
    <xf numFmtId="0" fontId="39" fillId="0" borderId="96" xfId="0" applyFont="1" applyBorder="1" applyAlignment="1">
      <alignment horizontal="left" vertical="center" wrapText="1"/>
    </xf>
    <xf numFmtId="0" fontId="2" fillId="0" borderId="96" xfId="0" applyFont="1" applyBorder="1" applyAlignment="1" applyProtection="1">
      <alignment horizontal="left" vertical="center" wrapText="1"/>
      <protection locked="0"/>
    </xf>
    <xf numFmtId="0" fontId="115" fillId="0" borderId="96" xfId="0" applyFont="1" applyBorder="1" applyAlignment="1">
      <alignment horizontal="center" vertical="center"/>
    </xf>
    <xf numFmtId="0" fontId="38" fillId="0" borderId="96" xfId="5" applyFont="1" applyBorder="1" applyAlignment="1">
      <alignment vertical="center" wrapText="1"/>
    </xf>
    <xf numFmtId="0" fontId="2" fillId="0" borderId="96" xfId="4" applyFont="1" applyBorder="1" applyAlignment="1">
      <alignment horizontal="center" vertical="center" shrinkToFit="1"/>
    </xf>
    <xf numFmtId="0" fontId="41" fillId="0" borderId="96" xfId="0" applyFont="1" applyBorder="1" applyAlignment="1">
      <alignment horizontal="center" vertical="center"/>
    </xf>
    <xf numFmtId="0" fontId="38" fillId="6" borderId="96" xfId="0" applyFont="1" applyFill="1" applyBorder="1" applyAlignment="1">
      <alignment horizontal="left" vertical="center" wrapText="1"/>
    </xf>
    <xf numFmtId="0" fontId="2" fillId="6" borderId="96" xfId="0" applyFont="1" applyFill="1" applyBorder="1" applyAlignment="1">
      <alignment horizontal="left" vertical="center" wrapText="1"/>
    </xf>
    <xf numFmtId="0" fontId="2" fillId="6" borderId="96" xfId="4" applyFont="1" applyFill="1" applyBorder="1" applyAlignment="1">
      <alignment horizontal="center" vertical="center" shrinkToFit="1"/>
    </xf>
    <xf numFmtId="0" fontId="2" fillId="6" borderId="96" xfId="0" applyFont="1" applyFill="1" applyBorder="1" applyAlignment="1">
      <alignment horizontal="center" vertical="center"/>
    </xf>
    <xf numFmtId="0" fontId="2" fillId="6" borderId="96" xfId="0" applyFont="1" applyFill="1" applyBorder="1" applyAlignment="1">
      <alignment horizontal="center" vertical="center" shrinkToFit="1"/>
    </xf>
    <xf numFmtId="0" fontId="39" fillId="6" borderId="96" xfId="0" applyFont="1" applyFill="1" applyBorder="1" applyAlignment="1">
      <alignment horizontal="left" vertical="center" wrapText="1"/>
    </xf>
    <xf numFmtId="0" fontId="2" fillId="6" borderId="96" xfId="4" applyFont="1" applyFill="1" applyBorder="1" applyAlignment="1">
      <alignment horizontal="center" vertical="center"/>
    </xf>
    <xf numFmtId="0" fontId="2" fillId="0" borderId="96" xfId="0" applyFont="1" applyBorder="1" applyAlignment="1">
      <alignment vertical="center"/>
    </xf>
    <xf numFmtId="0" fontId="2" fillId="0" borderId="96" xfId="4" applyFont="1" applyBorder="1" applyAlignment="1">
      <alignment vertical="center" shrinkToFit="1"/>
    </xf>
    <xf numFmtId="0" fontId="2" fillId="0" borderId="96" xfId="0" applyFont="1" applyBorder="1"/>
    <xf numFmtId="0" fontId="2" fillId="6" borderId="96" xfId="4" applyFont="1" applyFill="1" applyBorder="1" applyAlignment="1">
      <alignment vertical="center" shrinkToFit="1"/>
    </xf>
    <xf numFmtId="0" fontId="2" fillId="0" borderId="96" xfId="0" applyFont="1" applyBorder="1" applyAlignment="1">
      <alignment horizontal="center" vertical="center" shrinkToFit="1"/>
    </xf>
    <xf numFmtId="0" fontId="116" fillId="0" borderId="96" xfId="0" applyFont="1" applyBorder="1" applyAlignment="1">
      <alignment horizontal="center" vertical="center"/>
    </xf>
    <xf numFmtId="0" fontId="116" fillId="0" borderId="96" xfId="0" applyFont="1" applyBorder="1" applyAlignment="1">
      <alignment horizontal="center" vertical="center" shrinkToFit="1"/>
    </xf>
    <xf numFmtId="0" fontId="116" fillId="0" borderId="96" xfId="4" applyFont="1" applyBorder="1" applyAlignment="1">
      <alignment horizontal="center" vertical="center" shrinkToFit="1"/>
    </xf>
    <xf numFmtId="0" fontId="112" fillId="0" borderId="96" xfId="0" applyFont="1" applyBorder="1" applyAlignment="1">
      <alignment horizontal="center" vertical="center" shrinkToFit="1"/>
    </xf>
    <xf numFmtId="0" fontId="115" fillId="0" borderId="96" xfId="0" applyFont="1" applyBorder="1" applyAlignment="1">
      <alignment horizontal="center" vertical="center" shrinkToFit="1"/>
    </xf>
    <xf numFmtId="0" fontId="115" fillId="0" borderId="96" xfId="4" applyFont="1" applyBorder="1" applyAlignment="1">
      <alignment horizontal="center" vertical="center" shrinkToFit="1"/>
    </xf>
    <xf numFmtId="0" fontId="112" fillId="0" borderId="96" xfId="0" applyFont="1" applyBorder="1" applyAlignment="1">
      <alignment horizontal="center" vertical="center" wrapText="1"/>
    </xf>
    <xf numFmtId="0" fontId="112" fillId="0" borderId="96" xfId="0" applyFont="1" applyBorder="1" applyAlignment="1">
      <alignment vertical="center"/>
    </xf>
    <xf numFmtId="0" fontId="97" fillId="0" borderId="96" xfId="0" applyFont="1" applyBorder="1" applyAlignment="1">
      <alignment horizontal="left" vertical="center"/>
    </xf>
    <xf numFmtId="0" fontId="113" fillId="0" borderId="96" xfId="0" applyFont="1" applyBorder="1" applyAlignment="1">
      <alignment vertical="center" wrapText="1"/>
    </xf>
    <xf numFmtId="0" fontId="97" fillId="0" borderId="96" xfId="0" applyFont="1" applyBorder="1" applyAlignment="1">
      <alignment vertical="center" wrapText="1"/>
    </xf>
    <xf numFmtId="0" fontId="112" fillId="0" borderId="96" xfId="0" applyFont="1" applyBorder="1" applyAlignment="1">
      <alignment horizontal="left" wrapText="1"/>
    </xf>
    <xf numFmtId="0" fontId="112" fillId="0" borderId="96" xfId="0" applyFont="1" applyBorder="1"/>
    <xf numFmtId="0" fontId="95" fillId="0" borderId="0" xfId="0" applyFont="1" applyAlignment="1">
      <alignment horizontal="left" vertical="center" wrapText="1" shrinkToFit="1"/>
    </xf>
    <xf numFmtId="0" fontId="95" fillId="0" borderId="121" xfId="0" applyFont="1" applyBorder="1" applyAlignment="1">
      <alignment horizontal="left" vertical="center" wrapText="1" shrinkToFit="1"/>
    </xf>
    <xf numFmtId="0" fontId="39" fillId="0" borderId="96" xfId="0" applyFont="1" applyBorder="1" applyAlignment="1">
      <alignment vertical="center" wrapText="1"/>
    </xf>
    <xf numFmtId="0" fontId="39" fillId="0" borderId="96" xfId="5" applyFont="1" applyBorder="1" applyAlignment="1">
      <alignment horizontal="left" vertical="center" shrinkToFit="1"/>
    </xf>
    <xf numFmtId="0" fontId="13" fillId="0" borderId="96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6" fillId="8" borderId="2" xfId="0" applyFont="1" applyFill="1" applyBorder="1" applyAlignment="1">
      <alignment horizontal="center" vertical="center"/>
    </xf>
    <xf numFmtId="0" fontId="16" fillId="8" borderId="22" xfId="0" applyFont="1" applyFill="1" applyBorder="1" applyAlignment="1">
      <alignment horizontal="center" vertical="center"/>
    </xf>
    <xf numFmtId="0" fontId="13" fillId="0" borderId="96" xfId="4" applyFont="1" applyBorder="1" applyAlignment="1">
      <alignment horizontal="center" vertical="center" wrapText="1"/>
    </xf>
    <xf numFmtId="0" fontId="90" fillId="0" borderId="96" xfId="0" applyFont="1" applyBorder="1" applyAlignment="1">
      <alignment horizontal="center" vertical="center" shrinkToFit="1"/>
    </xf>
    <xf numFmtId="0" fontId="90" fillId="0" borderId="96" xfId="0" applyFont="1" applyBorder="1" applyAlignment="1">
      <alignment horizontal="center" vertical="center"/>
    </xf>
    <xf numFmtId="0" fontId="28" fillId="0" borderId="96" xfId="0" applyFont="1" applyBorder="1" applyAlignment="1">
      <alignment vertical="center" wrapText="1"/>
    </xf>
    <xf numFmtId="0" fontId="5" fillId="0" borderId="96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textRotation="255" wrapText="1"/>
    </xf>
    <xf numFmtId="0" fontId="13" fillId="9" borderId="56" xfId="4" applyFont="1" applyFill="1" applyBorder="1" applyAlignment="1">
      <alignment horizontal="center" vertical="center" shrinkToFit="1"/>
    </xf>
    <xf numFmtId="0" fontId="13" fillId="9" borderId="55" xfId="4" applyFont="1" applyFill="1" applyBorder="1" applyAlignment="1">
      <alignment horizontal="center" vertical="center" shrinkToFit="1"/>
    </xf>
    <xf numFmtId="0" fontId="13" fillId="9" borderId="57" xfId="4" applyFont="1" applyFill="1" applyBorder="1" applyAlignment="1">
      <alignment horizontal="center" vertical="center" shrinkToFit="1"/>
    </xf>
    <xf numFmtId="0" fontId="13" fillId="9" borderId="54" xfId="4" applyFont="1" applyFill="1" applyBorder="1" applyAlignment="1">
      <alignment horizontal="center" vertical="center" shrinkToFit="1"/>
    </xf>
    <xf numFmtId="0" fontId="3" fillId="9" borderId="82" xfId="4" applyFont="1" applyFill="1" applyBorder="1" applyAlignment="1">
      <alignment horizontal="center" vertical="center" shrinkToFit="1"/>
    </xf>
    <xf numFmtId="0" fontId="3" fillId="0" borderId="96" xfId="0" applyFont="1" applyBorder="1" applyAlignment="1">
      <alignment vertical="center" wrapText="1"/>
    </xf>
    <xf numFmtId="0" fontId="3" fillId="0" borderId="96" xfId="4" applyFont="1" applyBorder="1" applyAlignment="1">
      <alignment vertical="center" textRotation="255" wrapText="1" shrinkToFit="1"/>
    </xf>
    <xf numFmtId="0" fontId="28" fillId="0" borderId="96" xfId="5" applyFont="1" applyBorder="1" applyAlignment="1">
      <alignment horizontal="left" vertical="center" shrinkToFit="1"/>
    </xf>
    <xf numFmtId="0" fontId="117" fillId="0" borderId="96" xfId="0" applyFont="1" applyBorder="1" applyAlignment="1">
      <alignment horizontal="center" vertical="center" shrinkToFit="1"/>
    </xf>
    <xf numFmtId="0" fontId="5" fillId="0" borderId="96" xfId="0" applyFont="1" applyBorder="1" applyAlignment="1">
      <alignment horizontal="center" vertical="center"/>
    </xf>
    <xf numFmtId="0" fontId="118" fillId="0" borderId="96" xfId="0" applyFont="1" applyBorder="1" applyAlignment="1">
      <alignment horizontal="center" vertical="center"/>
    </xf>
    <xf numFmtId="0" fontId="95" fillId="0" borderId="96" xfId="0" applyFont="1" applyBorder="1" applyAlignment="1">
      <alignment vertical="center" wrapText="1"/>
    </xf>
    <xf numFmtId="0" fontId="117" fillId="0" borderId="96" xfId="0" applyFont="1" applyBorder="1" applyAlignment="1">
      <alignment horizontal="center" vertical="center"/>
    </xf>
    <xf numFmtId="0" fontId="28" fillId="6" borderId="96" xfId="0" applyFont="1" applyFill="1" applyBorder="1" applyAlignment="1">
      <alignment vertical="center" wrapText="1"/>
    </xf>
    <xf numFmtId="0" fontId="34" fillId="0" borderId="96" xfId="0" applyFont="1" applyBorder="1" applyAlignment="1">
      <alignment horizontal="center" vertical="center"/>
    </xf>
    <xf numFmtId="0" fontId="23" fillId="0" borderId="96" xfId="0" applyFont="1" applyBorder="1" applyAlignment="1">
      <alignment vertical="center" shrinkToFit="1"/>
    </xf>
    <xf numFmtId="0" fontId="23" fillId="0" borderId="96" xfId="0" applyFont="1" applyBorder="1" applyAlignment="1">
      <alignment horizontal="left" vertical="center" shrinkToFit="1"/>
    </xf>
    <xf numFmtId="0" fontId="23" fillId="0" borderId="96" xfId="0" applyFont="1" applyBorder="1" applyAlignment="1">
      <alignment horizontal="left" vertical="center" textRotation="255" wrapText="1"/>
    </xf>
    <xf numFmtId="0" fontId="6" fillId="0" borderId="96" xfId="0" applyFont="1" applyBorder="1" applyAlignment="1">
      <alignment horizontal="left" vertical="center" shrinkToFit="1"/>
    </xf>
    <xf numFmtId="0" fontId="6" fillId="0" borderId="11" xfId="0" applyFont="1" applyBorder="1" applyAlignment="1">
      <alignment vertical="center" textRotation="255"/>
    </xf>
    <xf numFmtId="0" fontId="6" fillId="0" borderId="2" xfId="0" applyFont="1" applyBorder="1" applyAlignment="1">
      <alignment vertical="center" textRotation="255"/>
    </xf>
    <xf numFmtId="0" fontId="6" fillId="0" borderId="7" xfId="0" applyFont="1" applyBorder="1" applyAlignment="1">
      <alignment vertical="center" textRotation="255"/>
    </xf>
    <xf numFmtId="0" fontId="28" fillId="0" borderId="101" xfId="0" applyFont="1" applyBorder="1" applyAlignment="1">
      <alignment vertical="center" wrapText="1"/>
    </xf>
    <xf numFmtId="0" fontId="2" fillId="0" borderId="101" xfId="4" applyFont="1" applyBorder="1" applyAlignment="1">
      <alignment horizontal="center" vertical="center" wrapText="1"/>
    </xf>
    <xf numFmtId="0" fontId="2" fillId="0" borderId="101" xfId="0" applyFont="1" applyBorder="1" applyAlignment="1">
      <alignment horizontal="center" vertical="center"/>
    </xf>
    <xf numFmtId="0" fontId="2" fillId="6" borderId="101" xfId="0" applyFont="1" applyFill="1" applyBorder="1" applyAlignment="1">
      <alignment horizontal="center" vertical="center"/>
    </xf>
    <xf numFmtId="0" fontId="3" fillId="0" borderId="101" xfId="0" applyFont="1" applyBorder="1" applyAlignment="1">
      <alignment vertical="center" wrapText="1"/>
    </xf>
    <xf numFmtId="0" fontId="3" fillId="0" borderId="96" xfId="0" applyFont="1" applyBorder="1" applyAlignment="1">
      <alignment horizontal="center" vertical="center"/>
    </xf>
    <xf numFmtId="0" fontId="3" fillId="0" borderId="96" xfId="0" applyFont="1" applyBorder="1" applyAlignment="1">
      <alignment horizontal="right" vertical="center"/>
    </xf>
    <xf numFmtId="0" fontId="6" fillId="0" borderId="96" xfId="4" applyFont="1" applyBorder="1" applyAlignment="1">
      <alignment horizontal="left" vertical="center" wrapText="1" shrinkToFit="1"/>
    </xf>
    <xf numFmtId="0" fontId="6" fillId="0" borderId="96" xfId="0" applyFont="1" applyBorder="1" applyAlignment="1">
      <alignment vertical="center" wrapText="1" shrinkToFit="1"/>
    </xf>
    <xf numFmtId="0" fontId="4" fillId="0" borderId="96" xfId="0" applyFont="1" applyBorder="1" applyAlignment="1">
      <alignment horizontal="left" vertical="center" wrapText="1"/>
    </xf>
    <xf numFmtId="0" fontId="28" fillId="0" borderId="96" xfId="4" applyFont="1" applyBorder="1" applyAlignment="1">
      <alignment horizontal="left" vertical="center" wrapText="1"/>
    </xf>
    <xf numFmtId="0" fontId="6" fillId="0" borderId="96" xfId="4" applyFont="1" applyBorder="1" applyAlignment="1">
      <alignment vertical="center" wrapText="1"/>
    </xf>
    <xf numFmtId="0" fontId="3" fillId="8" borderId="96" xfId="4" applyFont="1" applyFill="1" applyBorder="1" applyAlignment="1">
      <alignment horizontal="center" vertical="center" wrapText="1"/>
    </xf>
    <xf numFmtId="0" fontId="4" fillId="0" borderId="96" xfId="4" applyFont="1" applyBorder="1" applyAlignment="1">
      <alignment horizontal="center" vertical="center" wrapText="1"/>
    </xf>
    <xf numFmtId="0" fontId="3" fillId="0" borderId="96" xfId="4" applyFont="1" applyBorder="1" applyAlignment="1">
      <alignment vertical="center" wrapText="1"/>
    </xf>
    <xf numFmtId="0" fontId="119" fillId="0" borderId="96" xfId="4" applyFont="1" applyBorder="1" applyAlignment="1">
      <alignment vertical="center" wrapText="1"/>
    </xf>
    <xf numFmtId="0" fontId="115" fillId="0" borderId="96" xfId="4" applyFont="1" applyBorder="1" applyAlignment="1">
      <alignment horizontal="center" vertical="center" wrapText="1"/>
    </xf>
    <xf numFmtId="0" fontId="115" fillId="0" borderId="96" xfId="0" applyFont="1" applyBorder="1" applyAlignment="1">
      <alignment vertical="center"/>
    </xf>
    <xf numFmtId="0" fontId="23" fillId="0" borderId="96" xfId="0" applyFont="1" applyBorder="1" applyAlignment="1">
      <alignment vertical="center" wrapText="1"/>
    </xf>
    <xf numFmtId="0" fontId="88" fillId="0" borderId="96" xfId="4" applyFont="1" applyBorder="1" applyAlignment="1">
      <alignment horizontal="center" vertical="center" wrapText="1"/>
    </xf>
    <xf numFmtId="0" fontId="4" fillId="0" borderId="96" xfId="0" applyFont="1" applyBorder="1" applyAlignment="1">
      <alignment vertical="center" wrapText="1"/>
    </xf>
    <xf numFmtId="0" fontId="23" fillId="0" borderId="96" xfId="0" applyFont="1" applyBorder="1" applyAlignment="1">
      <alignment vertical="center" wrapText="1" shrinkToFit="1"/>
    </xf>
    <xf numFmtId="0" fontId="33" fillId="0" borderId="96" xfId="0" applyFont="1" applyBorder="1" applyAlignment="1">
      <alignment vertical="center" wrapText="1" shrinkToFit="1"/>
    </xf>
    <xf numFmtId="0" fontId="88" fillId="0" borderId="96" xfId="0" applyFont="1" applyBorder="1" applyAlignment="1">
      <alignment horizontal="center" vertical="center"/>
    </xf>
    <xf numFmtId="0" fontId="3" fillId="0" borderId="96" xfId="0" applyFont="1" applyBorder="1" applyAlignment="1">
      <alignment vertical="center"/>
    </xf>
    <xf numFmtId="0" fontId="24" fillId="0" borderId="96" xfId="0" applyFont="1" applyBorder="1" applyAlignment="1">
      <alignment horizontal="center" vertical="center" shrinkToFit="1"/>
    </xf>
    <xf numFmtId="0" fontId="118" fillId="0" borderId="96" xfId="0" applyFont="1" applyBorder="1" applyAlignment="1">
      <alignment horizontal="center" vertical="center" shrinkToFit="1"/>
    </xf>
    <xf numFmtId="0" fontId="119" fillId="0" borderId="96" xfId="4" applyFont="1" applyBorder="1" applyAlignment="1">
      <alignment horizontal="center" vertical="center" wrapText="1"/>
    </xf>
    <xf numFmtId="0" fontId="4" fillId="0" borderId="96" xfId="0" applyFont="1" applyBorder="1" applyAlignment="1">
      <alignment vertical="center" shrinkToFit="1"/>
    </xf>
    <xf numFmtId="0" fontId="4" fillId="8" borderId="96" xfId="0" applyFont="1" applyFill="1" applyBorder="1" applyAlignment="1">
      <alignment horizontal="center" vertical="center"/>
    </xf>
    <xf numFmtId="0" fontId="3" fillId="8" borderId="96" xfId="0" applyFont="1" applyFill="1" applyBorder="1" applyAlignment="1">
      <alignment horizontal="center" vertical="center"/>
    </xf>
    <xf numFmtId="0" fontId="39" fillId="6" borderId="96" xfId="0" applyFont="1" applyFill="1" applyBorder="1" applyAlignment="1">
      <alignment vertical="center" wrapText="1"/>
    </xf>
    <xf numFmtId="0" fontId="14" fillId="6" borderId="96" xfId="0" applyFont="1" applyFill="1" applyBorder="1" applyAlignment="1">
      <alignment horizontal="center" vertical="center" shrinkToFit="1"/>
    </xf>
    <xf numFmtId="0" fontId="13" fillId="6" borderId="9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 shrinkToFit="1"/>
    </xf>
    <xf numFmtId="0" fontId="14" fillId="6" borderId="7" xfId="0" applyFont="1" applyFill="1" applyBorder="1" applyAlignment="1">
      <alignment horizontal="center" vertical="center" shrinkToFit="1"/>
    </xf>
    <xf numFmtId="0" fontId="6" fillId="6" borderId="11" xfId="0" applyFont="1" applyFill="1" applyBorder="1" applyAlignment="1">
      <alignment vertical="center" textRotation="255"/>
    </xf>
    <xf numFmtId="0" fontId="6" fillId="6" borderId="2" xfId="0" applyFont="1" applyFill="1" applyBorder="1" applyAlignment="1">
      <alignment vertical="center" textRotation="255"/>
    </xf>
    <xf numFmtId="0" fontId="2" fillId="6" borderId="96" xfId="0" applyFont="1" applyFill="1" applyBorder="1" applyAlignment="1">
      <alignment horizontal="center" vertical="center" wrapText="1"/>
    </xf>
    <xf numFmtId="0" fontId="2" fillId="6" borderId="96" xfId="3" applyFont="1" applyFill="1" applyBorder="1" applyAlignment="1">
      <alignment horizontal="center" vertical="center" wrapText="1"/>
    </xf>
    <xf numFmtId="0" fontId="2" fillId="6" borderId="96" xfId="4" applyFont="1" applyFill="1" applyBorder="1" applyAlignment="1">
      <alignment horizontal="center" vertical="center" wrapText="1"/>
    </xf>
    <xf numFmtId="0" fontId="5" fillId="6" borderId="96" xfId="0" applyFont="1" applyFill="1" applyBorder="1" applyAlignment="1">
      <alignment horizontal="center" vertical="center" shrinkToFit="1"/>
    </xf>
    <xf numFmtId="0" fontId="115" fillId="6" borderId="96" xfId="0" applyFont="1" applyFill="1" applyBorder="1" applyAlignment="1">
      <alignment horizontal="center" vertical="center"/>
    </xf>
    <xf numFmtId="0" fontId="115" fillId="6" borderId="96" xfId="0" applyFont="1" applyFill="1" applyBorder="1" applyAlignment="1">
      <alignment vertical="center"/>
    </xf>
    <xf numFmtId="0" fontId="2" fillId="6" borderId="96" xfId="0" applyFont="1" applyFill="1" applyBorder="1" applyAlignment="1">
      <alignment vertical="center"/>
    </xf>
    <xf numFmtId="0" fontId="5" fillId="6" borderId="96" xfId="0" applyFont="1" applyFill="1" applyBorder="1" applyAlignment="1">
      <alignment horizontal="center" vertical="center"/>
    </xf>
    <xf numFmtId="0" fontId="117" fillId="6" borderId="96" xfId="0" applyFont="1" applyFill="1" applyBorder="1" applyAlignment="1">
      <alignment horizontal="center" vertical="center" shrinkToFit="1"/>
    </xf>
    <xf numFmtId="0" fontId="2" fillId="6" borderId="96" xfId="0" applyFont="1" applyFill="1" applyBorder="1" applyAlignment="1">
      <alignment vertical="center" textRotation="255"/>
    </xf>
    <xf numFmtId="0" fontId="41" fillId="6" borderId="96" xfId="0" applyFont="1" applyFill="1" applyBorder="1" applyAlignment="1">
      <alignment horizontal="center" vertical="center"/>
    </xf>
    <xf numFmtId="0" fontId="112" fillId="6" borderId="96" xfId="3" applyFont="1" applyFill="1" applyBorder="1" applyAlignment="1">
      <alignment horizontal="center" vertical="center" wrapText="1"/>
    </xf>
    <xf numFmtId="0" fontId="112" fillId="6" borderId="96" xfId="4" applyFont="1" applyFill="1" applyBorder="1" applyAlignment="1">
      <alignment horizontal="center" vertical="center" wrapText="1"/>
    </xf>
    <xf numFmtId="0" fontId="2" fillId="6" borderId="96" xfId="4" applyFont="1" applyFill="1" applyBorder="1" applyAlignment="1">
      <alignment horizontal="left" vertical="center" wrapText="1"/>
    </xf>
    <xf numFmtId="0" fontId="39" fillId="6" borderId="96" xfId="0" applyFont="1" applyFill="1" applyBorder="1" applyAlignment="1">
      <alignment horizontal="left" vertical="center"/>
    </xf>
    <xf numFmtId="0" fontId="2" fillId="6" borderId="96" xfId="0" applyFont="1" applyFill="1" applyBorder="1" applyAlignment="1">
      <alignment horizontal="left" vertical="center"/>
    </xf>
    <xf numFmtId="0" fontId="38" fillId="6" borderId="96" xfId="0" applyFont="1" applyFill="1" applyBorder="1" applyAlignment="1">
      <alignment vertical="center" wrapText="1"/>
    </xf>
    <xf numFmtId="0" fontId="2" fillId="6" borderId="96" xfId="0" applyFont="1" applyFill="1" applyBorder="1" applyAlignment="1">
      <alignment vertical="center" wrapText="1"/>
    </xf>
    <xf numFmtId="0" fontId="114" fillId="6" borderId="96" xfId="0" applyFont="1" applyFill="1" applyBorder="1" applyAlignment="1">
      <alignment horizontal="left" wrapText="1"/>
    </xf>
    <xf numFmtId="0" fontId="2" fillId="6" borderId="96" xfId="0" applyFont="1" applyFill="1" applyBorder="1" applyAlignment="1" applyProtection="1">
      <alignment horizontal="left" vertical="center" wrapText="1"/>
      <protection locked="0"/>
    </xf>
    <xf numFmtId="0" fontId="112" fillId="6" borderId="96" xfId="0" applyFont="1" applyFill="1" applyBorder="1" applyAlignment="1">
      <alignment horizontal="center" vertical="center" wrapText="1"/>
    </xf>
    <xf numFmtId="0" fontId="38" fillId="6" borderId="96" xfId="5" applyFont="1" applyFill="1" applyBorder="1" applyAlignment="1">
      <alignment vertical="center" wrapText="1"/>
    </xf>
    <xf numFmtId="0" fontId="2" fillId="6" borderId="96" xfId="0" applyFont="1" applyFill="1" applyBorder="1"/>
    <xf numFmtId="0" fontId="115" fillId="6" borderId="96" xfId="4" applyFont="1" applyFill="1" applyBorder="1" applyAlignment="1">
      <alignment vertical="center" shrinkToFit="1"/>
    </xf>
    <xf numFmtId="0" fontId="115" fillId="6" borderId="96" xfId="0" applyFont="1" applyFill="1" applyBorder="1" applyAlignment="1">
      <alignment horizontal="left" vertical="center" wrapText="1"/>
    </xf>
    <xf numFmtId="0" fontId="124" fillId="6" borderId="96" xfId="0" applyFont="1" applyFill="1" applyBorder="1" applyAlignment="1">
      <alignment horizontal="left" vertical="center" wrapText="1"/>
    </xf>
    <xf numFmtId="0" fontId="125" fillId="6" borderId="96" xfId="0" applyFont="1" applyFill="1" applyBorder="1" applyAlignment="1">
      <alignment horizontal="left" vertical="center" wrapText="1"/>
    </xf>
    <xf numFmtId="0" fontId="115" fillId="0" borderId="96" xfId="4" applyFont="1" applyBorder="1" applyAlignment="1">
      <alignment horizontal="center" vertical="center"/>
    </xf>
    <xf numFmtId="0" fontId="28" fillId="0" borderId="0" xfId="0" applyFont="1"/>
    <xf numFmtId="0" fontId="100" fillId="6" borderId="0" xfId="0" applyFont="1" applyFill="1" applyAlignment="1">
      <alignment horizontal="left" vertical="center" wrapText="1" shrinkToFit="1"/>
    </xf>
    <xf numFmtId="0" fontId="115" fillId="0" borderId="96" xfId="4" applyFont="1" applyBorder="1" applyAlignment="1">
      <alignment vertical="center" shrinkToFit="1"/>
    </xf>
    <xf numFmtId="0" fontId="126" fillId="0" borderId="0" xfId="0" applyFont="1" applyAlignment="1">
      <alignment horizontal="center"/>
    </xf>
    <xf numFmtId="0" fontId="114" fillId="0" borderId="96" xfId="0" applyFont="1" applyBorder="1" applyAlignment="1">
      <alignment vertical="center" wrapText="1"/>
    </xf>
    <xf numFmtId="0" fontId="126" fillId="0" borderId="0" xfId="0" applyFont="1" applyAlignment="1">
      <alignment horizontal="left" vertical="center"/>
    </xf>
    <xf numFmtId="0" fontId="125" fillId="0" borderId="96" xfId="0" applyFont="1" applyBorder="1" applyAlignment="1">
      <alignment horizontal="left" vertical="center" wrapText="1"/>
    </xf>
    <xf numFmtId="0" fontId="115" fillId="6" borderId="96" xfId="4" applyFont="1" applyFill="1" applyBorder="1" applyAlignment="1">
      <alignment horizontal="center" vertical="center"/>
    </xf>
    <xf numFmtId="0" fontId="115" fillId="0" borderId="96" xfId="0" applyFont="1" applyBorder="1" applyAlignment="1">
      <alignment horizontal="left" vertical="center" wrapText="1"/>
    </xf>
    <xf numFmtId="0" fontId="115" fillId="6" borderId="0" xfId="0" applyFont="1" applyFill="1" applyAlignment="1">
      <alignment horizontal="left" vertical="center"/>
    </xf>
    <xf numFmtId="0" fontId="115" fillId="6" borderId="96" xfId="0" applyFont="1" applyFill="1" applyBorder="1" applyAlignment="1">
      <alignment horizontal="center" vertical="center" wrapText="1"/>
    </xf>
    <xf numFmtId="0" fontId="118" fillId="6" borderId="96" xfId="0" applyFont="1" applyFill="1" applyBorder="1" applyAlignment="1">
      <alignment horizontal="center" vertical="center" shrinkToFit="1"/>
    </xf>
    <xf numFmtId="0" fontId="127" fillId="6" borderId="96" xfId="0" applyFont="1" applyFill="1" applyBorder="1" applyAlignment="1">
      <alignment horizontal="left" vertical="center" wrapText="1"/>
    </xf>
    <xf numFmtId="0" fontId="100" fillId="0" borderId="121" xfId="0" applyFont="1" applyBorder="1" applyAlignment="1">
      <alignment vertical="center"/>
    </xf>
    <xf numFmtId="0" fontId="125" fillId="0" borderId="96" xfId="0" applyFont="1" applyFill="1" applyBorder="1" applyAlignment="1">
      <alignment horizontal="left" vertical="center" wrapText="1"/>
    </xf>
    <xf numFmtId="0" fontId="115" fillId="0" borderId="96" xfId="0" applyFont="1" applyFill="1" applyBorder="1" applyAlignment="1">
      <alignment horizontal="left" vertical="center" wrapText="1"/>
    </xf>
    <xf numFmtId="0" fontId="115" fillId="0" borderId="96" xfId="4" applyFont="1" applyFill="1" applyBorder="1" applyAlignment="1">
      <alignment horizontal="center" vertical="center"/>
    </xf>
    <xf numFmtId="0" fontId="115" fillId="0" borderId="96" xfId="0" applyFont="1" applyFill="1" applyBorder="1" applyAlignment="1">
      <alignment horizontal="center" vertical="center"/>
    </xf>
    <xf numFmtId="0" fontId="112" fillId="0" borderId="96" xfId="0" applyFont="1" applyFill="1" applyBorder="1" applyAlignment="1">
      <alignment horizontal="center" vertical="center"/>
    </xf>
    <xf numFmtId="0" fontId="112" fillId="0" borderId="96" xfId="0" applyFont="1" applyFill="1" applyBorder="1" applyAlignment="1">
      <alignment horizontal="left" vertical="center" wrapText="1"/>
    </xf>
    <xf numFmtId="0" fontId="26" fillId="0" borderId="0" xfId="0" applyFont="1" applyFill="1" applyAlignment="1">
      <alignment vertical="center"/>
    </xf>
    <xf numFmtId="0" fontId="124" fillId="0" borderId="96" xfId="0" applyFont="1" applyFill="1" applyBorder="1" applyAlignment="1">
      <alignment horizontal="left" vertical="center" wrapText="1"/>
    </xf>
    <xf numFmtId="0" fontId="115" fillId="0" borderId="96" xfId="4" applyFont="1" applyFill="1" applyBorder="1" applyAlignment="1">
      <alignment horizontal="center" vertical="center" shrinkToFit="1"/>
    </xf>
    <xf numFmtId="0" fontId="2" fillId="0" borderId="96" xfId="0" applyFont="1" applyFill="1" applyBorder="1" applyAlignment="1">
      <alignment horizontal="center" vertical="center"/>
    </xf>
    <xf numFmtId="0" fontId="2" fillId="0" borderId="96" xfId="0" applyFont="1" applyFill="1" applyBorder="1" applyAlignment="1">
      <alignment horizontal="left" vertical="center" wrapText="1"/>
    </xf>
    <xf numFmtId="0" fontId="39" fillId="0" borderId="96" xfId="0" applyFont="1" applyFill="1" applyBorder="1" applyAlignment="1">
      <alignment horizontal="left" vertical="center" wrapText="1"/>
    </xf>
    <xf numFmtId="0" fontId="120" fillId="0" borderId="0" xfId="0" applyFont="1" applyFill="1" applyAlignment="1">
      <alignment horizontal="left" vertical="center"/>
    </xf>
    <xf numFmtId="0" fontId="2" fillId="0" borderId="96" xfId="4" applyFont="1" applyFill="1" applyBorder="1" applyAlignment="1">
      <alignment horizontal="center" vertical="center"/>
    </xf>
    <xf numFmtId="0" fontId="0" fillId="0" borderId="0" xfId="0" applyFill="1"/>
    <xf numFmtId="0" fontId="128" fillId="0" borderId="0" xfId="0" applyFont="1" applyAlignment="1">
      <alignment vertical="center"/>
    </xf>
    <xf numFmtId="0" fontId="115" fillId="6" borderId="96" xfId="4" applyFont="1" applyFill="1" applyBorder="1" applyAlignment="1">
      <alignment horizontal="center" vertical="center" shrinkToFit="1"/>
    </xf>
    <xf numFmtId="0" fontId="94" fillId="6" borderId="43" xfId="0" applyFont="1" applyFill="1" applyBorder="1" applyAlignment="1">
      <alignment horizontal="left" vertical="center" wrapText="1" shrinkToFit="1"/>
    </xf>
    <xf numFmtId="0" fontId="94" fillId="6" borderId="0" xfId="0" applyFont="1" applyFill="1" applyAlignment="1">
      <alignment horizontal="left" vertical="center" wrapText="1" shrinkToFit="1"/>
    </xf>
    <xf numFmtId="0" fontId="94" fillId="6" borderId="5" xfId="0" applyFont="1" applyFill="1" applyBorder="1" applyAlignment="1">
      <alignment horizontal="left" vertical="center" wrapText="1" shrinkToFit="1"/>
    </xf>
    <xf numFmtId="0" fontId="100" fillId="6" borderId="43" xfId="0" applyFont="1" applyFill="1" applyBorder="1" applyAlignment="1">
      <alignment horizontal="left" vertical="center" wrapText="1" shrinkToFit="1"/>
    </xf>
    <xf numFmtId="0" fontId="100" fillId="6" borderId="0" xfId="0" applyFont="1" applyFill="1" applyAlignment="1">
      <alignment horizontal="left" vertical="center" wrapText="1" shrinkToFit="1"/>
    </xf>
    <xf numFmtId="0" fontId="100" fillId="6" borderId="5" xfId="0" applyFont="1" applyFill="1" applyBorder="1" applyAlignment="1">
      <alignment horizontal="left" vertical="center" wrapText="1" shrinkToFit="1"/>
    </xf>
    <xf numFmtId="0" fontId="112" fillId="0" borderId="96" xfId="0" applyFont="1" applyBorder="1" applyAlignment="1">
      <alignment horizontal="center" vertical="center" textRotation="255" wrapText="1"/>
    </xf>
    <xf numFmtId="0" fontId="100" fillId="0" borderId="0" xfId="4" applyFont="1" applyAlignment="1">
      <alignment vertical="center" wrapText="1"/>
    </xf>
    <xf numFmtId="0" fontId="112" fillId="0" borderId="0" xfId="0" applyFont="1" applyAlignment="1">
      <alignment vertical="center"/>
    </xf>
    <xf numFmtId="0" fontId="102" fillId="0" borderId="0" xfId="0" applyFont="1" applyAlignment="1">
      <alignment vertical="center" wrapText="1"/>
    </xf>
    <xf numFmtId="0" fontId="112" fillId="0" borderId="0" xfId="4" applyFont="1" applyAlignment="1">
      <alignment vertical="center" wrapText="1"/>
    </xf>
    <xf numFmtId="0" fontId="112" fillId="0" borderId="0" xfId="0" applyFont="1" applyAlignment="1">
      <alignment vertical="center" wrapText="1"/>
    </xf>
    <xf numFmtId="0" fontId="112" fillId="0" borderId="96" xfId="0" applyFont="1" applyBorder="1" applyAlignment="1">
      <alignment vertical="center"/>
    </xf>
    <xf numFmtId="0" fontId="113" fillId="0" borderId="96" xfId="0" applyFont="1" applyBorder="1" applyAlignment="1">
      <alignment horizontal="center" vertical="center" wrapText="1"/>
    </xf>
    <xf numFmtId="0" fontId="113" fillId="0" borderId="96" xfId="0" applyFont="1" applyBorder="1" applyAlignment="1">
      <alignment horizontal="center" vertical="center"/>
    </xf>
    <xf numFmtId="0" fontId="112" fillId="0" borderId="96" xfId="0" applyFont="1" applyBorder="1" applyAlignment="1">
      <alignment horizontal="left"/>
    </xf>
    <xf numFmtId="0" fontId="112" fillId="0" borderId="96" xfId="0" applyFont="1" applyBorder="1" applyAlignment="1">
      <alignment horizontal="center" vertical="center"/>
    </xf>
    <xf numFmtId="0" fontId="100" fillId="0" borderId="96" xfId="0" applyFont="1" applyBorder="1" applyAlignment="1">
      <alignment horizontal="center" vertical="center" textRotation="255" wrapText="1"/>
    </xf>
    <xf numFmtId="0" fontId="112" fillId="0" borderId="96" xfId="0" applyFont="1" applyBorder="1" applyAlignment="1">
      <alignment horizontal="center" vertical="center" wrapText="1"/>
    </xf>
    <xf numFmtId="0" fontId="112" fillId="6" borderId="0" xfId="4" applyFont="1" applyFill="1" applyAlignment="1">
      <alignment vertical="center" wrapText="1"/>
    </xf>
    <xf numFmtId="0" fontId="100" fillId="0" borderId="96" xfId="0" applyFont="1" applyBorder="1" applyAlignment="1">
      <alignment horizontal="center" vertical="top" wrapText="1"/>
    </xf>
    <xf numFmtId="0" fontId="112" fillId="0" borderId="96" xfId="0" applyFont="1" applyBorder="1" applyAlignment="1">
      <alignment horizontal="center" vertical="top" wrapText="1"/>
    </xf>
    <xf numFmtId="0" fontId="112" fillId="0" borderId="96" xfId="0" applyFont="1" applyBorder="1" applyAlignment="1">
      <alignment vertical="center" textRotation="255" wrapText="1"/>
    </xf>
    <xf numFmtId="0" fontId="112" fillId="0" borderId="96" xfId="0" applyFont="1" applyBorder="1" applyAlignment="1">
      <alignment horizontal="center" vertical="center" textRotation="255"/>
    </xf>
    <xf numFmtId="0" fontId="121" fillId="0" borderId="0" xfId="0" applyFont="1" applyAlignment="1">
      <alignment horizontal="center" vertical="center" wrapText="1"/>
    </xf>
    <xf numFmtId="0" fontId="113" fillId="0" borderId="0" xfId="0" applyFont="1" applyAlignment="1">
      <alignment horizontal="center" vertical="center"/>
    </xf>
    <xf numFmtId="0" fontId="100" fillId="0" borderId="41" xfId="0" applyFont="1" applyBorder="1" applyAlignment="1">
      <alignment horizontal="right" vertical="center" wrapText="1"/>
    </xf>
    <xf numFmtId="0" fontId="113" fillId="0" borderId="96" xfId="0" applyFont="1" applyBorder="1" applyAlignment="1">
      <alignment horizontal="center" vertical="center" textRotation="255" wrapText="1"/>
    </xf>
    <xf numFmtId="0" fontId="113" fillId="0" borderId="96" xfId="0" applyFont="1" applyBorder="1" applyAlignment="1">
      <alignment horizontal="center" vertical="center" textRotation="255"/>
    </xf>
    <xf numFmtId="0" fontId="97" fillId="0" borderId="96" xfId="0" applyFont="1" applyBorder="1" applyAlignment="1">
      <alignment horizontal="center" vertical="center" textRotation="255"/>
    </xf>
    <xf numFmtId="0" fontId="94" fillId="0" borderId="0" xfId="0" applyFont="1" applyAlignment="1">
      <alignment horizontal="left"/>
    </xf>
    <xf numFmtId="0" fontId="100" fillId="6" borderId="0" xfId="0" applyFont="1" applyFill="1" applyAlignment="1">
      <alignment horizontal="right" vertical="center" wrapText="1"/>
    </xf>
    <xf numFmtId="0" fontId="100" fillId="0" borderId="43" xfId="0" applyFont="1" applyBorder="1" applyAlignment="1">
      <alignment horizontal="left" vertical="center" wrapText="1" shrinkToFit="1"/>
    </xf>
    <xf numFmtId="0" fontId="100" fillId="0" borderId="0" xfId="0" applyFont="1" applyAlignment="1">
      <alignment horizontal="left" vertical="center" wrapText="1" shrinkToFit="1"/>
    </xf>
    <xf numFmtId="0" fontId="100" fillId="0" borderId="5" xfId="0" applyFont="1" applyBorder="1" applyAlignment="1">
      <alignment horizontal="left" vertical="center" wrapText="1" shrinkToFit="1"/>
    </xf>
    <xf numFmtId="0" fontId="2" fillId="0" borderId="0" xfId="0" applyFont="1" applyAlignment="1">
      <alignment vertical="center"/>
    </xf>
    <xf numFmtId="0" fontId="3" fillId="0" borderId="0" xfId="4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6" borderId="0" xfId="4" applyFont="1" applyFill="1" applyAlignment="1">
      <alignment vertical="center" wrapText="1"/>
    </xf>
    <xf numFmtId="0" fontId="2" fillId="0" borderId="0" xfId="4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6" borderId="96" xfId="0" applyFont="1" applyFill="1" applyBorder="1" applyAlignment="1">
      <alignment horizontal="center" vertical="center" wrapText="1"/>
    </xf>
    <xf numFmtId="0" fontId="2" fillId="6" borderId="96" xfId="0" applyFont="1" applyFill="1" applyBorder="1" applyAlignment="1">
      <alignment horizontal="center" vertical="center"/>
    </xf>
    <xf numFmtId="0" fontId="3" fillId="6" borderId="96" xfId="0" applyFont="1" applyFill="1" applyBorder="1" applyAlignment="1">
      <alignment horizontal="center" vertical="center" textRotation="255" wrapText="1"/>
    </xf>
    <xf numFmtId="0" fontId="2" fillId="6" borderId="96" xfId="0" applyFont="1" applyFill="1" applyBorder="1" applyAlignment="1">
      <alignment horizontal="center" vertical="center" textRotation="255" wrapText="1"/>
    </xf>
    <xf numFmtId="0" fontId="2" fillId="6" borderId="96" xfId="0" applyFont="1" applyFill="1" applyBorder="1" applyAlignment="1">
      <alignment vertical="center"/>
    </xf>
    <xf numFmtId="0" fontId="2" fillId="6" borderId="96" xfId="0" applyFont="1" applyFill="1" applyBorder="1" applyAlignment="1">
      <alignment horizontal="left"/>
    </xf>
    <xf numFmtId="0" fontId="2" fillId="6" borderId="96" xfId="0" applyFont="1" applyFill="1" applyBorder="1" applyAlignment="1">
      <alignment vertical="center" textRotation="255" wrapText="1"/>
    </xf>
    <xf numFmtId="0" fontId="3" fillId="6" borderId="96" xfId="0" applyFont="1" applyFill="1" applyBorder="1" applyAlignment="1">
      <alignment horizontal="center" vertical="top" wrapText="1"/>
    </xf>
    <xf numFmtId="0" fontId="2" fillId="6" borderId="96" xfId="0" applyFont="1" applyFill="1" applyBorder="1" applyAlignment="1">
      <alignment horizontal="center" vertical="top" wrapText="1"/>
    </xf>
    <xf numFmtId="0" fontId="2" fillId="6" borderId="136" xfId="0" applyFont="1" applyFill="1" applyBorder="1" applyAlignment="1">
      <alignment horizontal="center" vertical="center" textRotation="255"/>
    </xf>
    <xf numFmtId="0" fontId="2" fillId="6" borderId="140" xfId="0" applyFont="1" applyFill="1" applyBorder="1" applyAlignment="1">
      <alignment horizontal="center" vertical="center" textRotation="255"/>
    </xf>
    <xf numFmtId="0" fontId="2" fillId="6" borderId="101" xfId="0" applyFont="1" applyFill="1" applyBorder="1" applyAlignment="1">
      <alignment horizontal="center" vertical="center" textRotation="255"/>
    </xf>
    <xf numFmtId="0" fontId="38" fillId="6" borderId="98" xfId="0" applyFont="1" applyFill="1" applyBorder="1" applyAlignment="1">
      <alignment horizontal="center" vertical="center" wrapText="1"/>
    </xf>
    <xf numFmtId="0" fontId="38" fillId="6" borderId="124" xfId="0" applyFont="1" applyFill="1" applyBorder="1" applyAlignment="1">
      <alignment horizontal="center" vertical="center" wrapText="1"/>
    </xf>
    <xf numFmtId="0" fontId="38" fillId="6" borderId="99" xfId="0" applyFont="1" applyFill="1" applyBorder="1" applyAlignment="1">
      <alignment horizontal="center" vertical="center" wrapText="1"/>
    </xf>
    <xf numFmtId="0" fontId="2" fillId="6" borderId="98" xfId="0" applyFont="1" applyFill="1" applyBorder="1" applyAlignment="1">
      <alignment horizontal="center" vertical="center"/>
    </xf>
    <xf numFmtId="0" fontId="2" fillId="6" borderId="99" xfId="0" applyFont="1" applyFill="1" applyBorder="1" applyAlignment="1">
      <alignment horizontal="center" vertical="center"/>
    </xf>
    <xf numFmtId="0" fontId="112" fillId="6" borderId="0" xfId="0" applyFont="1" applyFill="1" applyAlignment="1">
      <alignment horizontal="right" vertical="center"/>
    </xf>
    <xf numFmtId="0" fontId="36" fillId="6" borderId="0" xfId="0" applyFont="1" applyFill="1" applyAlignment="1">
      <alignment horizontal="center" vertical="center" wrapText="1"/>
    </xf>
    <xf numFmtId="0" fontId="38" fillId="6" borderId="0" xfId="0" applyFont="1" applyFill="1" applyAlignment="1">
      <alignment horizontal="center" vertical="center"/>
    </xf>
    <xf numFmtId="0" fontId="39" fillId="6" borderId="136" xfId="0" applyFont="1" applyFill="1" applyBorder="1" applyAlignment="1">
      <alignment horizontal="center" vertical="center" textRotation="255" wrapText="1"/>
    </xf>
    <xf numFmtId="0" fontId="39" fillId="6" borderId="140" xfId="0" applyFont="1" applyFill="1" applyBorder="1" applyAlignment="1">
      <alignment horizontal="center" vertical="center" textRotation="255" wrapText="1"/>
    </xf>
    <xf numFmtId="0" fontId="39" fillId="6" borderId="101" xfId="0" applyFont="1" applyFill="1" applyBorder="1" applyAlignment="1">
      <alignment horizontal="center" vertical="center" textRotation="255" wrapText="1"/>
    </xf>
    <xf numFmtId="0" fontId="38" fillId="6" borderId="136" xfId="0" applyFont="1" applyFill="1" applyBorder="1" applyAlignment="1">
      <alignment horizontal="center" vertical="center" textRotation="255"/>
    </xf>
    <xf numFmtId="0" fontId="38" fillId="6" borderId="140" xfId="0" applyFont="1" applyFill="1" applyBorder="1" applyAlignment="1">
      <alignment horizontal="center" vertical="center" textRotation="255"/>
    </xf>
    <xf numFmtId="0" fontId="38" fillId="6" borderId="101" xfId="0" applyFont="1" applyFill="1" applyBorder="1" applyAlignment="1">
      <alignment horizontal="center" vertical="center" textRotation="255"/>
    </xf>
    <xf numFmtId="0" fontId="39" fillId="6" borderId="136" xfId="0" applyFont="1" applyFill="1" applyBorder="1" applyAlignment="1">
      <alignment horizontal="center" vertical="center" textRotation="255"/>
    </xf>
    <xf numFmtId="0" fontId="39" fillId="6" borderId="140" xfId="0" applyFont="1" applyFill="1" applyBorder="1" applyAlignment="1">
      <alignment horizontal="center" vertical="center" textRotation="255"/>
    </xf>
    <xf numFmtId="0" fontId="39" fillId="6" borderId="101" xfId="0" applyFont="1" applyFill="1" applyBorder="1" applyAlignment="1">
      <alignment horizontal="center" vertical="center" textRotation="255"/>
    </xf>
    <xf numFmtId="0" fontId="2" fillId="0" borderId="98" xfId="0" applyFont="1" applyBorder="1" applyAlignment="1">
      <alignment horizontal="center" vertical="center"/>
    </xf>
    <xf numFmtId="0" fontId="2" fillId="0" borderId="99" xfId="0" applyFont="1" applyBorder="1" applyAlignment="1">
      <alignment horizontal="center" vertical="center"/>
    </xf>
    <xf numFmtId="0" fontId="2" fillId="6" borderId="136" xfId="0" applyFont="1" applyFill="1" applyBorder="1" applyAlignment="1">
      <alignment horizontal="center" vertical="center" wrapText="1"/>
    </xf>
    <xf numFmtId="0" fontId="2" fillId="6" borderId="140" xfId="0" applyFont="1" applyFill="1" applyBorder="1" applyAlignment="1">
      <alignment horizontal="center" vertical="center" wrapText="1"/>
    </xf>
    <xf numFmtId="0" fontId="2" fillId="6" borderId="101" xfId="0" applyFont="1" applyFill="1" applyBorder="1" applyAlignment="1">
      <alignment horizontal="center" vertical="center" wrapText="1"/>
    </xf>
    <xf numFmtId="0" fontId="38" fillId="0" borderId="98" xfId="0" applyFont="1" applyBorder="1" applyAlignment="1">
      <alignment horizontal="center" vertical="center" wrapText="1"/>
    </xf>
    <xf numFmtId="0" fontId="38" fillId="0" borderId="124" xfId="0" applyFont="1" applyBorder="1" applyAlignment="1">
      <alignment horizontal="center" vertical="center" wrapText="1"/>
    </xf>
    <xf numFmtId="0" fontId="38" fillId="0" borderId="99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2" fillId="0" borderId="96" xfId="0" applyFont="1" applyBorder="1" applyAlignment="1">
      <alignment horizontal="center" vertical="center"/>
    </xf>
    <xf numFmtId="0" fontId="100" fillId="0" borderId="121" xfId="0" applyFont="1" applyBorder="1" applyAlignment="1">
      <alignment horizontal="left" vertical="center" wrapText="1" shrinkToFit="1"/>
    </xf>
    <xf numFmtId="0" fontId="2" fillId="0" borderId="96" xfId="0" applyFont="1" applyBorder="1" applyAlignment="1">
      <alignment horizontal="center" vertical="center" wrapText="1"/>
    </xf>
    <xf numFmtId="0" fontId="40" fillId="0" borderId="96" xfId="0" applyFont="1" applyBorder="1" applyAlignment="1">
      <alignment vertical="center" textRotation="255" wrapText="1"/>
    </xf>
    <xf numFmtId="0" fontId="2" fillId="0" borderId="96" xfId="0" applyFont="1" applyBorder="1" applyAlignment="1">
      <alignment vertical="center" textRotation="255" wrapText="1"/>
    </xf>
    <xf numFmtId="0" fontId="3" fillId="0" borderId="96" xfId="0" applyFont="1" applyBorder="1" applyAlignment="1">
      <alignment horizontal="center" vertical="top" wrapText="1"/>
    </xf>
    <xf numFmtId="0" fontId="2" fillId="0" borderId="96" xfId="0" applyFont="1" applyBorder="1" applyAlignment="1">
      <alignment horizontal="center" vertical="top" wrapText="1"/>
    </xf>
    <xf numFmtId="0" fontId="39" fillId="0" borderId="96" xfId="0" applyFont="1" applyBorder="1" applyAlignment="1">
      <alignment horizontal="center" vertical="center" textRotation="255"/>
    </xf>
    <xf numFmtId="0" fontId="38" fillId="0" borderId="96" xfId="0" applyFont="1" applyBorder="1" applyAlignment="1">
      <alignment horizontal="center" vertical="center" textRotation="255"/>
    </xf>
    <xf numFmtId="0" fontId="2" fillId="0" borderId="96" xfId="0" applyFont="1" applyBorder="1" applyAlignment="1">
      <alignment horizontal="center" vertical="center" textRotation="255"/>
    </xf>
    <xf numFmtId="0" fontId="3" fillId="0" borderId="96" xfId="0" applyFont="1" applyBorder="1" applyAlignment="1">
      <alignment horizontal="center" vertical="center" textRotation="255" wrapText="1"/>
    </xf>
    <xf numFmtId="0" fontId="2" fillId="0" borderId="96" xfId="0" applyFont="1" applyBorder="1" applyAlignment="1">
      <alignment horizontal="center" vertical="center" textRotation="255" wrapText="1"/>
    </xf>
    <xf numFmtId="0" fontId="2" fillId="0" borderId="96" xfId="0" applyFont="1" applyBorder="1" applyAlignment="1">
      <alignment vertical="center"/>
    </xf>
    <xf numFmtId="0" fontId="2" fillId="0" borderId="96" xfId="0" applyFont="1" applyBorder="1" applyAlignment="1">
      <alignment horizontal="left"/>
    </xf>
    <xf numFmtId="0" fontId="36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38" fillId="0" borderId="96" xfId="0" applyFont="1" applyBorder="1" applyAlignment="1">
      <alignment horizontal="center" vertical="center" textRotation="255" wrapText="1"/>
    </xf>
    <xf numFmtId="0" fontId="100" fillId="0" borderId="0" xfId="0" applyFont="1" applyAlignment="1">
      <alignment horizontal="right" vertical="center" wrapText="1"/>
    </xf>
    <xf numFmtId="0" fontId="105" fillId="0" borderId="0" xfId="0" applyFont="1" applyAlignment="1">
      <alignment horizontal="right" vertical="center" wrapText="1"/>
    </xf>
    <xf numFmtId="0" fontId="100" fillId="0" borderId="142" xfId="0" applyFont="1" applyBorder="1" applyAlignment="1">
      <alignment horizontal="left" vertical="center" wrapText="1" shrinkToFit="1"/>
    </xf>
    <xf numFmtId="0" fontId="112" fillId="0" borderId="0" xfId="0" applyFont="1" applyAlignment="1">
      <alignment horizontal="left" vertical="center" wrapText="1" shrinkToFit="1"/>
    </xf>
    <xf numFmtId="0" fontId="100" fillId="0" borderId="123" xfId="0" applyFont="1" applyBorder="1" applyAlignment="1">
      <alignment horizontal="left" vertical="center" wrapText="1"/>
    </xf>
    <xf numFmtId="0" fontId="100" fillId="0" borderId="104" xfId="0" applyFont="1" applyBorder="1" applyAlignment="1">
      <alignment horizontal="left" vertical="center" wrapText="1"/>
    </xf>
    <xf numFmtId="0" fontId="112" fillId="0" borderId="5" xfId="0" applyFont="1" applyBorder="1" applyAlignment="1">
      <alignment horizontal="left" vertical="center" wrapText="1" shrinkToFit="1"/>
    </xf>
    <xf numFmtId="0" fontId="100" fillId="0" borderId="143" xfId="4" applyFont="1" applyBorder="1" applyAlignment="1">
      <alignment horizontal="center" vertical="center" shrinkToFit="1"/>
    </xf>
    <xf numFmtId="0" fontId="100" fillId="0" borderId="144" xfId="4" applyFont="1" applyBorder="1" applyAlignment="1">
      <alignment horizontal="center" vertical="center" shrinkToFit="1"/>
    </xf>
    <xf numFmtId="0" fontId="3" fillId="0" borderId="143" xfId="4" applyFont="1" applyBorder="1" applyAlignment="1">
      <alignment horizontal="center" vertical="center" shrinkToFit="1"/>
    </xf>
    <xf numFmtId="0" fontId="3" fillId="0" borderId="37" xfId="4" applyFont="1" applyBorder="1" applyAlignment="1">
      <alignment horizontal="center" vertical="center" shrinkToFit="1"/>
    </xf>
    <xf numFmtId="0" fontId="3" fillId="0" borderId="22" xfId="4" applyFont="1" applyBorder="1" applyAlignment="1">
      <alignment horizontal="center" vertical="center" shrinkToFit="1"/>
    </xf>
    <xf numFmtId="0" fontId="3" fillId="0" borderId="35" xfId="4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textRotation="255" wrapText="1"/>
    </xf>
    <xf numFmtId="0" fontId="4" fillId="0" borderId="81" xfId="0" applyFont="1" applyBorder="1" applyAlignment="1">
      <alignment horizontal="center" vertical="center" textRotation="255" wrapText="1"/>
    </xf>
    <xf numFmtId="0" fontId="4" fillId="0" borderId="96" xfId="0" applyFont="1" applyBorder="1" applyAlignment="1">
      <alignment horizontal="center" vertical="center" wrapText="1"/>
    </xf>
    <xf numFmtId="0" fontId="3" fillId="7" borderId="1" xfId="4" applyFont="1" applyFill="1" applyBorder="1" applyAlignment="1">
      <alignment horizontal="center" vertical="center" shrinkToFit="1"/>
    </xf>
    <xf numFmtId="0" fontId="3" fillId="7" borderId="6" xfId="4" applyFont="1" applyFill="1" applyBorder="1" applyAlignment="1">
      <alignment horizontal="center" vertical="center" shrinkToFit="1"/>
    </xf>
    <xf numFmtId="0" fontId="3" fillId="0" borderId="11" xfId="4" applyFont="1" applyBorder="1" applyAlignment="1">
      <alignment horizontal="center" vertical="center" shrinkToFit="1"/>
    </xf>
    <xf numFmtId="0" fontId="3" fillId="0" borderId="2" xfId="4" applyFont="1" applyBorder="1" applyAlignment="1">
      <alignment horizontal="center" vertical="center" shrinkToFit="1"/>
    </xf>
    <xf numFmtId="0" fontId="3" fillId="7" borderId="9" xfId="4" applyFont="1" applyFill="1" applyBorder="1" applyAlignment="1">
      <alignment horizontal="center" vertical="center" shrinkToFit="1"/>
    </xf>
    <xf numFmtId="0" fontId="100" fillId="7" borderId="9" xfId="4" applyFont="1" applyFill="1" applyBorder="1" applyAlignment="1">
      <alignment horizontal="center" vertical="center" shrinkToFit="1"/>
    </xf>
    <xf numFmtId="0" fontId="100" fillId="7" borderId="1" xfId="4" applyFont="1" applyFill="1" applyBorder="1" applyAlignment="1">
      <alignment horizontal="center" vertical="center" shrinkToFit="1"/>
    </xf>
    <xf numFmtId="0" fontId="3" fillId="7" borderId="146" xfId="4" applyFont="1" applyFill="1" applyBorder="1" applyAlignment="1">
      <alignment horizontal="center" vertical="center" shrinkToFit="1"/>
    </xf>
    <xf numFmtId="0" fontId="3" fillId="7" borderId="36" xfId="4" applyFont="1" applyFill="1" applyBorder="1" applyAlignment="1">
      <alignment horizontal="center" vertical="center" shrinkToFit="1"/>
    </xf>
    <xf numFmtId="0" fontId="3" fillId="7" borderId="4" xfId="4" applyFont="1" applyFill="1" applyBorder="1" applyAlignment="1">
      <alignment horizontal="center" vertical="center" shrinkToFit="1"/>
    </xf>
    <xf numFmtId="0" fontId="3" fillId="7" borderId="8" xfId="4" applyFont="1" applyFill="1" applyBorder="1" applyAlignment="1">
      <alignment horizontal="center" vertical="center" shrinkToFit="1"/>
    </xf>
    <xf numFmtId="0" fontId="3" fillId="7" borderId="10" xfId="4" applyFont="1" applyFill="1" applyBorder="1" applyAlignment="1">
      <alignment horizontal="center" vertical="center" shrinkToFit="1"/>
    </xf>
    <xf numFmtId="0" fontId="100" fillId="7" borderId="10" xfId="4" applyFont="1" applyFill="1" applyBorder="1" applyAlignment="1">
      <alignment horizontal="center" vertical="center" shrinkToFit="1"/>
    </xf>
    <xf numFmtId="0" fontId="100" fillId="7" borderId="4" xfId="4" applyFont="1" applyFill="1" applyBorder="1" applyAlignment="1">
      <alignment horizontal="center" vertical="center" shrinkToFit="1"/>
    </xf>
    <xf numFmtId="0" fontId="3" fillId="7" borderId="147" xfId="4" applyFont="1" applyFill="1" applyBorder="1" applyAlignment="1">
      <alignment horizontal="center" vertical="center" shrinkToFit="1"/>
    </xf>
    <xf numFmtId="0" fontId="3" fillId="7" borderId="42" xfId="4" applyFont="1" applyFill="1" applyBorder="1" applyAlignment="1">
      <alignment horizontal="center" vertical="center" shrinkToFit="1"/>
    </xf>
    <xf numFmtId="0" fontId="4" fillId="0" borderId="96" xfId="0" applyFont="1" applyBorder="1" applyAlignment="1">
      <alignment horizontal="center" vertical="center" textRotation="255" wrapText="1"/>
    </xf>
    <xf numFmtId="0" fontId="4" fillId="0" borderId="96" xfId="0" applyFont="1" applyBorder="1" applyAlignment="1">
      <alignment horizontal="left" vertical="center" wrapText="1"/>
    </xf>
    <xf numFmtId="0" fontId="6" fillId="0" borderId="96" xfId="0" applyFont="1" applyBorder="1" applyAlignment="1">
      <alignment horizontal="center" vertical="center" wrapText="1"/>
    </xf>
    <xf numFmtId="0" fontId="0" fillId="0" borderId="96" xfId="0" applyBorder="1" applyAlignment="1">
      <alignment horizontal="center" vertical="center" wrapText="1"/>
    </xf>
    <xf numFmtId="0" fontId="4" fillId="9" borderId="58" xfId="0" applyFont="1" applyFill="1" applyBorder="1" applyAlignment="1">
      <alignment horizontal="left" vertical="center"/>
    </xf>
    <xf numFmtId="0" fontId="4" fillId="9" borderId="49" xfId="0" applyFont="1" applyFill="1" applyBorder="1" applyAlignment="1">
      <alignment horizontal="left" vertical="center"/>
    </xf>
    <xf numFmtId="0" fontId="4" fillId="9" borderId="48" xfId="0" applyFont="1" applyFill="1" applyBorder="1" applyAlignment="1">
      <alignment horizontal="left" vertical="center"/>
    </xf>
    <xf numFmtId="0" fontId="4" fillId="7" borderId="148" xfId="0" applyFont="1" applyFill="1" applyBorder="1" applyAlignment="1">
      <alignment horizontal="left" vertical="center"/>
    </xf>
    <xf numFmtId="0" fontId="4" fillId="7" borderId="149" xfId="0" applyFont="1" applyFill="1" applyBorder="1" applyAlignment="1">
      <alignment horizontal="left" vertical="center"/>
    </xf>
    <xf numFmtId="0" fontId="4" fillId="7" borderId="19" xfId="0" applyFont="1" applyFill="1" applyBorder="1" applyAlignment="1">
      <alignment horizontal="left" vertical="center"/>
    </xf>
    <xf numFmtId="0" fontId="6" fillId="0" borderId="101" xfId="0" applyFont="1" applyBorder="1" applyAlignment="1">
      <alignment horizontal="center" vertical="center" wrapText="1"/>
    </xf>
    <xf numFmtId="0" fontId="4" fillId="0" borderId="101" xfId="0" applyFont="1" applyBorder="1" applyAlignment="1">
      <alignment horizontal="center" vertical="center" wrapText="1"/>
    </xf>
    <xf numFmtId="0" fontId="122" fillId="0" borderId="96" xfId="0" applyFont="1" applyBorder="1" applyAlignment="1">
      <alignment horizontal="left" vertical="center" wrapText="1"/>
    </xf>
    <xf numFmtId="0" fontId="4" fillId="0" borderId="96" xfId="5" applyFont="1" applyBorder="1" applyAlignment="1">
      <alignment horizontal="left" vertical="center" wrapText="1" shrinkToFit="1"/>
    </xf>
    <xf numFmtId="0" fontId="4" fillId="0" borderId="96" xfId="5" applyFont="1" applyBorder="1" applyAlignment="1">
      <alignment horizontal="left" vertical="center" shrinkToFit="1"/>
    </xf>
    <xf numFmtId="0" fontId="10" fillId="0" borderId="96" xfId="0" applyFont="1" applyBorder="1" applyAlignment="1">
      <alignment horizontal="center" vertical="center" wrapText="1"/>
    </xf>
    <xf numFmtId="0" fontId="4" fillId="8" borderId="96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16" fillId="0" borderId="0" xfId="0" applyFont="1" applyAlignment="1">
      <alignment horizontal="right" vertical="center"/>
    </xf>
    <xf numFmtId="0" fontId="28" fillId="0" borderId="10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42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/>
    </xf>
    <xf numFmtId="0" fontId="28" fillId="0" borderId="3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0" borderId="146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textRotation="255"/>
    </xf>
    <xf numFmtId="0" fontId="4" fillId="0" borderId="15" xfId="0" applyFont="1" applyBorder="1" applyAlignment="1">
      <alignment horizontal="center" vertical="center" textRotation="255"/>
    </xf>
    <xf numFmtId="0" fontId="4" fillId="0" borderId="22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7" borderId="146" xfId="0" applyFont="1" applyFill="1" applyBorder="1" applyAlignment="1">
      <alignment horizontal="left" vertical="center"/>
    </xf>
    <xf numFmtId="0" fontId="4" fillId="7" borderId="39" xfId="0" applyFont="1" applyFill="1" applyBorder="1" applyAlignment="1">
      <alignment horizontal="left" vertical="center"/>
    </xf>
    <xf numFmtId="0" fontId="4" fillId="7" borderId="3" xfId="0" applyFont="1" applyFill="1" applyBorder="1" applyAlignment="1">
      <alignment horizontal="left" vertical="center"/>
    </xf>
    <xf numFmtId="0" fontId="4" fillId="7" borderId="146" xfId="4" applyFont="1" applyFill="1" applyBorder="1" applyAlignment="1">
      <alignment horizontal="left" vertical="center"/>
    </xf>
    <xf numFmtId="0" fontId="4" fillId="7" borderId="39" xfId="4" applyFont="1" applyFill="1" applyBorder="1" applyAlignment="1">
      <alignment horizontal="left" vertical="center"/>
    </xf>
    <xf numFmtId="0" fontId="4" fillId="7" borderId="3" xfId="4" applyFont="1" applyFill="1" applyBorder="1" applyAlignment="1">
      <alignment horizontal="left" vertical="center"/>
    </xf>
    <xf numFmtId="0" fontId="4" fillId="0" borderId="143" xfId="4" applyFont="1" applyBorder="1" applyAlignment="1">
      <alignment horizontal="left" vertical="center"/>
    </xf>
    <xf numFmtId="0" fontId="4" fillId="0" borderId="40" xfId="4" applyFont="1" applyBorder="1" applyAlignment="1">
      <alignment horizontal="left" vertical="center"/>
    </xf>
    <xf numFmtId="0" fontId="4" fillId="0" borderId="35" xfId="4" applyFont="1" applyBorder="1" applyAlignment="1">
      <alignment horizontal="left" vertical="center"/>
    </xf>
    <xf numFmtId="0" fontId="122" fillId="0" borderId="5" xfId="0" applyFont="1" applyBorder="1" applyAlignment="1">
      <alignment horizontal="center" vertical="center" wrapText="1"/>
    </xf>
    <xf numFmtId="0" fontId="4" fillId="8" borderId="96" xfId="4" applyFont="1" applyFill="1" applyBorder="1" applyAlignment="1">
      <alignment horizontal="center" vertical="center" wrapText="1"/>
    </xf>
    <xf numFmtId="0" fontId="4" fillId="0" borderId="96" xfId="0" applyFont="1" applyBorder="1" applyAlignment="1">
      <alignment horizontal="center" vertical="center" textRotation="255" shrinkToFit="1"/>
    </xf>
    <xf numFmtId="0" fontId="4" fillId="0" borderId="96" xfId="5" applyFont="1" applyBorder="1" applyAlignment="1">
      <alignment horizontal="center" vertical="center" wrapText="1"/>
    </xf>
    <xf numFmtId="0" fontId="4" fillId="0" borderId="96" xfId="4" applyFont="1" applyBorder="1" applyAlignment="1">
      <alignment horizontal="center" vertical="center" wrapText="1"/>
    </xf>
    <xf numFmtId="0" fontId="4" fillId="0" borderId="96" xfId="0" applyFont="1" applyBorder="1" applyAlignment="1">
      <alignment horizontal="center" vertical="center" textRotation="255"/>
    </xf>
    <xf numFmtId="0" fontId="4" fillId="0" borderId="96" xfId="5" applyFont="1" applyBorder="1" applyAlignment="1">
      <alignment horizontal="center" vertical="center" textRotation="255" wrapText="1"/>
    </xf>
    <xf numFmtId="0" fontId="4" fillId="0" borderId="96" xfId="0" applyFont="1" applyBorder="1" applyAlignment="1">
      <alignment horizontal="left" vertical="center" wrapText="1" shrinkToFit="1"/>
    </xf>
    <xf numFmtId="0" fontId="95" fillId="0" borderId="43" xfId="0" applyFont="1" applyBorder="1" applyAlignment="1">
      <alignment horizontal="left" vertical="center" wrapText="1" shrinkToFit="1"/>
    </xf>
    <xf numFmtId="0" fontId="95" fillId="0" borderId="0" xfId="0" applyFont="1" applyAlignment="1">
      <alignment horizontal="left" vertical="center" wrapText="1" shrinkToFit="1"/>
    </xf>
    <xf numFmtId="0" fontId="95" fillId="0" borderId="5" xfId="0" applyFont="1" applyBorder="1" applyAlignment="1">
      <alignment horizontal="left" vertical="center" wrapText="1" shrinkToFit="1"/>
    </xf>
    <xf numFmtId="0" fontId="95" fillId="0" borderId="121" xfId="0" applyFont="1" applyBorder="1" applyAlignment="1">
      <alignment horizontal="left" vertical="center" wrapText="1" shrinkToFit="1"/>
    </xf>
    <xf numFmtId="0" fontId="25" fillId="0" borderId="43" xfId="0" applyFont="1" applyBorder="1" applyAlignment="1">
      <alignment horizontal="left" vertical="center" wrapText="1" shrinkToFit="1"/>
    </xf>
    <xf numFmtId="0" fontId="25" fillId="0" borderId="0" xfId="0" applyFont="1" applyAlignment="1">
      <alignment horizontal="left" vertical="center" wrapText="1" shrinkToFit="1"/>
    </xf>
    <xf numFmtId="0" fontId="25" fillId="0" borderId="5" xfId="0" applyFont="1" applyBorder="1" applyAlignment="1">
      <alignment horizontal="left" vertical="center" wrapText="1" shrinkToFit="1"/>
    </xf>
    <xf numFmtId="0" fontId="95" fillId="0" borderId="123" xfId="0" applyFont="1" applyBorder="1" applyAlignment="1">
      <alignment horizontal="left" vertical="center" wrapText="1"/>
    </xf>
    <xf numFmtId="0" fontId="95" fillId="0" borderId="104" xfId="0" applyFont="1" applyBorder="1" applyAlignment="1">
      <alignment horizontal="left" vertical="center" wrapText="1"/>
    </xf>
    <xf numFmtId="0" fontId="35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45" fillId="0" borderId="0" xfId="0" applyFont="1" applyAlignment="1">
      <alignment horizontal="right" vertical="center" wrapText="1"/>
    </xf>
    <xf numFmtId="0" fontId="45" fillId="0" borderId="0" xfId="0" applyFont="1" applyAlignment="1">
      <alignment horizontal="right" vertical="center"/>
    </xf>
    <xf numFmtId="0" fontId="96" fillId="0" borderId="150" xfId="0" applyFont="1" applyBorder="1" applyAlignment="1">
      <alignment horizontal="center" vertical="center" wrapText="1"/>
    </xf>
    <xf numFmtId="0" fontId="96" fillId="0" borderId="151" xfId="0" applyFont="1" applyBorder="1" applyAlignment="1">
      <alignment horizontal="center" vertical="center" wrapText="1"/>
    </xf>
    <xf numFmtId="0" fontId="96" fillId="0" borderId="152" xfId="0" applyFont="1" applyBorder="1" applyAlignment="1">
      <alignment horizontal="center" vertical="center" wrapText="1"/>
    </xf>
    <xf numFmtId="0" fontId="96" fillId="0" borderId="9" xfId="0" applyFont="1" applyBorder="1" applyAlignment="1">
      <alignment horizontal="center" vertical="center" wrapText="1"/>
    </xf>
    <xf numFmtId="0" fontId="96" fillId="0" borderId="1" xfId="0" applyFont="1" applyBorder="1" applyAlignment="1">
      <alignment horizontal="center" vertical="center" wrapText="1"/>
    </xf>
    <xf numFmtId="0" fontId="96" fillId="0" borderId="6" xfId="0" applyFont="1" applyBorder="1" applyAlignment="1">
      <alignment horizontal="center" vertical="center" wrapText="1"/>
    </xf>
    <xf numFmtId="0" fontId="96" fillId="0" borderId="12" xfId="0" applyFont="1" applyBorder="1" applyAlignment="1">
      <alignment horizontal="center" vertical="center" wrapText="1"/>
    </xf>
    <xf numFmtId="0" fontId="96" fillId="0" borderId="13" xfId="0" applyFont="1" applyBorder="1" applyAlignment="1">
      <alignment horizontal="center" vertical="center" wrapText="1"/>
    </xf>
    <xf numFmtId="0" fontId="96" fillId="0" borderId="14" xfId="0" applyFont="1" applyBorder="1" applyAlignment="1">
      <alignment horizontal="center" vertical="center" wrapText="1"/>
    </xf>
    <xf numFmtId="0" fontId="96" fillId="0" borderId="153" xfId="0" applyFont="1" applyBorder="1" applyAlignment="1">
      <alignment horizontal="center" vertical="center"/>
    </xf>
    <xf numFmtId="0" fontId="96" fillId="0" borderId="36" xfId="0" applyFont="1" applyBorder="1" applyAlignment="1">
      <alignment horizontal="center" vertical="center"/>
    </xf>
    <xf numFmtId="0" fontId="96" fillId="0" borderId="52" xfId="0" applyFont="1" applyBorder="1" applyAlignment="1">
      <alignment horizontal="center" vertical="center"/>
    </xf>
    <xf numFmtId="0" fontId="99" fillId="0" borderId="150" xfId="0" applyFont="1" applyBorder="1" applyAlignment="1">
      <alignment horizontal="center" vertical="center" wrapText="1"/>
    </xf>
    <xf numFmtId="0" fontId="99" fillId="0" borderId="151" xfId="0" applyFont="1" applyBorder="1" applyAlignment="1">
      <alignment horizontal="center" vertical="center"/>
    </xf>
    <xf numFmtId="0" fontId="99" fillId="0" borderId="152" xfId="0" applyFont="1" applyBorder="1" applyAlignment="1">
      <alignment horizontal="center" vertical="center"/>
    </xf>
    <xf numFmtId="0" fontId="93" fillId="0" borderId="1" xfId="0" applyFont="1" applyBorder="1" applyAlignment="1">
      <alignment horizontal="center" vertical="center"/>
    </xf>
    <xf numFmtId="0" fontId="93" fillId="0" borderId="6" xfId="0" applyFont="1" applyBorder="1" applyAlignment="1">
      <alignment horizontal="center" vertical="center"/>
    </xf>
    <xf numFmtId="0" fontId="105" fillId="0" borderId="50" xfId="0" applyFont="1" applyBorder="1" applyAlignment="1">
      <alignment horizontal="center" vertical="center" wrapText="1"/>
    </xf>
    <xf numFmtId="0" fontId="105" fillId="0" borderId="5" xfId="0" applyFont="1" applyBorder="1" applyAlignment="1">
      <alignment horizontal="center" vertical="center" wrapText="1"/>
    </xf>
    <xf numFmtId="0" fontId="105" fillId="0" borderId="48" xfId="0" applyFont="1" applyBorder="1" applyAlignment="1">
      <alignment horizontal="center" vertical="center" wrapText="1"/>
    </xf>
    <xf numFmtId="0" fontId="93" fillId="0" borderId="9" xfId="0" applyFont="1" applyBorder="1" applyAlignment="1">
      <alignment horizontal="center" vertical="center"/>
    </xf>
    <xf numFmtId="0" fontId="93" fillId="0" borderId="146" xfId="0" applyFont="1" applyBorder="1" applyAlignment="1">
      <alignment horizontal="center" vertical="center"/>
    </xf>
    <xf numFmtId="0" fontId="93" fillId="0" borderId="36" xfId="0" applyFont="1" applyBorder="1" applyAlignment="1">
      <alignment horizontal="center" vertical="center"/>
    </xf>
    <xf numFmtId="0" fontId="105" fillId="0" borderId="151" xfId="0" applyFont="1" applyBorder="1" applyAlignment="1">
      <alignment horizontal="center" vertical="center" textRotation="255"/>
    </xf>
    <xf numFmtId="0" fontId="105" fillId="0" borderId="1" xfId="0" applyFont="1" applyBorder="1" applyAlignment="1">
      <alignment horizontal="center" vertical="center" textRotation="255"/>
    </xf>
    <xf numFmtId="0" fontId="105" fillId="0" borderId="13" xfId="0" applyFont="1" applyBorder="1" applyAlignment="1">
      <alignment horizontal="center" vertical="center" textRotation="255"/>
    </xf>
    <xf numFmtId="0" fontId="105" fillId="0" borderId="156" xfId="0" applyFont="1" applyBorder="1" applyAlignment="1">
      <alignment horizontal="center" vertical="center" textRotation="255"/>
    </xf>
    <xf numFmtId="0" fontId="105" fillId="0" borderId="15" xfId="0" applyFont="1" applyBorder="1" applyAlignment="1">
      <alignment horizontal="center" vertical="center" textRotation="255"/>
    </xf>
    <xf numFmtId="0" fontId="105" fillId="0" borderId="24" xfId="0" applyFont="1" applyBorder="1" applyAlignment="1">
      <alignment horizontal="center" vertical="center" textRotation="255"/>
    </xf>
    <xf numFmtId="0" fontId="123" fillId="0" borderId="0" xfId="0" applyFont="1" applyAlignment="1">
      <alignment horizontal="righ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0" xfId="5" applyFont="1" applyAlignment="1">
      <alignment horizontal="left" vertical="center" wrapText="1" shrinkToFit="1"/>
    </xf>
    <xf numFmtId="0" fontId="16" fillId="0" borderId="59" xfId="5" applyFont="1" applyBorder="1" applyAlignment="1">
      <alignment horizontal="left" vertical="center" wrapText="1" shrinkToFit="1"/>
    </xf>
    <xf numFmtId="0" fontId="16" fillId="0" borderId="41" xfId="5" applyFont="1" applyBorder="1" applyAlignment="1">
      <alignment horizontal="left" vertical="center" wrapText="1" shrinkToFit="1"/>
    </xf>
    <xf numFmtId="0" fontId="16" fillId="0" borderId="42" xfId="5" applyFont="1" applyBorder="1" applyAlignment="1">
      <alignment horizontal="left" vertical="center" wrapText="1" shrinkToFit="1"/>
    </xf>
    <xf numFmtId="0" fontId="16" fillId="0" borderId="37" xfId="5" applyFont="1" applyBorder="1" applyAlignment="1">
      <alignment horizontal="left" vertical="center" shrinkToFit="1"/>
    </xf>
    <xf numFmtId="0" fontId="16" fillId="0" borderId="2" xfId="5" applyFont="1" applyBorder="1" applyAlignment="1">
      <alignment horizontal="left" vertical="center" shrinkToFit="1"/>
    </xf>
    <xf numFmtId="0" fontId="16" fillId="0" borderId="1" xfId="5" applyFont="1" applyBorder="1" applyAlignment="1">
      <alignment horizontal="left" vertical="center" shrinkToFit="1"/>
    </xf>
    <xf numFmtId="0" fontId="16" fillId="0" borderId="143" xfId="5" applyFont="1" applyBorder="1" applyAlignment="1">
      <alignment horizontal="left" vertical="center" shrinkToFit="1"/>
    </xf>
    <xf numFmtId="0" fontId="16" fillId="0" borderId="40" xfId="5" applyFont="1" applyBorder="1" applyAlignment="1">
      <alignment horizontal="left" vertical="center" shrinkToFit="1"/>
    </xf>
    <xf numFmtId="0" fontId="16" fillId="0" borderId="43" xfId="5" applyFont="1" applyBorder="1" applyAlignment="1">
      <alignment horizontal="left" vertical="center" shrinkToFit="1"/>
    </xf>
    <xf numFmtId="0" fontId="16" fillId="0" borderId="0" xfId="5" applyFont="1" applyAlignment="1">
      <alignment horizontal="left" vertical="center" shrinkToFit="1"/>
    </xf>
    <xf numFmtId="0" fontId="16" fillId="0" borderId="59" xfId="5" applyFont="1" applyBorder="1" applyAlignment="1">
      <alignment horizontal="left" vertical="center" shrinkToFit="1"/>
    </xf>
    <xf numFmtId="0" fontId="16" fillId="0" borderId="147" xfId="5" applyFont="1" applyBorder="1" applyAlignment="1">
      <alignment horizontal="left" vertical="center" shrinkToFit="1"/>
    </xf>
    <xf numFmtId="0" fontId="16" fillId="0" borderId="41" xfId="5" applyFont="1" applyBorder="1" applyAlignment="1">
      <alignment horizontal="left" vertical="center" shrinkToFit="1"/>
    </xf>
    <xf numFmtId="0" fontId="16" fillId="0" borderId="42" xfId="5" applyFont="1" applyBorder="1" applyAlignment="1">
      <alignment horizontal="left" vertical="center" shrinkToFit="1"/>
    </xf>
    <xf numFmtId="0" fontId="16" fillId="8" borderId="157" xfId="4" applyFont="1" applyFill="1" applyBorder="1" applyAlignment="1">
      <alignment horizontal="center" vertical="center" wrapText="1"/>
    </xf>
    <xf numFmtId="0" fontId="16" fillId="8" borderId="52" xfId="4" applyFont="1" applyFill="1" applyBorder="1" applyAlignment="1">
      <alignment horizontal="center" vertical="center" wrapText="1"/>
    </xf>
    <xf numFmtId="0" fontId="16" fillId="8" borderId="49" xfId="4" applyFont="1" applyFill="1" applyBorder="1" applyAlignment="1">
      <alignment horizontal="center" vertical="center" wrapText="1"/>
    </xf>
    <xf numFmtId="0" fontId="16" fillId="0" borderId="154" xfId="0" applyFont="1" applyBorder="1" applyAlignment="1">
      <alignment horizontal="center" vertical="center" textRotation="255" shrinkToFit="1"/>
    </xf>
    <xf numFmtId="0" fontId="16" fillId="0" borderId="81" xfId="0" applyFont="1" applyBorder="1" applyAlignment="1">
      <alignment horizontal="center" vertical="center" textRotation="255" shrinkToFit="1"/>
    </xf>
    <xf numFmtId="0" fontId="16" fillId="0" borderId="82" xfId="0" applyFont="1" applyBorder="1" applyAlignment="1">
      <alignment horizontal="center" vertical="center" textRotation="255" shrinkToFit="1"/>
    </xf>
    <xf numFmtId="0" fontId="16" fillId="0" borderId="47" xfId="5" applyFont="1" applyBorder="1" applyAlignment="1">
      <alignment horizontal="center" vertical="center" wrapText="1"/>
    </xf>
    <xf numFmtId="0" fontId="16" fillId="0" borderId="158" xfId="5" applyFont="1" applyBorder="1" applyAlignment="1">
      <alignment horizontal="center" vertical="center" wrapText="1"/>
    </xf>
    <xf numFmtId="0" fontId="16" fillId="0" borderId="0" xfId="5" applyFont="1" applyAlignment="1">
      <alignment horizontal="center" vertical="center" wrapText="1"/>
    </xf>
    <xf numFmtId="0" fontId="16" fillId="0" borderId="59" xfId="5" applyFont="1" applyBorder="1" applyAlignment="1">
      <alignment horizontal="center" vertical="center" wrapText="1"/>
    </xf>
    <xf numFmtId="0" fontId="16" fillId="0" borderId="41" xfId="5" applyFont="1" applyBorder="1" applyAlignment="1">
      <alignment horizontal="center" vertical="center" wrapText="1"/>
    </xf>
    <xf numFmtId="0" fontId="16" fillId="0" borderId="42" xfId="5" applyFont="1" applyBorder="1" applyAlignment="1">
      <alignment horizontal="center" vertical="center" wrapText="1"/>
    </xf>
    <xf numFmtId="0" fontId="16" fillId="0" borderId="16" xfId="4" applyFont="1" applyBorder="1" applyAlignment="1">
      <alignment horizontal="center" vertical="center" wrapText="1"/>
    </xf>
    <xf numFmtId="0" fontId="16" fillId="0" borderId="1" xfId="4" applyFont="1" applyBorder="1" applyAlignment="1">
      <alignment horizontal="center" vertical="center" wrapText="1"/>
    </xf>
    <xf numFmtId="0" fontId="16" fillId="0" borderId="154" xfId="0" applyFont="1" applyBorder="1" applyAlignment="1">
      <alignment horizontal="center" vertical="center" textRotation="255"/>
    </xf>
    <xf numFmtId="0" fontId="16" fillId="0" borderId="81" xfId="0" applyFont="1" applyBorder="1" applyAlignment="1">
      <alignment horizontal="center" vertical="center" textRotation="255"/>
    </xf>
    <xf numFmtId="0" fontId="16" fillId="0" borderId="82" xfId="0" applyFont="1" applyBorder="1" applyAlignment="1">
      <alignment horizontal="center" vertical="center" textRotation="255"/>
    </xf>
    <xf numFmtId="0" fontId="16" fillId="0" borderId="47" xfId="5" applyFont="1" applyBorder="1" applyAlignment="1">
      <alignment horizontal="center" vertical="center" textRotation="255" wrapText="1"/>
    </xf>
    <xf numFmtId="0" fontId="16" fillId="0" borderId="0" xfId="5" applyFont="1" applyAlignment="1">
      <alignment horizontal="center" vertical="center" textRotation="255" wrapText="1"/>
    </xf>
    <xf numFmtId="0" fontId="16" fillId="0" borderId="41" xfId="5" applyFont="1" applyBorder="1" applyAlignment="1">
      <alignment horizontal="center" vertical="center" textRotation="255" wrapText="1"/>
    </xf>
    <xf numFmtId="0" fontId="16" fillId="0" borderId="155" xfId="0" applyFont="1" applyBorder="1" applyAlignment="1">
      <alignment horizontal="left" vertical="center" wrapText="1" shrinkToFi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6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6" fillId="0" borderId="37" xfId="0" applyFont="1" applyBorder="1" applyAlignment="1">
      <alignment horizontal="left" vertical="center" wrapText="1"/>
    </xf>
    <xf numFmtId="0" fontId="12" fillId="7" borderId="9" xfId="4" applyFont="1" applyFill="1" applyBorder="1" applyAlignment="1">
      <alignment horizontal="center" vertical="center" shrinkToFit="1"/>
    </xf>
    <xf numFmtId="0" fontId="12" fillId="7" borderId="1" xfId="4" applyFont="1" applyFill="1" applyBorder="1" applyAlignment="1">
      <alignment horizontal="center" vertical="center" shrinkToFit="1"/>
    </xf>
    <xf numFmtId="0" fontId="16" fillId="7" borderId="146" xfId="0" applyFont="1" applyFill="1" applyBorder="1" applyAlignment="1">
      <alignment horizontal="left" vertical="center"/>
    </xf>
    <xf numFmtId="0" fontId="16" fillId="7" borderId="39" xfId="0" applyFont="1" applyFill="1" applyBorder="1" applyAlignment="1">
      <alignment horizontal="left" vertical="center"/>
    </xf>
    <xf numFmtId="0" fontId="16" fillId="7" borderId="3" xfId="0" applyFont="1" applyFill="1" applyBorder="1" applyAlignment="1">
      <alignment horizontal="left" vertical="center"/>
    </xf>
    <xf numFmtId="0" fontId="16" fillId="7" borderId="148" xfId="0" applyFont="1" applyFill="1" applyBorder="1" applyAlignment="1">
      <alignment horizontal="left" vertical="center"/>
    </xf>
    <xf numFmtId="0" fontId="16" fillId="7" borderId="149" xfId="0" applyFont="1" applyFill="1" applyBorder="1" applyAlignment="1">
      <alignment horizontal="left" vertical="center"/>
    </xf>
    <xf numFmtId="0" fontId="16" fillId="7" borderId="19" xfId="0" applyFont="1" applyFill="1" applyBorder="1" applyAlignment="1">
      <alignment horizontal="left" vertical="center"/>
    </xf>
    <xf numFmtId="0" fontId="16" fillId="0" borderId="68" xfId="0" applyFont="1" applyBorder="1" applyAlignment="1">
      <alignment horizontal="left" vertical="center" wrapText="1"/>
    </xf>
    <xf numFmtId="0" fontId="16" fillId="0" borderId="59" xfId="0" applyFont="1" applyBorder="1" applyAlignment="1">
      <alignment horizontal="left" vertical="center" wrapText="1"/>
    </xf>
    <xf numFmtId="0" fontId="16" fillId="0" borderId="38" xfId="0" applyFont="1" applyBorder="1" applyAlignment="1">
      <alignment horizontal="left" vertical="center" wrapText="1"/>
    </xf>
    <xf numFmtId="0" fontId="16" fillId="0" borderId="42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68" xfId="0" applyFont="1" applyBorder="1" applyAlignment="1">
      <alignment horizontal="center" vertical="center" wrapText="1"/>
    </xf>
    <xf numFmtId="0" fontId="16" fillId="0" borderId="59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154" xfId="0" applyFont="1" applyBorder="1" applyAlignment="1">
      <alignment horizontal="center" vertical="center" textRotation="255" wrapText="1"/>
    </xf>
    <xf numFmtId="0" fontId="16" fillId="0" borderId="81" xfId="0" applyFont="1" applyBorder="1" applyAlignment="1">
      <alignment horizontal="center" vertical="center" textRotation="255" wrapText="1"/>
    </xf>
    <xf numFmtId="0" fontId="16" fillId="0" borderId="82" xfId="0" applyFont="1" applyBorder="1" applyAlignment="1">
      <alignment horizontal="center" vertical="center" textRotation="255" wrapText="1"/>
    </xf>
    <xf numFmtId="0" fontId="16" fillId="0" borderId="159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43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47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7" fillId="0" borderId="96" xfId="0" applyFont="1" applyBorder="1" applyAlignment="1">
      <alignment horizontal="center" vertical="center" wrapText="1"/>
    </xf>
    <xf numFmtId="0" fontId="16" fillId="0" borderId="96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6" fillId="8" borderId="143" xfId="0" applyFont="1" applyFill="1" applyBorder="1" applyAlignment="1">
      <alignment horizontal="center" vertical="center"/>
    </xf>
    <xf numFmtId="0" fontId="16" fillId="8" borderId="40" xfId="0" applyFont="1" applyFill="1" applyBorder="1" applyAlignment="1">
      <alignment horizontal="center" vertical="center"/>
    </xf>
    <xf numFmtId="0" fontId="16" fillId="8" borderId="37" xfId="0" applyFont="1" applyFill="1" applyBorder="1" applyAlignment="1">
      <alignment horizontal="center" vertical="center"/>
    </xf>
    <xf numFmtId="0" fontId="16" fillId="9" borderId="58" xfId="0" applyFont="1" applyFill="1" applyBorder="1" applyAlignment="1">
      <alignment horizontal="left" vertical="center"/>
    </xf>
    <xf numFmtId="0" fontId="16" fillId="9" borderId="49" xfId="0" applyFont="1" applyFill="1" applyBorder="1" applyAlignment="1">
      <alignment horizontal="left" vertical="center"/>
    </xf>
    <xf numFmtId="0" fontId="16" fillId="9" borderId="48" xfId="0" applyFont="1" applyFill="1" applyBorder="1" applyAlignment="1">
      <alignment horizontal="left" vertical="center"/>
    </xf>
    <xf numFmtId="0" fontId="12" fillId="7" borderId="10" xfId="4" applyFont="1" applyFill="1" applyBorder="1" applyAlignment="1">
      <alignment horizontal="center" vertical="center" shrinkToFit="1"/>
    </xf>
    <xf numFmtId="0" fontId="12" fillId="7" borderId="4" xfId="4" applyFont="1" applyFill="1" applyBorder="1" applyAlignment="1">
      <alignment horizontal="center" vertical="center" shrinkToFit="1"/>
    </xf>
    <xf numFmtId="0" fontId="16" fillId="0" borderId="21" xfId="0" applyFont="1" applyBorder="1" applyAlignment="1">
      <alignment horizontal="left" vertical="center" wrapText="1"/>
    </xf>
    <xf numFmtId="0" fontId="16" fillId="0" borderId="76" xfId="0" applyFont="1" applyBorder="1" applyAlignment="1">
      <alignment horizontal="left" vertical="center" wrapText="1"/>
    </xf>
    <xf numFmtId="0" fontId="12" fillId="7" borderId="8" xfId="4" applyFont="1" applyFill="1" applyBorder="1" applyAlignment="1">
      <alignment horizontal="center" vertical="center" shrinkToFit="1"/>
    </xf>
    <xf numFmtId="0" fontId="12" fillId="7" borderId="6" xfId="4" applyFont="1" applyFill="1" applyBorder="1" applyAlignment="1">
      <alignment horizontal="center" vertical="center" shrinkToFit="1"/>
    </xf>
    <xf numFmtId="0" fontId="99" fillId="7" borderId="4" xfId="4" applyFont="1" applyFill="1" applyBorder="1" applyAlignment="1">
      <alignment horizontal="center" vertical="center" shrinkToFit="1"/>
    </xf>
    <xf numFmtId="0" fontId="99" fillId="7" borderId="8" xfId="4" applyFont="1" applyFill="1" applyBorder="1" applyAlignment="1">
      <alignment horizontal="center" vertical="center" shrinkToFit="1"/>
    </xf>
    <xf numFmtId="0" fontId="12" fillId="7" borderId="147" xfId="4" applyFont="1" applyFill="1" applyBorder="1" applyAlignment="1">
      <alignment horizontal="center" vertical="center" shrinkToFit="1"/>
    </xf>
    <xf numFmtId="0" fontId="12" fillId="7" borderId="42" xfId="4" applyFont="1" applyFill="1" applyBorder="1" applyAlignment="1">
      <alignment horizontal="center" vertical="center" shrinkToFit="1"/>
    </xf>
    <xf numFmtId="0" fontId="99" fillId="7" borderId="10" xfId="4" applyFont="1" applyFill="1" applyBorder="1" applyAlignment="1">
      <alignment horizontal="center" vertical="center" shrinkToFit="1"/>
    </xf>
    <xf numFmtId="0" fontId="12" fillId="7" borderId="146" xfId="4" applyFont="1" applyFill="1" applyBorder="1" applyAlignment="1">
      <alignment horizontal="center" vertical="center" shrinkToFit="1"/>
    </xf>
    <xf numFmtId="0" fontId="12" fillId="7" borderId="36" xfId="4" applyFont="1" applyFill="1" applyBorder="1" applyAlignment="1">
      <alignment horizontal="center" vertical="center" shrinkToFit="1"/>
    </xf>
    <xf numFmtId="0" fontId="12" fillId="0" borderId="24" xfId="4" applyFont="1" applyBorder="1" applyAlignment="1">
      <alignment horizontal="center" vertical="center" shrinkToFit="1"/>
    </xf>
    <xf numFmtId="0" fontId="12" fillId="0" borderId="23" xfId="4" applyFont="1" applyBorder="1" applyAlignment="1">
      <alignment horizontal="center" vertical="center" shrinkToFit="1"/>
    </xf>
    <xf numFmtId="0" fontId="28" fillId="0" borderId="46" xfId="4" applyFont="1" applyBorder="1" applyAlignment="1">
      <alignment vertical="center"/>
    </xf>
    <xf numFmtId="0" fontId="28" fillId="0" borderId="47" xfId="4" applyFont="1" applyBorder="1" applyAlignment="1">
      <alignment vertical="center"/>
    </xf>
    <xf numFmtId="0" fontId="28" fillId="0" borderId="25" xfId="4" applyFont="1" applyBorder="1" applyAlignment="1">
      <alignment vertical="center"/>
    </xf>
    <xf numFmtId="0" fontId="16" fillId="7" borderId="146" xfId="4" applyFont="1" applyFill="1" applyBorder="1" applyAlignment="1">
      <alignment horizontal="left" vertical="center"/>
    </xf>
    <xf numFmtId="0" fontId="16" fillId="7" borderId="39" xfId="4" applyFont="1" applyFill="1" applyBorder="1" applyAlignment="1">
      <alignment horizontal="left" vertical="center"/>
    </xf>
    <xf numFmtId="0" fontId="16" fillId="7" borderId="3" xfId="4" applyFont="1" applyFill="1" applyBorder="1" applyAlignment="1">
      <alignment horizontal="left" vertical="center"/>
    </xf>
    <xf numFmtId="0" fontId="99" fillId="7" borderId="9" xfId="4" applyFont="1" applyFill="1" applyBorder="1" applyAlignment="1">
      <alignment horizontal="center" vertical="center" shrinkToFit="1"/>
    </xf>
    <xf numFmtId="0" fontId="99" fillId="7" borderId="1" xfId="4" applyFont="1" applyFill="1" applyBorder="1" applyAlignment="1">
      <alignment horizontal="center" vertical="center" shrinkToFit="1"/>
    </xf>
    <xf numFmtId="0" fontId="95" fillId="0" borderId="43" xfId="0" applyFont="1" applyBorder="1" applyAlignment="1">
      <alignment vertical="center"/>
    </xf>
    <xf numFmtId="0" fontId="95" fillId="0" borderId="0" xfId="0" applyFont="1" applyAlignment="1">
      <alignment vertical="center"/>
    </xf>
    <xf numFmtId="0" fontId="95" fillId="0" borderId="5" xfId="0" applyFont="1" applyBorder="1" applyAlignment="1">
      <alignment vertical="center"/>
    </xf>
    <xf numFmtId="0" fontId="16" fillId="0" borderId="160" xfId="4" applyFont="1" applyBorder="1" applyAlignment="1">
      <alignment horizontal="left" vertical="center"/>
    </xf>
    <xf numFmtId="0" fontId="16" fillId="0" borderId="157" xfId="4" applyFont="1" applyBorder="1" applyAlignment="1">
      <alignment horizontal="left" vertical="center"/>
    </xf>
    <xf numFmtId="0" fontId="16" fillId="0" borderId="23" xfId="4" applyFont="1" applyBorder="1" applyAlignment="1">
      <alignment horizontal="left" vertical="center"/>
    </xf>
    <xf numFmtId="0" fontId="16" fillId="0" borderId="46" xfId="0" applyFont="1" applyBorder="1" applyAlignment="1">
      <alignment horizontal="center" vertical="center" textRotation="255" wrapText="1"/>
    </xf>
    <xf numFmtId="0" fontId="16" fillId="0" borderId="43" xfId="0" applyFont="1" applyBorder="1" applyAlignment="1">
      <alignment horizontal="center" vertical="center" textRotation="255" wrapText="1"/>
    </xf>
    <xf numFmtId="0" fontId="99" fillId="0" borderId="160" xfId="4" applyFont="1" applyBorder="1" applyAlignment="1">
      <alignment horizontal="center" vertical="center" shrinkToFit="1"/>
    </xf>
    <xf numFmtId="0" fontId="99" fillId="0" borderId="161" xfId="4" applyFont="1" applyBorder="1" applyAlignment="1">
      <alignment horizontal="center" vertical="center" shrinkToFit="1"/>
    </xf>
    <xf numFmtId="0" fontId="99" fillId="7" borderId="15" xfId="4" applyFont="1" applyFill="1" applyBorder="1" applyAlignment="1">
      <alignment horizontal="center" vertical="center" shrinkToFit="1"/>
    </xf>
    <xf numFmtId="0" fontId="99" fillId="7" borderId="3" xfId="4" applyFont="1" applyFill="1" applyBorder="1" applyAlignment="1">
      <alignment horizontal="center" vertical="center" shrinkToFit="1"/>
    </xf>
    <xf numFmtId="0" fontId="99" fillId="7" borderId="6" xfId="4" applyFont="1" applyFill="1" applyBorder="1" applyAlignment="1">
      <alignment horizontal="center" vertical="center" shrinkToFit="1"/>
    </xf>
    <xf numFmtId="0" fontId="28" fillId="0" borderId="43" xfId="0" applyFont="1" applyBorder="1" applyAlignment="1">
      <alignment horizontal="left" vertical="center" wrapText="1" shrinkToFit="1"/>
    </xf>
    <xf numFmtId="0" fontId="28" fillId="0" borderId="0" xfId="0" applyFont="1" applyAlignment="1">
      <alignment horizontal="left" vertical="center" wrapText="1" shrinkToFit="1"/>
    </xf>
    <xf numFmtId="0" fontId="28" fillId="0" borderId="5" xfId="0" applyFont="1" applyBorder="1" applyAlignment="1">
      <alignment horizontal="left" vertical="center" wrapText="1" shrinkToFit="1"/>
    </xf>
    <xf numFmtId="12" fontId="28" fillId="0" borderId="43" xfId="0" applyNumberFormat="1" applyFont="1" applyBorder="1" applyAlignment="1" applyProtection="1">
      <alignment horizontal="left" vertical="center" wrapText="1" shrinkToFit="1"/>
      <protection locked="0"/>
    </xf>
    <xf numFmtId="12" fontId="28" fillId="0" borderId="0" xfId="0" applyNumberFormat="1" applyFont="1" applyAlignment="1" applyProtection="1">
      <alignment horizontal="left" vertical="center" wrapText="1" shrinkToFit="1"/>
      <protection locked="0"/>
    </xf>
    <xf numFmtId="12" fontId="28" fillId="0" borderId="5" xfId="0" applyNumberFormat="1" applyFont="1" applyBorder="1" applyAlignment="1" applyProtection="1">
      <alignment horizontal="left" vertical="center" wrapText="1" shrinkToFit="1"/>
      <protection locked="0"/>
    </xf>
    <xf numFmtId="0" fontId="12" fillId="0" borderId="160" xfId="4" applyFont="1" applyBorder="1" applyAlignment="1">
      <alignment horizontal="center" vertical="center" shrinkToFit="1"/>
    </xf>
    <xf numFmtId="0" fontId="12" fillId="0" borderId="52" xfId="4" applyFont="1" applyBorder="1" applyAlignment="1">
      <alignment horizontal="center" vertical="center" shrinkToFit="1"/>
    </xf>
    <xf numFmtId="0" fontId="99" fillId="0" borderId="162" xfId="4" applyFont="1" applyBorder="1" applyAlignment="1">
      <alignment horizontal="center" vertical="center" shrinkToFit="1"/>
    </xf>
    <xf numFmtId="0" fontId="99" fillId="0" borderId="23" xfId="4" applyFont="1" applyBorder="1" applyAlignment="1">
      <alignment horizontal="center" vertical="center" shrinkToFit="1"/>
    </xf>
    <xf numFmtId="0" fontId="12" fillId="0" borderId="12" xfId="4" applyFont="1" applyBorder="1" applyAlignment="1">
      <alignment horizontal="center" vertical="center" shrinkToFit="1"/>
    </xf>
    <xf numFmtId="0" fontId="12" fillId="0" borderId="13" xfId="4" applyFont="1" applyBorder="1" applyAlignment="1">
      <alignment horizontal="center" vertical="center" shrinkToFit="1"/>
    </xf>
    <xf numFmtId="0" fontId="17" fillId="0" borderId="15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2" fillId="0" borderId="22" xfId="4" applyFont="1" applyBorder="1" applyAlignment="1">
      <alignment horizontal="center" vertical="center" shrinkToFit="1"/>
    </xf>
    <xf numFmtId="0" fontId="12" fillId="0" borderId="35" xfId="4" applyFont="1" applyBorder="1" applyAlignment="1">
      <alignment horizontal="center" vertical="center" shrinkToFit="1"/>
    </xf>
    <xf numFmtId="0" fontId="12" fillId="0" borderId="143" xfId="4" applyFont="1" applyBorder="1" applyAlignment="1">
      <alignment horizontal="center" vertical="center" shrinkToFit="1"/>
    </xf>
    <xf numFmtId="0" fontId="12" fillId="0" borderId="37" xfId="4" applyFont="1" applyBorder="1" applyAlignment="1">
      <alignment horizontal="center" vertical="center" shrinkToFit="1"/>
    </xf>
    <xf numFmtId="0" fontId="16" fillId="0" borderId="58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78" xfId="0" applyFont="1" applyBorder="1" applyAlignment="1">
      <alignment horizontal="center" vertical="center" wrapText="1"/>
    </xf>
    <xf numFmtId="0" fontId="16" fillId="9" borderId="94" xfId="0" applyFont="1" applyFill="1" applyBorder="1" applyAlignment="1">
      <alignment horizontal="left" vertical="center"/>
    </xf>
    <xf numFmtId="0" fontId="16" fillId="9" borderId="93" xfId="0" applyFont="1" applyFill="1" applyBorder="1" applyAlignment="1">
      <alignment horizontal="left" vertical="center"/>
    </xf>
    <xf numFmtId="0" fontId="16" fillId="9" borderId="53" xfId="0" applyFont="1" applyFill="1" applyBorder="1" applyAlignment="1">
      <alignment horizontal="left" vertical="center"/>
    </xf>
    <xf numFmtId="0" fontId="16" fillId="8" borderId="160" xfId="0" applyFont="1" applyFill="1" applyBorder="1" applyAlignment="1">
      <alignment horizontal="center" vertical="center"/>
    </xf>
    <xf numFmtId="0" fontId="16" fillId="8" borderId="157" xfId="0" applyFont="1" applyFill="1" applyBorder="1" applyAlignment="1">
      <alignment horizontal="center" vertical="center"/>
    </xf>
    <xf numFmtId="0" fontId="16" fillId="8" borderId="52" xfId="0" applyFont="1" applyFill="1" applyBorder="1" applyAlignment="1">
      <alignment horizontal="center" vertical="center"/>
    </xf>
    <xf numFmtId="0" fontId="17" fillId="0" borderId="4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158" xfId="0" applyFont="1" applyBorder="1" applyAlignment="1">
      <alignment horizontal="center" vertical="center" wrapText="1"/>
    </xf>
    <xf numFmtId="0" fontId="16" fillId="0" borderId="149" xfId="0" applyFont="1" applyBorder="1" applyAlignment="1">
      <alignment horizontal="left" vertical="center" wrapText="1"/>
    </xf>
    <xf numFmtId="0" fontId="18" fillId="0" borderId="59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3" fillId="0" borderId="0" xfId="5" applyFont="1" applyAlignment="1">
      <alignment horizontal="left" vertical="center" wrapText="1" shrinkToFit="1"/>
    </xf>
    <xf numFmtId="0" fontId="3" fillId="0" borderId="59" xfId="5" applyFont="1" applyBorder="1" applyAlignment="1">
      <alignment horizontal="left" vertical="center" wrapText="1" shrinkToFit="1"/>
    </xf>
    <xf numFmtId="0" fontId="3" fillId="0" borderId="41" xfId="5" applyFont="1" applyBorder="1" applyAlignment="1">
      <alignment horizontal="left" vertical="center" wrapText="1" shrinkToFit="1"/>
    </xf>
    <xf numFmtId="0" fontId="3" fillId="0" borderId="42" xfId="5" applyFont="1" applyBorder="1" applyAlignment="1">
      <alignment horizontal="left" vertical="center" wrapText="1" shrinkToFit="1"/>
    </xf>
    <xf numFmtId="0" fontId="28" fillId="0" borderId="37" xfId="5" applyFont="1" applyBorder="1" applyAlignment="1">
      <alignment horizontal="left" vertical="center" shrinkToFit="1"/>
    </xf>
    <xf numFmtId="0" fontId="28" fillId="0" borderId="2" xfId="5" applyFont="1" applyBorder="1" applyAlignment="1">
      <alignment horizontal="left" vertical="center" shrinkToFit="1"/>
    </xf>
    <xf numFmtId="0" fontId="28" fillId="0" borderId="1" xfId="5" applyFont="1" applyBorder="1" applyAlignment="1">
      <alignment horizontal="left" vertical="center" shrinkToFit="1"/>
    </xf>
    <xf numFmtId="0" fontId="3" fillId="0" borderId="143" xfId="5" applyFont="1" applyBorder="1" applyAlignment="1">
      <alignment horizontal="left" vertical="center" shrinkToFit="1"/>
    </xf>
    <xf numFmtId="0" fontId="3" fillId="0" borderId="40" xfId="5" applyFont="1" applyBorder="1" applyAlignment="1">
      <alignment horizontal="left" vertical="center" shrinkToFit="1"/>
    </xf>
    <xf numFmtId="0" fontId="3" fillId="0" borderId="37" xfId="5" applyFont="1" applyBorder="1" applyAlignment="1">
      <alignment horizontal="left" vertical="center" shrinkToFit="1"/>
    </xf>
    <xf numFmtId="0" fontId="3" fillId="0" borderId="43" xfId="5" applyFont="1" applyBorder="1" applyAlignment="1">
      <alignment horizontal="left" vertical="center" shrinkToFit="1"/>
    </xf>
    <xf numFmtId="0" fontId="3" fillId="0" borderId="0" xfId="5" applyFont="1" applyAlignment="1">
      <alignment horizontal="left" vertical="center" shrinkToFit="1"/>
    </xf>
    <xf numFmtId="0" fontId="3" fillId="0" borderId="59" xfId="5" applyFont="1" applyBorder="1" applyAlignment="1">
      <alignment horizontal="left" vertical="center" shrinkToFit="1"/>
    </xf>
    <xf numFmtId="0" fontId="3" fillId="0" borderId="147" xfId="5" applyFont="1" applyBorder="1" applyAlignment="1">
      <alignment horizontal="left" vertical="center" shrinkToFit="1"/>
    </xf>
    <xf numFmtId="0" fontId="3" fillId="0" borderId="41" xfId="5" applyFont="1" applyBorder="1" applyAlignment="1">
      <alignment horizontal="left" vertical="center" shrinkToFit="1"/>
    </xf>
    <xf numFmtId="0" fontId="3" fillId="0" borderId="42" xfId="5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46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3" fillId="0" borderId="47" xfId="5" applyFont="1" applyBorder="1" applyAlignment="1">
      <alignment horizontal="center" vertical="center" textRotation="255" wrapText="1"/>
    </xf>
    <xf numFmtId="0" fontId="3" fillId="0" borderId="0" xfId="5" applyFont="1" applyAlignment="1">
      <alignment horizontal="center" vertical="center" textRotation="255" wrapText="1"/>
    </xf>
    <xf numFmtId="0" fontId="3" fillId="0" borderId="41" xfId="5" applyFont="1" applyBorder="1" applyAlignment="1">
      <alignment horizontal="center" vertical="center" textRotation="255" wrapText="1"/>
    </xf>
    <xf numFmtId="0" fontId="3" fillId="0" borderId="155" xfId="0" applyFont="1" applyBorder="1" applyAlignment="1">
      <alignment horizontal="left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26" xfId="0" applyFont="1" applyBorder="1" applyAlignment="1">
      <alignment horizontal="left" vertical="center" wrapText="1"/>
    </xf>
    <xf numFmtId="0" fontId="48" fillId="0" borderId="0" xfId="0" applyFont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0" fontId="30" fillId="0" borderId="10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42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/>
    </xf>
    <xf numFmtId="0" fontId="30" fillId="0" borderId="5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textRotation="255"/>
    </xf>
    <xf numFmtId="0" fontId="12" fillId="0" borderId="1" xfId="0" applyFont="1" applyBorder="1" applyAlignment="1">
      <alignment horizontal="center" vertical="center" textRotation="255"/>
    </xf>
    <xf numFmtId="0" fontId="12" fillId="0" borderId="13" xfId="0" applyFont="1" applyBorder="1" applyAlignment="1">
      <alignment horizontal="center" vertical="center" textRotation="255"/>
    </xf>
    <xf numFmtId="0" fontId="12" fillId="0" borderId="38" xfId="0" applyFont="1" applyBorder="1" applyAlignment="1">
      <alignment horizontal="center" vertical="center" textRotation="255"/>
    </xf>
    <xf numFmtId="0" fontId="12" fillId="0" borderId="15" xfId="0" applyFont="1" applyBorder="1" applyAlignment="1">
      <alignment horizontal="center" vertical="center" textRotation="255"/>
    </xf>
    <xf numFmtId="0" fontId="12" fillId="0" borderId="24" xfId="0" applyFont="1" applyBorder="1" applyAlignment="1">
      <alignment horizontal="center" vertical="center" textRotation="255"/>
    </xf>
    <xf numFmtId="0" fontId="16" fillId="0" borderId="143" xfId="4" applyFont="1" applyBorder="1" applyAlignment="1">
      <alignment horizontal="left" vertical="center"/>
    </xf>
    <xf numFmtId="0" fontId="16" fillId="0" borderId="40" xfId="4" applyFont="1" applyBorder="1" applyAlignment="1">
      <alignment horizontal="left" vertical="center"/>
    </xf>
    <xf numFmtId="0" fontId="16" fillId="0" borderId="35" xfId="4" applyFont="1" applyBorder="1" applyAlignment="1">
      <alignment horizontal="left" vertical="center"/>
    </xf>
    <xf numFmtId="0" fontId="99" fillId="0" borderId="143" xfId="4" applyFont="1" applyBorder="1" applyAlignment="1">
      <alignment horizontal="center" vertical="center" shrinkToFit="1"/>
    </xf>
    <xf numFmtId="0" fontId="99" fillId="0" borderId="144" xfId="4" applyFont="1" applyBorder="1" applyAlignment="1">
      <alignment horizontal="center" vertical="center" shrinkToFit="1"/>
    </xf>
    <xf numFmtId="0" fontId="12" fillId="0" borderId="11" xfId="4" applyFont="1" applyBorder="1" applyAlignment="1">
      <alignment horizontal="center" vertical="center" shrinkToFit="1"/>
    </xf>
    <xf numFmtId="0" fontId="12" fillId="0" borderId="2" xfId="4" applyFont="1" applyBorder="1" applyAlignment="1">
      <alignment horizontal="center" vertical="center" shrinkToFit="1"/>
    </xf>
    <xf numFmtId="0" fontId="99" fillId="0" borderId="145" xfId="4" applyFont="1" applyBorder="1" applyAlignment="1">
      <alignment horizontal="center" vertical="center" shrinkToFit="1"/>
    </xf>
    <xf numFmtId="0" fontId="99" fillId="0" borderId="35" xfId="4" applyFont="1" applyBorder="1" applyAlignment="1">
      <alignment horizontal="center" vertical="center" shrinkToFit="1"/>
    </xf>
    <xf numFmtId="0" fontId="105" fillId="0" borderId="49" xfId="0" applyFont="1" applyBorder="1" applyAlignment="1">
      <alignment horizontal="right" vertical="center" wrapText="1"/>
    </xf>
    <xf numFmtId="0" fontId="95" fillId="0" borderId="49" xfId="0" applyFont="1" applyBorder="1" applyAlignment="1">
      <alignment horizontal="left" vertical="center" wrapText="1"/>
    </xf>
    <xf numFmtId="0" fontId="25" fillId="0" borderId="58" xfId="0" applyFont="1" applyBorder="1" applyAlignment="1">
      <alignment horizontal="left" vertical="center" wrapText="1" shrinkToFit="1"/>
    </xf>
    <xf numFmtId="0" fontId="25" fillId="0" borderId="49" xfId="0" applyFont="1" applyBorder="1" applyAlignment="1">
      <alignment horizontal="left" vertical="center" wrapText="1" shrinkToFit="1"/>
    </xf>
    <xf numFmtId="0" fontId="8" fillId="0" borderId="0" xfId="0" applyFont="1" applyAlignment="1">
      <alignment horizontal="left" vertical="center" wrapText="1" shrinkToFit="1"/>
    </xf>
    <xf numFmtId="0" fontId="6" fillId="0" borderId="58" xfId="1" applyFont="1" applyBorder="1" applyAlignment="1">
      <alignment horizontal="left" vertical="center" wrapText="1"/>
    </xf>
    <xf numFmtId="0" fontId="6" fillId="0" borderId="49" xfId="1" applyFont="1" applyBorder="1" applyAlignment="1">
      <alignment horizontal="left" vertical="center" wrapText="1"/>
    </xf>
    <xf numFmtId="0" fontId="16" fillId="8" borderId="15" xfId="0" applyFont="1" applyFill="1" applyBorder="1" applyAlignment="1">
      <alignment horizontal="center" vertical="center"/>
    </xf>
    <xf numFmtId="0" fontId="16" fillId="8" borderId="36" xfId="0" applyFont="1" applyFill="1" applyBorder="1" applyAlignment="1">
      <alignment horizontal="center" vertical="center"/>
    </xf>
    <xf numFmtId="0" fontId="12" fillId="0" borderId="69" xfId="4" applyFont="1" applyBorder="1" applyAlignment="1">
      <alignment horizontal="center" vertical="center" shrinkToFit="1"/>
    </xf>
    <xf numFmtId="0" fontId="12" fillId="0" borderId="14" xfId="4" applyFont="1" applyBorder="1" applyAlignment="1">
      <alignment horizontal="center" vertical="center" shrinkToFit="1"/>
    </xf>
    <xf numFmtId="0" fontId="6" fillId="0" borderId="43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58" fillId="0" borderId="0" xfId="0" applyFont="1" applyAlignment="1">
      <alignment horizontal="left" vertical="center" wrapText="1"/>
    </xf>
    <xf numFmtId="0" fontId="16" fillId="0" borderId="24" xfId="4" applyFont="1" applyBorder="1" applyAlignment="1">
      <alignment horizontal="left" vertical="center"/>
    </xf>
    <xf numFmtId="0" fontId="12" fillId="7" borderId="15" xfId="4" applyFont="1" applyFill="1" applyBorder="1" applyAlignment="1">
      <alignment horizontal="center" vertical="center" shrinkToFit="1"/>
    </xf>
    <xf numFmtId="0" fontId="12" fillId="7" borderId="3" xfId="4" applyFont="1" applyFill="1" applyBorder="1" applyAlignment="1">
      <alignment horizontal="center" vertical="center" shrinkToFit="1"/>
    </xf>
    <xf numFmtId="0" fontId="12" fillId="7" borderId="18" xfId="4" applyFont="1" applyFill="1" applyBorder="1" applyAlignment="1">
      <alignment horizontal="center" vertical="center" shrinkToFit="1"/>
    </xf>
    <xf numFmtId="0" fontId="12" fillId="7" borderId="16" xfId="4" applyFont="1" applyFill="1" applyBorder="1" applyAlignment="1">
      <alignment horizontal="center" vertical="center" shrinkToFit="1"/>
    </xf>
    <xf numFmtId="0" fontId="12" fillId="7" borderId="17" xfId="4" applyFont="1" applyFill="1" applyBorder="1" applyAlignment="1">
      <alignment horizontal="center" vertical="center" shrinkToFit="1"/>
    </xf>
    <xf numFmtId="0" fontId="12" fillId="7" borderId="148" xfId="4" applyFont="1" applyFill="1" applyBorder="1" applyAlignment="1">
      <alignment horizontal="center" vertical="center" shrinkToFit="1"/>
    </xf>
    <xf numFmtId="0" fontId="12" fillId="7" borderId="76" xfId="4" applyFont="1" applyFill="1" applyBorder="1" applyAlignment="1">
      <alignment horizontal="center" vertical="center" shrinkToFit="1"/>
    </xf>
    <xf numFmtId="0" fontId="16" fillId="7" borderId="15" xfId="4" applyFont="1" applyFill="1" applyBorder="1" applyAlignment="1">
      <alignment horizontal="left" vertical="center"/>
    </xf>
    <xf numFmtId="0" fontId="16" fillId="9" borderId="59" xfId="0" applyFont="1" applyFill="1" applyBorder="1" applyAlignment="1">
      <alignment horizontal="center" vertical="center"/>
    </xf>
    <xf numFmtId="0" fontId="16" fillId="9" borderId="26" xfId="0" applyFont="1" applyFill="1" applyBorder="1" applyAlignment="1">
      <alignment horizontal="center" vertical="center"/>
    </xf>
    <xf numFmtId="0" fontId="16" fillId="9" borderId="68" xfId="0" applyFont="1" applyFill="1" applyBorder="1" applyAlignment="1">
      <alignment horizontal="center" vertical="center"/>
    </xf>
    <xf numFmtId="0" fontId="16" fillId="0" borderId="163" xfId="0" applyFont="1" applyBorder="1" applyAlignment="1">
      <alignment horizontal="center" vertical="center" textRotation="255" wrapText="1"/>
    </xf>
    <xf numFmtId="0" fontId="16" fillId="0" borderId="27" xfId="0" applyFont="1" applyBorder="1" applyAlignment="1">
      <alignment horizontal="center" vertical="center" textRotation="255" wrapText="1"/>
    </xf>
    <xf numFmtId="0" fontId="16" fillId="0" borderId="28" xfId="0" applyFont="1" applyBorder="1" applyAlignment="1">
      <alignment horizontal="center" vertical="center" textRotation="255" wrapText="1"/>
    </xf>
    <xf numFmtId="0" fontId="16" fillId="0" borderId="159" xfId="4" applyFont="1" applyBorder="1" applyAlignment="1">
      <alignment horizontal="center" vertical="center" textRotation="255" wrapText="1"/>
    </xf>
    <xf numFmtId="0" fontId="16" fillId="0" borderId="44" xfId="4" applyFont="1" applyBorder="1" applyAlignment="1">
      <alignment horizontal="center" vertical="center" textRotation="255" wrapText="1"/>
    </xf>
    <xf numFmtId="0" fontId="16" fillId="0" borderId="56" xfId="4" applyFont="1" applyBorder="1" applyAlignment="1">
      <alignment horizontal="center" vertical="center" textRotation="255" wrapText="1"/>
    </xf>
    <xf numFmtId="0" fontId="16" fillId="7" borderId="21" xfId="4" applyFont="1" applyFill="1" applyBorder="1" applyAlignment="1">
      <alignment horizontal="left" vertical="center"/>
    </xf>
    <xf numFmtId="0" fontId="16" fillId="7" borderId="149" xfId="4" applyFont="1" applyFill="1" applyBorder="1" applyAlignment="1">
      <alignment horizontal="left" vertical="center"/>
    </xf>
    <xf numFmtId="0" fontId="16" fillId="7" borderId="15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05" fillId="0" borderId="43" xfId="0" applyFont="1" applyBorder="1" applyAlignment="1">
      <alignment horizontal="center" vertical="center" wrapText="1"/>
    </xf>
    <xf numFmtId="0" fontId="105" fillId="0" borderId="59" xfId="0" applyFont="1" applyBorder="1" applyAlignment="1">
      <alignment horizontal="center" vertical="center" wrapText="1"/>
    </xf>
    <xf numFmtId="0" fontId="105" fillId="0" borderId="2" xfId="0" applyFont="1" applyBorder="1" applyAlignment="1">
      <alignment horizontal="center" vertical="center" wrapText="1"/>
    </xf>
    <xf numFmtId="0" fontId="105" fillId="0" borderId="4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57" xfId="4" applyFont="1" applyBorder="1" applyAlignment="1">
      <alignment horizontal="center" vertical="center" wrapText="1"/>
    </xf>
    <xf numFmtId="0" fontId="16" fillId="0" borderId="52" xfId="4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05" fillId="0" borderId="93" xfId="0" applyFont="1" applyBorder="1" applyAlignment="1">
      <alignment horizontal="center" vertical="center" wrapText="1"/>
    </xf>
    <xf numFmtId="0" fontId="105" fillId="0" borderId="73" xfId="0" applyFont="1" applyBorder="1" applyAlignment="1">
      <alignment horizontal="center" vertical="center" wrapText="1"/>
    </xf>
    <xf numFmtId="0" fontId="16" fillId="0" borderId="49" xfId="4" applyFont="1" applyBorder="1" applyAlignment="1">
      <alignment horizontal="center" vertical="center" wrapText="1"/>
    </xf>
    <xf numFmtId="0" fontId="16" fillId="0" borderId="48" xfId="4" applyFont="1" applyBorder="1" applyAlignment="1">
      <alignment horizontal="center" vertical="center" wrapText="1"/>
    </xf>
    <xf numFmtId="0" fontId="16" fillId="0" borderId="143" xfId="5" applyFont="1" applyBorder="1" applyAlignment="1">
      <alignment horizontal="center" vertical="center" shrinkToFit="1"/>
    </xf>
    <xf numFmtId="0" fontId="16" fillId="0" borderId="40" xfId="5" applyFont="1" applyBorder="1" applyAlignment="1">
      <alignment horizontal="center" vertical="center" shrinkToFit="1"/>
    </xf>
    <xf numFmtId="0" fontId="16" fillId="0" borderId="37" xfId="5" applyFont="1" applyBorder="1" applyAlignment="1">
      <alignment horizontal="center" vertical="center" shrinkToFit="1"/>
    </xf>
    <xf numFmtId="0" fontId="16" fillId="0" borderId="43" xfId="5" applyFont="1" applyBorder="1" applyAlignment="1">
      <alignment horizontal="center" vertical="center" shrinkToFit="1"/>
    </xf>
    <xf numFmtId="0" fontId="16" fillId="0" borderId="0" xfId="5" applyFont="1" applyAlignment="1">
      <alignment horizontal="center" vertical="center" shrinkToFit="1"/>
    </xf>
    <xf numFmtId="0" fontId="16" fillId="0" borderId="59" xfId="5" applyFont="1" applyBorder="1" applyAlignment="1">
      <alignment horizontal="center" vertical="center" shrinkToFit="1"/>
    </xf>
    <xf numFmtId="0" fontId="16" fillId="0" borderId="147" xfId="5" applyFont="1" applyBorder="1" applyAlignment="1">
      <alignment horizontal="center" vertical="center" shrinkToFit="1"/>
    </xf>
    <xf numFmtId="0" fontId="16" fillId="0" borderId="41" xfId="5" applyFont="1" applyBorder="1" applyAlignment="1">
      <alignment horizontal="center" vertical="center" shrinkToFit="1"/>
    </xf>
    <xf numFmtId="0" fontId="16" fillId="0" borderId="42" xfId="5" applyFont="1" applyBorder="1" applyAlignment="1">
      <alignment horizontal="center" vertical="center" shrinkToFit="1"/>
    </xf>
    <xf numFmtId="0" fontId="16" fillId="0" borderId="155" xfId="0" applyFont="1" applyBorder="1" applyAlignment="1">
      <alignment horizontal="center" vertical="center" wrapText="1" shrinkToFit="1"/>
    </xf>
    <xf numFmtId="0" fontId="16" fillId="0" borderId="4" xfId="0" applyFont="1" applyBorder="1" applyAlignment="1">
      <alignment horizontal="center" vertical="center" wrapText="1" shrinkToFit="1"/>
    </xf>
    <xf numFmtId="0" fontId="16" fillId="0" borderId="78" xfId="4" applyFont="1" applyBorder="1" applyAlignment="1">
      <alignment horizontal="center" vertical="center" wrapText="1"/>
    </xf>
    <xf numFmtId="0" fontId="16" fillId="0" borderId="143" xfId="5" applyFont="1" applyBorder="1" applyAlignment="1">
      <alignment horizontal="center" vertical="center" wrapText="1" shrinkToFit="1"/>
    </xf>
    <xf numFmtId="0" fontId="16" fillId="0" borderId="37" xfId="5" applyFont="1" applyBorder="1" applyAlignment="1">
      <alignment horizontal="center" vertical="center" wrapText="1" shrinkToFit="1"/>
    </xf>
    <xf numFmtId="0" fontId="16" fillId="0" borderId="43" xfId="5" applyFont="1" applyBorder="1" applyAlignment="1">
      <alignment horizontal="center" vertical="center" wrapText="1" shrinkToFit="1"/>
    </xf>
    <xf numFmtId="0" fontId="16" fillId="0" borderId="59" xfId="5" applyFont="1" applyBorder="1" applyAlignment="1">
      <alignment horizontal="center" vertical="center" wrapText="1" shrinkToFit="1"/>
    </xf>
    <xf numFmtId="0" fontId="16" fillId="0" borderId="147" xfId="5" applyFont="1" applyBorder="1" applyAlignment="1">
      <alignment horizontal="center" vertical="center" wrapText="1" shrinkToFit="1"/>
    </xf>
    <xf numFmtId="0" fontId="16" fillId="0" borderId="42" xfId="5" applyFont="1" applyBorder="1" applyAlignment="1">
      <alignment horizontal="center" vertical="center" wrapText="1" shrinkToFit="1"/>
    </xf>
    <xf numFmtId="0" fontId="105" fillId="0" borderId="39" xfId="0" applyFont="1" applyBorder="1" applyAlignment="1">
      <alignment horizontal="center" vertical="center" wrapText="1"/>
    </xf>
    <xf numFmtId="0" fontId="16" fillId="0" borderId="2" xfId="4" applyFont="1" applyBorder="1" applyAlignment="1">
      <alignment horizontal="center" vertical="center" wrapText="1"/>
    </xf>
    <xf numFmtId="0" fontId="16" fillId="0" borderId="26" xfId="4" applyFont="1" applyBorder="1" applyAlignment="1">
      <alignment horizontal="center" vertical="center" wrapText="1"/>
    </xf>
    <xf numFmtId="0" fontId="105" fillId="0" borderId="46" xfId="0" applyFont="1" applyBorder="1" applyAlignment="1" applyProtection="1">
      <alignment horizontal="center" vertical="center" wrapText="1"/>
      <protection locked="0"/>
    </xf>
    <xf numFmtId="0" fontId="105" fillId="0" borderId="47" xfId="0" applyFont="1" applyBorder="1" applyAlignment="1" applyProtection="1">
      <alignment horizontal="center" vertical="center" wrapText="1"/>
      <protection locked="0"/>
    </xf>
    <xf numFmtId="0" fontId="105" fillId="0" borderId="158" xfId="0" applyFont="1" applyBorder="1" applyAlignment="1" applyProtection="1">
      <alignment horizontal="center" vertical="center" wrapText="1"/>
      <protection locked="0"/>
    </xf>
    <xf numFmtId="0" fontId="105" fillId="0" borderId="43" xfId="0" applyFont="1" applyBorder="1" applyAlignment="1" applyProtection="1">
      <alignment horizontal="center" vertical="center" wrapText="1"/>
      <protection locked="0"/>
    </xf>
    <xf numFmtId="0" fontId="105" fillId="0" borderId="0" xfId="0" applyFont="1" applyAlignment="1" applyProtection="1">
      <alignment horizontal="center" vertical="center" wrapText="1"/>
      <protection locked="0"/>
    </xf>
    <xf numFmtId="0" fontId="105" fillId="0" borderId="59" xfId="0" applyFont="1" applyBorder="1" applyAlignment="1" applyProtection="1">
      <alignment horizontal="center" vertical="center" wrapText="1"/>
      <protection locked="0"/>
    </xf>
    <xf numFmtId="0" fontId="105" fillId="0" borderId="58" xfId="0" applyFont="1" applyBorder="1" applyAlignment="1" applyProtection="1">
      <alignment horizontal="center" vertical="center" wrapText="1"/>
      <protection locked="0"/>
    </xf>
    <xf numFmtId="0" fontId="105" fillId="0" borderId="49" xfId="0" applyFont="1" applyBorder="1" applyAlignment="1" applyProtection="1">
      <alignment horizontal="center" vertical="center" wrapText="1"/>
      <protection locked="0"/>
    </xf>
    <xf numFmtId="0" fontId="105" fillId="0" borderId="78" xfId="0" applyFont="1" applyBorder="1" applyAlignment="1" applyProtection="1">
      <alignment horizontal="center" vertical="center" wrapText="1"/>
      <protection locked="0"/>
    </xf>
    <xf numFmtId="0" fontId="105" fillId="0" borderId="16" xfId="0" applyFont="1" applyBorder="1" applyAlignment="1" applyProtection="1">
      <alignment horizontal="center" vertical="center"/>
      <protection locked="0"/>
    </xf>
    <xf numFmtId="0" fontId="105" fillId="0" borderId="1" xfId="0" applyFont="1" applyBorder="1" applyAlignment="1" applyProtection="1">
      <alignment horizontal="center" vertical="center"/>
      <protection locked="0"/>
    </xf>
    <xf numFmtId="0" fontId="105" fillId="0" borderId="13" xfId="0" applyFont="1" applyBorder="1" applyAlignment="1" applyProtection="1">
      <alignment horizontal="center" vertical="center"/>
      <protection locked="0"/>
    </xf>
    <xf numFmtId="0" fontId="105" fillId="0" borderId="16" xfId="0" applyFont="1" applyBorder="1" applyAlignment="1" applyProtection="1">
      <alignment horizontal="center" vertical="center" textRotation="255"/>
      <protection locked="0"/>
    </xf>
    <xf numFmtId="0" fontId="105" fillId="0" borderId="1" xfId="0" applyFont="1" applyBorder="1" applyAlignment="1" applyProtection="1">
      <alignment horizontal="center" vertical="center" textRotation="255"/>
      <protection locked="0"/>
    </xf>
    <xf numFmtId="0" fontId="105" fillId="0" borderId="13" xfId="0" applyFont="1" applyBorder="1" applyAlignment="1" applyProtection="1">
      <alignment horizontal="center" vertical="center" textRotation="255"/>
      <protection locked="0"/>
    </xf>
    <xf numFmtId="0" fontId="105" fillId="0" borderId="21" xfId="0" applyFont="1" applyBorder="1" applyAlignment="1" applyProtection="1">
      <alignment horizontal="center" vertical="center" textRotation="255"/>
      <protection locked="0"/>
    </xf>
    <xf numFmtId="0" fontId="105" fillId="0" borderId="15" xfId="0" applyFont="1" applyBorder="1" applyAlignment="1" applyProtection="1">
      <alignment horizontal="center" vertical="center" textRotation="255"/>
      <protection locked="0"/>
    </xf>
    <xf numFmtId="0" fontId="105" fillId="0" borderId="24" xfId="0" applyFont="1" applyBorder="1" applyAlignment="1" applyProtection="1">
      <alignment horizontal="center" vertical="center" textRotation="255"/>
      <protection locked="0"/>
    </xf>
    <xf numFmtId="0" fontId="93" fillId="0" borderId="18" xfId="0" applyFont="1" applyBorder="1" applyAlignment="1" applyProtection="1">
      <alignment horizontal="center" vertical="center" wrapText="1"/>
      <protection locked="0"/>
    </xf>
    <xf numFmtId="0" fontId="93" fillId="0" borderId="16" xfId="0" applyFont="1" applyBorder="1" applyAlignment="1" applyProtection="1">
      <alignment horizontal="center" vertical="center"/>
      <protection locked="0"/>
    </xf>
    <xf numFmtId="0" fontId="93" fillId="0" borderId="17" xfId="0" applyFont="1" applyBorder="1" applyAlignment="1" applyProtection="1">
      <alignment horizontal="center" vertical="center"/>
      <protection locked="0"/>
    </xf>
    <xf numFmtId="0" fontId="105" fillId="0" borderId="25" xfId="0" applyFont="1" applyBorder="1" applyAlignment="1" applyProtection="1">
      <alignment horizontal="center" vertical="center" wrapText="1"/>
      <protection locked="0"/>
    </xf>
    <xf numFmtId="0" fontId="105" fillId="0" borderId="5" xfId="0" applyFont="1" applyBorder="1" applyAlignment="1" applyProtection="1">
      <alignment horizontal="center" vertical="center" wrapText="1"/>
      <protection locked="0"/>
    </xf>
    <xf numFmtId="0" fontId="105" fillId="0" borderId="48" xfId="0" applyFont="1" applyBorder="1" applyAlignment="1" applyProtection="1">
      <alignment horizontal="center" vertical="center" wrapText="1"/>
      <protection locked="0"/>
    </xf>
    <xf numFmtId="0" fontId="93" fillId="0" borderId="9" xfId="0" applyFont="1" applyBorder="1" applyAlignment="1" applyProtection="1">
      <alignment horizontal="center" vertical="center"/>
      <protection locked="0"/>
    </xf>
    <xf numFmtId="0" fontId="93" fillId="0" borderId="1" xfId="0" applyFont="1" applyBorder="1" applyAlignment="1" applyProtection="1">
      <alignment horizontal="center" vertical="center"/>
      <protection locked="0"/>
    </xf>
    <xf numFmtId="0" fontId="93" fillId="0" borderId="6" xfId="0" applyFont="1" applyBorder="1" applyAlignment="1" applyProtection="1">
      <alignment horizontal="center" vertical="center"/>
      <protection locked="0"/>
    </xf>
    <xf numFmtId="0" fontId="93" fillId="0" borderId="146" xfId="0" applyFont="1" applyBorder="1" applyAlignment="1" applyProtection="1">
      <alignment horizontal="center" vertical="center"/>
      <protection locked="0"/>
    </xf>
    <xf numFmtId="0" fontId="93" fillId="0" borderId="36" xfId="0" applyFont="1" applyBorder="1" applyAlignment="1" applyProtection="1">
      <alignment horizontal="center" vertical="center"/>
      <protection locked="0"/>
    </xf>
    <xf numFmtId="0" fontId="16" fillId="3" borderId="157" xfId="4" applyFont="1" applyFill="1" applyBorder="1" applyAlignment="1">
      <alignment horizontal="center" vertical="center" wrapText="1"/>
    </xf>
    <xf numFmtId="0" fontId="16" fillId="3" borderId="52" xfId="4" applyFont="1" applyFill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75" xfId="0" applyFont="1" applyBorder="1" applyAlignment="1">
      <alignment horizontal="center" vertical="center"/>
    </xf>
    <xf numFmtId="0" fontId="17" fillId="0" borderId="74" xfId="0" applyFont="1" applyBorder="1" applyAlignment="1">
      <alignment horizontal="center" vertical="center" wrapText="1"/>
    </xf>
    <xf numFmtId="0" fontId="16" fillId="0" borderId="22" xfId="5" applyFont="1" applyBorder="1" applyAlignment="1">
      <alignment horizontal="center" vertical="center" shrinkToFit="1"/>
    </xf>
    <xf numFmtId="0" fontId="16" fillId="0" borderId="40" xfId="5" applyFont="1" applyBorder="1" applyAlignment="1">
      <alignment horizontal="center" vertical="center" wrapText="1" shrinkToFit="1"/>
    </xf>
    <xf numFmtId="0" fontId="16" fillId="0" borderId="0" xfId="5" applyFont="1" applyAlignment="1">
      <alignment horizontal="center" vertical="center" wrapText="1" shrinkToFit="1"/>
    </xf>
    <xf numFmtId="0" fontId="16" fillId="0" borderId="41" xfId="5" applyFont="1" applyBorder="1" applyAlignment="1">
      <alignment horizontal="center" vertical="center" wrapText="1" shrinkToFit="1"/>
    </xf>
    <xf numFmtId="0" fontId="16" fillId="0" borderId="18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7" fillId="0" borderId="62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64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textRotation="255"/>
    </xf>
    <xf numFmtId="0" fontId="16" fillId="0" borderId="6" xfId="0" applyFont="1" applyBorder="1" applyAlignment="1">
      <alignment horizontal="center" vertical="center" textRotation="255"/>
    </xf>
    <xf numFmtId="0" fontId="16" fillId="0" borderId="14" xfId="0" applyFont="1" applyBorder="1" applyAlignment="1">
      <alignment horizontal="center" vertical="center" textRotation="255"/>
    </xf>
    <xf numFmtId="0" fontId="16" fillId="0" borderId="16" xfId="0" applyFont="1" applyBorder="1" applyAlignment="1">
      <alignment horizontal="center" vertical="center" textRotation="255"/>
    </xf>
    <xf numFmtId="0" fontId="16" fillId="0" borderId="1" xfId="0" applyFont="1" applyBorder="1" applyAlignment="1">
      <alignment horizontal="center" vertical="center" textRotation="255"/>
    </xf>
    <xf numFmtId="0" fontId="16" fillId="0" borderId="13" xfId="0" applyFont="1" applyBorder="1" applyAlignment="1">
      <alignment horizontal="center" vertical="center" textRotation="255"/>
    </xf>
    <xf numFmtId="0" fontId="12" fillId="0" borderId="16" xfId="4" applyFont="1" applyBorder="1" applyAlignment="1">
      <alignment horizontal="center" vertical="center" shrinkToFit="1"/>
    </xf>
    <xf numFmtId="0" fontId="12" fillId="0" borderId="17" xfId="4" applyFont="1" applyBorder="1" applyAlignment="1">
      <alignment horizontal="center" vertical="center" shrinkToFit="1"/>
    </xf>
    <xf numFmtId="0" fontId="12" fillId="0" borderId="75" xfId="4" applyFont="1" applyBorder="1" applyAlignment="1">
      <alignment horizontal="center" vertical="center" shrinkToFit="1"/>
    </xf>
    <xf numFmtId="0" fontId="12" fillId="0" borderId="76" xfId="4" applyFont="1" applyBorder="1" applyAlignment="1">
      <alignment horizontal="center" vertical="center" shrinkToFit="1"/>
    </xf>
    <xf numFmtId="0" fontId="12" fillId="0" borderId="63" xfId="4" applyFont="1" applyBorder="1" applyAlignment="1">
      <alignment horizontal="center" vertical="center" shrinkToFit="1"/>
    </xf>
    <xf numFmtId="0" fontId="12" fillId="0" borderId="1" xfId="4" applyFont="1" applyBorder="1" applyAlignment="1">
      <alignment horizontal="center" vertical="center" shrinkToFit="1"/>
    </xf>
    <xf numFmtId="0" fontId="12" fillId="0" borderId="6" xfId="4" applyFont="1" applyBorder="1" applyAlignment="1">
      <alignment horizontal="center" vertical="center" shrinkToFit="1"/>
    </xf>
    <xf numFmtId="0" fontId="12" fillId="0" borderId="62" xfId="4" applyFont="1" applyBorder="1" applyAlignment="1">
      <alignment horizontal="center" vertical="center" shrinkToFit="1"/>
    </xf>
    <xf numFmtId="0" fontId="12" fillId="0" borderId="164" xfId="4" applyFont="1" applyBorder="1" applyAlignment="1">
      <alignment horizontal="center" vertical="center" shrinkToFit="1"/>
    </xf>
    <xf numFmtId="0" fontId="12" fillId="0" borderId="36" xfId="4" applyFont="1" applyBorder="1" applyAlignment="1">
      <alignment horizontal="center" vertical="center" shrinkToFit="1"/>
    </xf>
    <xf numFmtId="0" fontId="16" fillId="6" borderId="37" xfId="4" applyFont="1" applyFill="1" applyBorder="1" applyAlignment="1">
      <alignment horizontal="center" vertical="center" wrapText="1"/>
    </xf>
    <xf numFmtId="0" fontId="16" fillId="6" borderId="59" xfId="4" applyFont="1" applyFill="1" applyBorder="1" applyAlignment="1">
      <alignment horizontal="center" vertical="center" wrapText="1"/>
    </xf>
    <xf numFmtId="0" fontId="16" fillId="6" borderId="42" xfId="4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18" fillId="2" borderId="59" xfId="0" applyFont="1" applyFill="1" applyBorder="1" applyAlignment="1">
      <alignment horizontal="center" vertical="center" wrapText="1"/>
    </xf>
    <xf numFmtId="0" fontId="18" fillId="2" borderId="42" xfId="0" applyFont="1" applyFill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6" borderId="59" xfId="0" applyFont="1" applyFill="1" applyBorder="1" applyAlignment="1">
      <alignment horizontal="center" vertical="center"/>
    </xf>
    <xf numFmtId="0" fontId="16" fillId="6" borderId="26" xfId="0" applyFont="1" applyFill="1" applyBorder="1" applyAlignment="1">
      <alignment horizontal="center" vertical="center"/>
    </xf>
    <xf numFmtId="0" fontId="16" fillId="6" borderId="45" xfId="0" applyFont="1" applyFill="1" applyBorder="1" applyAlignment="1">
      <alignment horizontal="center" vertical="center"/>
    </xf>
    <xf numFmtId="0" fontId="16" fillId="3" borderId="49" xfId="4" applyFont="1" applyFill="1" applyBorder="1" applyAlignment="1">
      <alignment horizontal="center" vertical="center" wrapText="1"/>
    </xf>
    <xf numFmtId="0" fontId="12" fillId="3" borderId="13" xfId="4" applyFont="1" applyFill="1" applyBorder="1" applyAlignment="1">
      <alignment horizontal="center" vertical="center" shrinkToFit="1"/>
    </xf>
    <xf numFmtId="0" fontId="12" fillId="3" borderId="70" xfId="4" applyFont="1" applyFill="1" applyBorder="1" applyAlignment="1">
      <alignment horizontal="center" vertical="center" shrinkToFit="1"/>
    </xf>
    <xf numFmtId="0" fontId="16" fillId="3" borderId="24" xfId="4" applyFont="1" applyFill="1" applyBorder="1" applyAlignment="1">
      <alignment horizontal="left" vertical="center"/>
    </xf>
    <xf numFmtId="0" fontId="16" fillId="3" borderId="157" xfId="4" applyFont="1" applyFill="1" applyBorder="1" applyAlignment="1">
      <alignment horizontal="left" vertical="center"/>
    </xf>
    <xf numFmtId="0" fontId="16" fillId="3" borderId="23" xfId="4" applyFont="1" applyFill="1" applyBorder="1" applyAlignment="1">
      <alignment horizontal="left" vertical="center"/>
    </xf>
    <xf numFmtId="0" fontId="12" fillId="3" borderId="9" xfId="4" applyFont="1" applyFill="1" applyBorder="1" applyAlignment="1">
      <alignment horizontal="center" vertical="center" shrinkToFit="1"/>
    </xf>
    <xf numFmtId="0" fontId="12" fillId="3" borderId="1" xfId="4" applyFont="1" applyFill="1" applyBorder="1" applyAlignment="1">
      <alignment horizontal="center" vertical="center" shrinkToFit="1"/>
    </xf>
    <xf numFmtId="0" fontId="12" fillId="3" borderId="62" xfId="4" applyFont="1" applyFill="1" applyBorder="1" applyAlignment="1">
      <alignment horizontal="center" vertical="center" shrinkToFit="1"/>
    </xf>
    <xf numFmtId="0" fontId="12" fillId="3" borderId="36" xfId="4" applyFont="1" applyFill="1" applyBorder="1" applyAlignment="1">
      <alignment horizontal="center" vertical="center" shrinkToFit="1"/>
    </xf>
    <xf numFmtId="0" fontId="16" fillId="3" borderId="15" xfId="4" applyFont="1" applyFill="1" applyBorder="1" applyAlignment="1">
      <alignment horizontal="left" vertical="center"/>
    </xf>
    <xf numFmtId="0" fontId="16" fillId="3" borderId="39" xfId="4" applyFont="1" applyFill="1" applyBorder="1" applyAlignment="1">
      <alignment horizontal="left" vertical="center"/>
    </xf>
    <xf numFmtId="0" fontId="16" fillId="3" borderId="3" xfId="4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12" fillId="3" borderId="157" xfId="4" applyFont="1" applyFill="1" applyBorder="1" applyAlignment="1">
      <alignment horizontal="center" vertical="center" shrinkToFit="1"/>
    </xf>
    <xf numFmtId="0" fontId="12" fillId="3" borderId="161" xfId="4" applyFont="1" applyFill="1" applyBorder="1" applyAlignment="1">
      <alignment horizontal="center" vertical="center" shrinkToFit="1"/>
    </xf>
    <xf numFmtId="0" fontId="12" fillId="3" borderId="6" xfId="4" applyFont="1" applyFill="1" applyBorder="1" applyAlignment="1">
      <alignment horizontal="center" vertical="center" shrinkToFit="1"/>
    </xf>
    <xf numFmtId="0" fontId="12" fillId="3" borderId="52" xfId="4" applyFont="1" applyFill="1" applyBorder="1" applyAlignment="1">
      <alignment horizontal="center" vertical="center" shrinkToFit="1"/>
    </xf>
    <xf numFmtId="0" fontId="12" fillId="3" borderId="14" xfId="4" applyFont="1" applyFill="1" applyBorder="1" applyAlignment="1">
      <alignment horizontal="center" vertical="center" shrinkToFit="1"/>
    </xf>
    <xf numFmtId="0" fontId="12" fillId="3" borderId="69" xfId="4" applyFont="1" applyFill="1" applyBorder="1" applyAlignment="1">
      <alignment horizontal="center" vertical="center" shrinkToFit="1"/>
    </xf>
    <xf numFmtId="0" fontId="12" fillId="3" borderId="63" xfId="4" applyFont="1" applyFill="1" applyBorder="1" applyAlignment="1">
      <alignment horizontal="center" vertical="center" shrinkToFit="1"/>
    </xf>
    <xf numFmtId="0" fontId="12" fillId="3" borderId="15" xfId="4" applyFont="1" applyFill="1" applyBorder="1" applyAlignment="1">
      <alignment horizontal="center" vertical="center" shrinkToFit="1"/>
    </xf>
    <xf numFmtId="0" fontId="12" fillId="3" borderId="79" xfId="4" applyFont="1" applyFill="1" applyBorder="1" applyAlignment="1">
      <alignment horizontal="center" vertical="center" shrinkToFit="1"/>
    </xf>
    <xf numFmtId="0" fontId="12" fillId="3" borderId="164" xfId="4" applyFont="1" applyFill="1" applyBorder="1" applyAlignment="1">
      <alignment horizontal="center" vertical="center" shrinkToFit="1"/>
    </xf>
    <xf numFmtId="0" fontId="12" fillId="0" borderId="18" xfId="4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left" vertical="center"/>
    </xf>
    <xf numFmtId="0" fontId="16" fillId="0" borderId="39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2" fillId="0" borderId="9" xfId="4" applyFont="1" applyBorder="1" applyAlignment="1">
      <alignment horizontal="center" vertical="center" shrinkToFit="1"/>
    </xf>
    <xf numFmtId="0" fontId="12" fillId="0" borderId="165" xfId="4" applyFont="1" applyBorder="1" applyAlignment="1">
      <alignment horizontal="center" vertical="center" shrinkToFit="1"/>
    </xf>
    <xf numFmtId="0" fontId="12" fillId="0" borderId="15" xfId="4" applyFont="1" applyBorder="1" applyAlignment="1">
      <alignment horizontal="center" vertical="center" shrinkToFit="1"/>
    </xf>
    <xf numFmtId="0" fontId="12" fillId="0" borderId="79" xfId="4" applyFont="1" applyBorder="1" applyAlignment="1">
      <alignment horizontal="center" vertical="center" shrinkToFit="1"/>
    </xf>
    <xf numFmtId="0" fontId="16" fillId="6" borderId="49" xfId="4" applyFont="1" applyFill="1" applyBorder="1" applyAlignment="1">
      <alignment horizontal="center" vertical="center" wrapText="1"/>
    </xf>
    <xf numFmtId="0" fontId="16" fillId="6" borderId="48" xfId="4" applyFont="1" applyFill="1" applyBorder="1" applyAlignment="1">
      <alignment horizontal="center" vertical="center" wrapText="1"/>
    </xf>
    <xf numFmtId="0" fontId="16" fillId="3" borderId="59" xfId="0" applyFont="1" applyFill="1" applyBorder="1" applyAlignment="1">
      <alignment horizontal="center" vertical="center"/>
    </xf>
    <xf numFmtId="0" fontId="16" fillId="3" borderId="26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 wrapText="1"/>
    </xf>
    <xf numFmtId="0" fontId="16" fillId="2" borderId="68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  <xf numFmtId="0" fontId="16" fillId="0" borderId="21" xfId="4" applyFont="1" applyBorder="1" applyAlignment="1">
      <alignment horizontal="left" vertical="center"/>
    </xf>
    <xf numFmtId="0" fontId="16" fillId="0" borderId="149" xfId="4" applyFont="1" applyBorder="1" applyAlignment="1">
      <alignment horizontal="left" vertical="center"/>
    </xf>
    <xf numFmtId="0" fontId="16" fillId="0" borderId="19" xfId="4" applyFont="1" applyBorder="1" applyAlignment="1">
      <alignment horizontal="left" vertical="center"/>
    </xf>
    <xf numFmtId="0" fontId="12" fillId="3" borderId="12" xfId="4" applyFont="1" applyFill="1" applyBorder="1" applyAlignment="1">
      <alignment horizontal="center" vertical="center" shrinkToFit="1"/>
    </xf>
    <xf numFmtId="0" fontId="8" fillId="0" borderId="43" xfId="0" applyFont="1" applyBorder="1" applyAlignment="1">
      <alignment horizontal="left" vertical="center" wrapText="1" shrinkToFit="1"/>
    </xf>
    <xf numFmtId="0" fontId="16" fillId="0" borderId="93" xfId="0" applyFont="1" applyBorder="1" applyAlignment="1">
      <alignment horizontal="center" vertical="center" wrapText="1"/>
    </xf>
    <xf numFmtId="0" fontId="16" fillId="0" borderId="73" xfId="0" applyFont="1" applyBorder="1" applyAlignment="1">
      <alignment horizontal="center" vertical="center" wrapText="1"/>
    </xf>
    <xf numFmtId="0" fontId="104" fillId="0" borderId="0" xfId="0" applyFont="1" applyAlignment="1">
      <alignment horizontal="center" vertical="center" wrapText="1"/>
    </xf>
    <xf numFmtId="0" fontId="104" fillId="0" borderId="59" xfId="0" applyFont="1" applyBorder="1" applyAlignment="1">
      <alignment horizontal="center" vertical="center" wrapText="1"/>
    </xf>
    <xf numFmtId="0" fontId="104" fillId="0" borderId="2" xfId="0" applyFont="1" applyBorder="1" applyAlignment="1">
      <alignment horizontal="center" vertical="center" wrapText="1"/>
    </xf>
    <xf numFmtId="0" fontId="104" fillId="0" borderId="4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textRotation="255" shrinkToFit="1"/>
    </xf>
    <xf numFmtId="0" fontId="16" fillId="0" borderId="143" xfId="0" applyFont="1" applyBorder="1" applyAlignment="1">
      <alignment horizontal="center" vertical="center" textRotation="255" shrinkToFit="1"/>
    </xf>
    <xf numFmtId="0" fontId="16" fillId="0" borderId="10" xfId="0" applyFont="1" applyBorder="1" applyAlignment="1">
      <alignment horizontal="center" vertical="center" textRotation="255"/>
    </xf>
    <xf numFmtId="0" fontId="16" fillId="0" borderId="9" xfId="0" applyFont="1" applyBorder="1" applyAlignment="1">
      <alignment horizontal="center" vertical="center" textRotation="255"/>
    </xf>
    <xf numFmtId="0" fontId="16" fillId="0" borderId="68" xfId="5" applyFont="1" applyBorder="1" applyAlignment="1">
      <alignment horizontal="left" vertical="center" wrapText="1" shrinkToFit="1"/>
    </xf>
    <xf numFmtId="0" fontId="16" fillId="0" borderId="38" xfId="5" applyFont="1" applyBorder="1" applyAlignment="1">
      <alignment horizontal="left" vertical="center" wrapText="1" shrinkToFit="1"/>
    </xf>
    <xf numFmtId="0" fontId="16" fillId="0" borderId="15" xfId="5" applyFont="1" applyBorder="1" applyAlignment="1">
      <alignment horizontal="center" vertical="center" shrinkToFit="1"/>
    </xf>
    <xf numFmtId="0" fontId="16" fillId="0" borderId="36" xfId="5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left" vertical="center" shrinkToFit="1"/>
    </xf>
    <xf numFmtId="0" fontId="16" fillId="0" borderId="68" xfId="5" applyFont="1" applyBorder="1" applyAlignment="1">
      <alignment horizontal="center" vertical="center" textRotation="255" wrapText="1"/>
    </xf>
    <xf numFmtId="0" fontId="16" fillId="0" borderId="38" xfId="5" applyFont="1" applyBorder="1" applyAlignment="1">
      <alignment horizontal="center" vertical="center" textRotation="255" wrapText="1"/>
    </xf>
    <xf numFmtId="0" fontId="16" fillId="0" borderId="26" xfId="0" applyFont="1" applyBorder="1" applyAlignment="1">
      <alignment horizontal="center" vertical="center" wrapText="1" shrinkToFit="1"/>
    </xf>
    <xf numFmtId="0" fontId="17" fillId="0" borderId="63" xfId="0" applyFont="1" applyBorder="1" applyAlignment="1">
      <alignment horizontal="center" vertical="center"/>
    </xf>
    <xf numFmtId="0" fontId="104" fillId="0" borderId="49" xfId="0" applyFont="1" applyBorder="1" applyAlignment="1">
      <alignment horizontal="right" vertical="center" wrapText="1"/>
    </xf>
    <xf numFmtId="0" fontId="12" fillId="3" borderId="65" xfId="4" applyFont="1" applyFill="1" applyBorder="1" applyAlignment="1">
      <alignment horizontal="center" vertical="center" shrinkToFit="1"/>
    </xf>
    <xf numFmtId="0" fontId="12" fillId="3" borderId="2" xfId="4" applyFont="1" applyFill="1" applyBorder="1" applyAlignment="1">
      <alignment horizontal="center" vertical="center" shrinkToFit="1"/>
    </xf>
    <xf numFmtId="0" fontId="16" fillId="0" borderId="22" xfId="5" applyFont="1" applyBorder="1" applyAlignment="1">
      <alignment horizontal="center" vertical="center" wrapText="1" shrinkToFit="1"/>
    </xf>
    <xf numFmtId="0" fontId="16" fillId="0" borderId="68" xfId="5" applyFont="1" applyBorder="1" applyAlignment="1">
      <alignment horizontal="center" vertical="center" wrapText="1" shrinkToFit="1"/>
    </xf>
    <xf numFmtId="0" fontId="16" fillId="0" borderId="38" xfId="5" applyFont="1" applyBorder="1" applyAlignment="1">
      <alignment horizontal="center" vertical="center" wrapText="1" shrinkToFit="1"/>
    </xf>
    <xf numFmtId="0" fontId="16" fillId="0" borderId="22" xfId="5" applyFont="1" applyBorder="1" applyAlignment="1">
      <alignment horizontal="center" vertical="center" wrapText="1"/>
    </xf>
    <xf numFmtId="0" fontId="16" fillId="0" borderId="37" xfId="5" applyFont="1" applyBorder="1" applyAlignment="1">
      <alignment horizontal="center" vertical="center" wrapText="1"/>
    </xf>
    <xf numFmtId="0" fontId="16" fillId="0" borderId="68" xfId="5" applyFont="1" applyBorder="1" applyAlignment="1">
      <alignment horizontal="center" vertical="center" wrapText="1"/>
    </xf>
    <xf numFmtId="0" fontId="16" fillId="0" borderId="38" xfId="5" applyFont="1" applyBorder="1" applyAlignment="1">
      <alignment horizontal="center" vertical="center" wrapText="1"/>
    </xf>
    <xf numFmtId="0" fontId="16" fillId="0" borderId="2" xfId="5" applyFont="1" applyBorder="1" applyAlignment="1">
      <alignment horizontal="center" vertical="center" wrapText="1" shrinkToFit="1"/>
    </xf>
    <xf numFmtId="0" fontId="16" fillId="0" borderId="26" xfId="5" applyFont="1" applyBorder="1" applyAlignment="1">
      <alignment horizontal="center" vertical="center" wrapText="1" shrinkToFit="1"/>
    </xf>
    <xf numFmtId="0" fontId="16" fillId="0" borderId="4" xfId="5" applyFont="1" applyBorder="1" applyAlignment="1">
      <alignment horizontal="center" vertical="center" wrapText="1" shrinkToFit="1"/>
    </xf>
    <xf numFmtId="0" fontId="16" fillId="3" borderId="22" xfId="4" applyFont="1" applyFill="1" applyBorder="1" applyAlignment="1">
      <alignment horizontal="center" vertical="center" wrapText="1"/>
    </xf>
    <xf numFmtId="0" fontId="16" fillId="3" borderId="40" xfId="4" applyFont="1" applyFill="1" applyBorder="1" applyAlignment="1">
      <alignment horizontal="center" vertical="center" wrapText="1"/>
    </xf>
    <xf numFmtId="0" fontId="16" fillId="3" borderId="37" xfId="4" applyFont="1" applyFill="1" applyBorder="1" applyAlignment="1">
      <alignment horizontal="center" vertical="center" wrapText="1"/>
    </xf>
    <xf numFmtId="0" fontId="16" fillId="3" borderId="166" xfId="0" applyFont="1" applyFill="1" applyBorder="1" applyAlignment="1">
      <alignment horizontal="center" vertical="center"/>
    </xf>
    <xf numFmtId="0" fontId="16" fillId="3" borderId="41" xfId="0" applyFont="1" applyFill="1" applyBorder="1" applyAlignment="1">
      <alignment horizontal="center" vertical="center"/>
    </xf>
    <xf numFmtId="0" fontId="16" fillId="3" borderId="33" xfId="0" applyFont="1" applyFill="1" applyBorder="1" applyAlignment="1">
      <alignment horizontal="center" vertical="center"/>
    </xf>
    <xf numFmtId="0" fontId="12" fillId="3" borderId="64" xfId="4" applyFont="1" applyFill="1" applyBorder="1" applyAlignment="1">
      <alignment horizontal="center" vertical="center" shrinkToFit="1"/>
    </xf>
    <xf numFmtId="0" fontId="12" fillId="3" borderId="37" xfId="4" applyFont="1" applyFill="1" applyBorder="1" applyAlignment="1">
      <alignment horizontal="center" vertical="center" shrinkToFit="1"/>
    </xf>
    <xf numFmtId="0" fontId="16" fillId="3" borderId="40" xfId="4" applyFont="1" applyFill="1" applyBorder="1" applyAlignment="1">
      <alignment horizontal="center" vertical="center"/>
    </xf>
    <xf numFmtId="0" fontId="16" fillId="3" borderId="35" xfId="4" applyFont="1" applyFill="1" applyBorder="1" applyAlignment="1">
      <alignment horizontal="center" vertical="center"/>
    </xf>
    <xf numFmtId="0" fontId="17" fillId="0" borderId="43" xfId="1" applyFont="1" applyBorder="1" applyAlignment="1">
      <alignment horizontal="left" vertical="center" wrapText="1"/>
    </xf>
    <xf numFmtId="0" fontId="17" fillId="0" borderId="0" xfId="1" applyFont="1" applyAlignment="1">
      <alignment horizontal="left" vertical="center" wrapText="1"/>
    </xf>
    <xf numFmtId="0" fontId="16" fillId="0" borderId="96" xfId="0" applyFont="1" applyBorder="1" applyAlignment="1">
      <alignment horizontal="center" vertical="center" textRotation="255" wrapText="1"/>
    </xf>
    <xf numFmtId="0" fontId="16" fillId="0" borderId="96" xfId="4" applyFont="1" applyBorder="1" applyAlignment="1">
      <alignment horizontal="center" vertical="center" textRotation="255" wrapText="1"/>
    </xf>
    <xf numFmtId="0" fontId="16" fillId="0" borderId="136" xfId="4" applyFont="1" applyBorder="1" applyAlignment="1">
      <alignment horizontal="center" vertical="center" textRotation="255" wrapText="1"/>
    </xf>
    <xf numFmtId="0" fontId="16" fillId="0" borderId="39" xfId="4" applyFont="1" applyBorder="1" applyAlignment="1">
      <alignment horizontal="center" vertical="center"/>
    </xf>
    <xf numFmtId="0" fontId="16" fillId="0" borderId="3" xfId="4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3" borderId="39" xfId="4" applyFont="1" applyFill="1" applyBorder="1" applyAlignment="1">
      <alignment horizontal="center" vertical="center"/>
    </xf>
    <xf numFmtId="0" fontId="16" fillId="3" borderId="3" xfId="4" applyFont="1" applyFill="1" applyBorder="1" applyAlignment="1">
      <alignment horizontal="center" vertical="center"/>
    </xf>
    <xf numFmtId="0" fontId="12" fillId="3" borderId="11" xfId="4" applyFont="1" applyFill="1" applyBorder="1" applyAlignment="1">
      <alignment horizontal="center" vertical="center" shrinkToFit="1"/>
    </xf>
    <xf numFmtId="0" fontId="18" fillId="0" borderId="167" xfId="0" applyFont="1" applyBorder="1" applyAlignment="1">
      <alignment horizontal="left" vertical="center" shrinkToFit="1"/>
    </xf>
    <xf numFmtId="0" fontId="18" fillId="0" borderId="80" xfId="0" applyFont="1" applyBorder="1" applyAlignment="1">
      <alignment horizontal="left" vertical="center" shrinkToFit="1"/>
    </xf>
    <xf numFmtId="0" fontId="5" fillId="0" borderId="94" xfId="4" applyFont="1" applyBorder="1" applyAlignment="1">
      <alignment horizontal="center" vertical="center" shrinkToFit="1"/>
    </xf>
    <xf numFmtId="0" fontId="5" fillId="0" borderId="53" xfId="4" applyFont="1" applyBorder="1" applyAlignment="1">
      <alignment horizontal="center" vertical="center" shrinkToFit="1"/>
    </xf>
    <xf numFmtId="0" fontId="5" fillId="2" borderId="94" xfId="4" applyFont="1" applyFill="1" applyBorder="1" applyAlignment="1">
      <alignment horizontal="center" vertical="center" shrinkToFit="1"/>
    </xf>
    <xf numFmtId="0" fontId="5" fillId="2" borderId="53" xfId="4" applyFont="1" applyFill="1" applyBorder="1" applyAlignment="1">
      <alignment horizontal="center" vertical="center" shrinkToFit="1"/>
    </xf>
    <xf numFmtId="0" fontId="17" fillId="0" borderId="94" xfId="4" applyFont="1" applyBorder="1" applyAlignment="1">
      <alignment horizontal="center" vertical="center"/>
    </xf>
    <xf numFmtId="0" fontId="17" fillId="0" borderId="93" xfId="4" applyFont="1" applyBorder="1" applyAlignment="1">
      <alignment horizontal="center" vertical="center"/>
    </xf>
    <xf numFmtId="0" fontId="17" fillId="0" borderId="53" xfId="4" applyFont="1" applyBorder="1" applyAlignment="1">
      <alignment horizontal="center" vertical="center"/>
    </xf>
    <xf numFmtId="0" fontId="17" fillId="0" borderId="154" xfId="0" applyFont="1" applyBorder="1" applyAlignment="1">
      <alignment horizontal="center" vertical="center" wrapText="1" shrinkToFit="1"/>
    </xf>
    <xf numFmtId="0" fontId="17" fillId="0" borderId="81" xfId="0" applyFont="1" applyBorder="1" applyAlignment="1">
      <alignment horizontal="center" vertical="center" wrapText="1" shrinkToFit="1"/>
    </xf>
    <xf numFmtId="0" fontId="17" fillId="0" borderId="46" xfId="0" applyFont="1" applyBorder="1" applyAlignment="1">
      <alignment horizontal="center" vertical="center" wrapText="1" shrinkToFit="1"/>
    </xf>
    <xf numFmtId="0" fontId="17" fillId="0" borderId="25" xfId="0" applyFont="1" applyBorder="1" applyAlignment="1">
      <alignment horizontal="center" vertical="center" wrapText="1" shrinkToFit="1"/>
    </xf>
    <xf numFmtId="0" fontId="17" fillId="0" borderId="43" xfId="0" applyFont="1" applyBorder="1" applyAlignment="1">
      <alignment horizontal="center" vertical="center" wrapText="1" shrinkToFit="1"/>
    </xf>
    <xf numFmtId="0" fontId="17" fillId="0" borderId="5" xfId="0" applyFont="1" applyBorder="1" applyAlignment="1">
      <alignment horizontal="center" vertical="center" wrapText="1" shrinkToFit="1"/>
    </xf>
    <xf numFmtId="0" fontId="17" fillId="0" borderId="58" xfId="0" applyFont="1" applyBorder="1" applyAlignment="1">
      <alignment horizontal="center" vertical="center" wrapText="1" shrinkToFit="1"/>
    </xf>
    <xf numFmtId="0" fontId="17" fillId="0" borderId="48" xfId="0" applyFont="1" applyBorder="1" applyAlignment="1">
      <alignment horizontal="center" vertical="center" wrapText="1" shrinkToFit="1"/>
    </xf>
    <xf numFmtId="0" fontId="18" fillId="0" borderId="167" xfId="0" applyFont="1" applyBorder="1" applyAlignment="1">
      <alignment horizontal="left" vertical="center" wrapText="1"/>
    </xf>
    <xf numFmtId="0" fontId="18" fillId="0" borderId="80" xfId="0" applyFont="1" applyBorder="1" applyAlignment="1">
      <alignment horizontal="left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58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8" fillId="0" borderId="168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7" fillId="0" borderId="46" xfId="4" applyFont="1" applyBorder="1" applyAlignment="1">
      <alignment horizontal="center" vertical="center" wrapText="1" shrinkToFit="1"/>
    </xf>
    <xf numFmtId="0" fontId="17" fillId="0" borderId="25" xfId="4" applyFont="1" applyBorder="1" applyAlignment="1">
      <alignment horizontal="center" vertical="center" wrapText="1" shrinkToFit="1"/>
    </xf>
    <xf numFmtId="0" fontId="17" fillId="0" borderId="58" xfId="4" applyFont="1" applyBorder="1" applyAlignment="1">
      <alignment horizontal="center" vertical="center" wrapText="1" shrinkToFit="1"/>
    </xf>
    <xf numFmtId="0" fontId="17" fillId="0" borderId="48" xfId="4" applyFont="1" applyBorder="1" applyAlignment="1">
      <alignment horizontal="center" vertical="center" wrapText="1" shrinkToFit="1"/>
    </xf>
    <xf numFmtId="0" fontId="18" fillId="0" borderId="168" xfId="0" applyFont="1" applyBorder="1" applyAlignment="1">
      <alignment horizontal="left" vertical="center" shrinkToFit="1"/>
    </xf>
    <xf numFmtId="0" fontId="18" fillId="0" borderId="20" xfId="0" applyFont="1" applyBorder="1" applyAlignment="1">
      <alignment horizontal="left" vertical="center" shrinkToFit="1"/>
    </xf>
    <xf numFmtId="0" fontId="18" fillId="0" borderId="169" xfId="0" applyFont="1" applyBorder="1" applyAlignment="1">
      <alignment horizontal="left" vertical="center" shrinkToFit="1"/>
    </xf>
    <xf numFmtId="0" fontId="18" fillId="0" borderId="105" xfId="0" applyFont="1" applyBorder="1" applyAlignment="1">
      <alignment horizontal="left" vertical="center" shrinkToFit="1"/>
    </xf>
    <xf numFmtId="0" fontId="18" fillId="0" borderId="94" xfId="0" applyFont="1" applyBorder="1" applyAlignment="1">
      <alignment horizontal="left" vertical="center" wrapText="1"/>
    </xf>
    <xf numFmtId="0" fontId="18" fillId="0" borderId="129" xfId="0" applyFont="1" applyBorder="1" applyAlignment="1">
      <alignment horizontal="left" vertical="center" wrapText="1"/>
    </xf>
    <xf numFmtId="0" fontId="18" fillId="0" borderId="169" xfId="0" applyFont="1" applyBorder="1" applyAlignment="1">
      <alignment horizontal="left" vertical="center" wrapText="1"/>
    </xf>
    <xf numFmtId="0" fontId="18" fillId="0" borderId="105" xfId="0" applyFont="1" applyBorder="1" applyAlignment="1">
      <alignment horizontal="left" vertical="center" wrapText="1"/>
    </xf>
    <xf numFmtId="0" fontId="18" fillId="0" borderId="169" xfId="4" applyFont="1" applyBorder="1" applyAlignment="1">
      <alignment horizontal="center" vertical="center" shrinkToFit="1"/>
    </xf>
    <xf numFmtId="0" fontId="18" fillId="0" borderId="106" xfId="4" applyFont="1" applyBorder="1" applyAlignment="1">
      <alignment horizontal="center" vertical="center" shrinkToFit="1"/>
    </xf>
    <xf numFmtId="0" fontId="16" fillId="0" borderId="167" xfId="0" applyFont="1" applyBorder="1" applyAlignment="1">
      <alignment horizontal="left" vertical="center" wrapText="1"/>
    </xf>
    <xf numFmtId="0" fontId="16" fillId="0" borderId="80" xfId="0" applyFont="1" applyBorder="1" applyAlignment="1">
      <alignment horizontal="left" vertical="center" wrapText="1"/>
    </xf>
    <xf numFmtId="0" fontId="18" fillId="0" borderId="94" xfId="0" applyFont="1" applyBorder="1" applyAlignment="1">
      <alignment horizontal="left" vertical="center" shrinkToFit="1"/>
    </xf>
    <xf numFmtId="0" fontId="18" fillId="0" borderId="53" xfId="0" applyFont="1" applyBorder="1" applyAlignment="1">
      <alignment horizontal="left" vertical="center" shrinkToFit="1"/>
    </xf>
    <xf numFmtId="0" fontId="19" fillId="0" borderId="43" xfId="0" applyFont="1" applyBorder="1" applyAlignment="1">
      <alignment horizontal="center" vertical="center" wrapText="1" shrinkToFit="1"/>
    </xf>
    <xf numFmtId="0" fontId="19" fillId="0" borderId="0" xfId="0" applyFont="1" applyAlignment="1">
      <alignment horizontal="center" vertical="center" wrapText="1" shrinkToFit="1"/>
    </xf>
    <xf numFmtId="0" fontId="18" fillId="0" borderId="132" xfId="0" applyFont="1" applyBorder="1" applyAlignment="1">
      <alignment horizontal="center" vertical="center" wrapText="1" shrinkToFit="1"/>
    </xf>
    <xf numFmtId="0" fontId="18" fillId="0" borderId="102" xfId="0" applyFont="1" applyBorder="1" applyAlignment="1">
      <alignment horizontal="center" vertical="center" wrapText="1" shrinkToFit="1"/>
    </xf>
    <xf numFmtId="0" fontId="18" fillId="0" borderId="137" xfId="0" applyFont="1" applyBorder="1" applyAlignment="1">
      <alignment horizontal="center" vertical="center" wrapText="1" shrinkToFit="1"/>
    </xf>
    <xf numFmtId="0" fontId="18" fillId="0" borderId="113" xfId="0" applyFont="1" applyBorder="1" applyAlignment="1">
      <alignment horizontal="center" vertical="center" wrapText="1" shrinkToFit="1"/>
    </xf>
    <xf numFmtId="0" fontId="17" fillId="0" borderId="168" xfId="4" applyFont="1" applyBorder="1" applyAlignment="1">
      <alignment horizontal="left" vertical="center" shrinkToFit="1"/>
    </xf>
    <xf numFmtId="0" fontId="17" fillId="0" borderId="170" xfId="4" applyFont="1" applyBorder="1" applyAlignment="1">
      <alignment horizontal="left" vertical="center" shrinkToFit="1"/>
    </xf>
    <xf numFmtId="0" fontId="17" fillId="0" borderId="111" xfId="4" applyFont="1" applyBorder="1" applyAlignment="1">
      <alignment horizontal="left" vertical="center" shrinkToFit="1"/>
    </xf>
    <xf numFmtId="0" fontId="18" fillId="0" borderId="132" xfId="4" applyFont="1" applyBorder="1" applyAlignment="1">
      <alignment horizontal="center" vertical="center" wrapText="1" shrinkToFit="1"/>
    </xf>
    <xf numFmtId="0" fontId="18" fillId="0" borderId="122" xfId="4" applyFont="1" applyBorder="1" applyAlignment="1">
      <alignment horizontal="center" vertical="center" wrapText="1" shrinkToFit="1"/>
    </xf>
    <xf numFmtId="0" fontId="18" fillId="0" borderId="102" xfId="4" applyFont="1" applyBorder="1" applyAlignment="1">
      <alignment horizontal="center" vertical="center" wrapText="1" shrinkToFit="1"/>
    </xf>
    <xf numFmtId="0" fontId="18" fillId="0" borderId="169" xfId="4" applyFont="1" applyBorder="1" applyAlignment="1">
      <alignment horizontal="left" vertical="center" shrinkToFit="1"/>
    </xf>
    <xf numFmtId="0" fontId="18" fillId="0" borderId="106" xfId="4" applyFont="1" applyBorder="1" applyAlignment="1">
      <alignment horizontal="left" vertical="center" shrinkToFit="1"/>
    </xf>
    <xf numFmtId="0" fontId="17" fillId="0" borderId="154" xfId="0" applyFont="1" applyBorder="1" applyAlignment="1">
      <alignment horizontal="left" vertical="center" textRotation="255" wrapText="1" shrinkToFit="1"/>
    </xf>
    <xf numFmtId="0" fontId="17" fillId="0" borderId="81" xfId="0" applyFont="1" applyBorder="1" applyAlignment="1">
      <alignment horizontal="left" vertical="center" textRotation="255" wrapText="1" shrinkToFit="1"/>
    </xf>
    <xf numFmtId="0" fontId="17" fillId="0" borderId="82" xfId="0" applyFont="1" applyBorder="1" applyAlignment="1">
      <alignment horizontal="left" vertical="center" textRotation="255" wrapText="1" shrinkToFit="1"/>
    </xf>
    <xf numFmtId="0" fontId="17" fillId="0" borderId="154" xfId="0" applyFont="1" applyBorder="1" applyAlignment="1">
      <alignment horizontal="left" vertical="center" wrapText="1" shrinkToFit="1"/>
    </xf>
    <xf numFmtId="0" fontId="17" fillId="0" borderId="81" xfId="0" applyFont="1" applyBorder="1" applyAlignment="1">
      <alignment horizontal="left" vertical="center" wrapText="1" shrinkToFit="1"/>
    </xf>
    <xf numFmtId="0" fontId="17" fillId="0" borderId="82" xfId="0" applyFont="1" applyBorder="1" applyAlignment="1">
      <alignment horizontal="left" vertical="center" wrapText="1" shrinkToFit="1"/>
    </xf>
    <xf numFmtId="0" fontId="18" fillId="0" borderId="167" xfId="4" applyFont="1" applyBorder="1" applyAlignment="1">
      <alignment horizontal="center" vertical="center" shrinkToFit="1"/>
    </xf>
    <xf numFmtId="0" fontId="18" fillId="0" borderId="99" xfId="4" applyFont="1" applyBorder="1" applyAlignment="1">
      <alignment horizontal="center" vertical="center" shrinkToFit="1"/>
    </xf>
    <xf numFmtId="0" fontId="17" fillId="0" borderId="47" xfId="4" applyFont="1" applyBorder="1" applyAlignment="1">
      <alignment horizontal="center" vertical="center" wrapText="1" shrinkToFit="1"/>
    </xf>
    <xf numFmtId="0" fontId="17" fillId="0" borderId="43" xfId="4" applyFont="1" applyBorder="1" applyAlignment="1">
      <alignment horizontal="center" vertical="center" wrapText="1" shrinkToFit="1"/>
    </xf>
    <xf numFmtId="0" fontId="17" fillId="0" borderId="0" xfId="4" applyFont="1" applyAlignment="1">
      <alignment horizontal="center" vertical="center" wrapText="1" shrinkToFit="1"/>
    </xf>
    <xf numFmtId="0" fontId="17" fillId="0" borderId="49" xfId="4" applyFont="1" applyBorder="1" applyAlignment="1">
      <alignment horizontal="center" vertical="center" wrapText="1" shrinkToFit="1"/>
    </xf>
    <xf numFmtId="0" fontId="17" fillId="0" borderId="46" xfId="4" applyFont="1" applyBorder="1" applyAlignment="1">
      <alignment horizontal="center" vertical="center" textRotation="255" shrinkToFit="1"/>
    </xf>
    <xf numFmtId="0" fontId="17" fillId="0" borderId="25" xfId="4" applyFont="1" applyBorder="1" applyAlignment="1">
      <alignment horizontal="center" vertical="center" textRotation="255" shrinkToFit="1"/>
    </xf>
    <xf numFmtId="0" fontId="17" fillId="0" borderId="43" xfId="4" applyFont="1" applyBorder="1" applyAlignment="1">
      <alignment horizontal="center" vertical="center" textRotation="255" shrinkToFit="1"/>
    </xf>
    <xf numFmtId="0" fontId="17" fillId="0" borderId="5" xfId="4" applyFont="1" applyBorder="1" applyAlignment="1">
      <alignment horizontal="center" vertical="center" textRotation="255" shrinkToFit="1"/>
    </xf>
    <xf numFmtId="0" fontId="17" fillId="0" borderId="58" xfId="4" applyFont="1" applyBorder="1" applyAlignment="1">
      <alignment horizontal="center" vertical="center" textRotation="255" shrinkToFit="1"/>
    </xf>
    <xf numFmtId="0" fontId="17" fillId="0" borderId="48" xfId="4" applyFont="1" applyBorder="1" applyAlignment="1">
      <alignment horizontal="center" vertical="center" textRotation="255" shrinkToFit="1"/>
    </xf>
    <xf numFmtId="0" fontId="18" fillId="0" borderId="171" xfId="3" applyFont="1" applyBorder="1" applyAlignment="1">
      <alignment horizontal="left" vertical="center" shrinkToFit="1"/>
    </xf>
    <xf numFmtId="0" fontId="18" fillId="0" borderId="172" xfId="3" applyFont="1" applyBorder="1" applyAlignment="1">
      <alignment horizontal="left" vertical="center" shrinkToFit="1"/>
    </xf>
    <xf numFmtId="0" fontId="80" fillId="0" borderId="0" xfId="0" applyFont="1" applyAlignment="1">
      <alignment wrapText="1"/>
    </xf>
    <xf numFmtId="0" fontId="104" fillId="0" borderId="0" xfId="0" applyFont="1" applyAlignment="1">
      <alignment horizontal="right" vertical="center" wrapText="1"/>
    </xf>
    <xf numFmtId="0" fontId="104" fillId="0" borderId="0" xfId="0" applyFont="1" applyAlignment="1">
      <alignment horizontal="right" vertical="center"/>
    </xf>
    <xf numFmtId="0" fontId="67" fillId="0" borderId="154" xfId="4" applyFont="1" applyBorder="1" applyAlignment="1">
      <alignment horizontal="center" vertical="center" shrinkToFit="1"/>
    </xf>
    <xf numFmtId="0" fontId="67" fillId="0" borderId="81" xfId="4" applyFont="1" applyBorder="1" applyAlignment="1">
      <alignment horizontal="center" vertical="center" shrinkToFit="1"/>
    </xf>
    <xf numFmtId="0" fontId="67" fillId="0" borderId="82" xfId="4" applyFont="1" applyBorder="1" applyAlignment="1">
      <alignment horizontal="center" vertical="center" shrinkToFit="1"/>
    </xf>
    <xf numFmtId="0" fontId="20" fillId="0" borderId="171" xfId="4" applyFont="1" applyBorder="1" applyAlignment="1">
      <alignment horizontal="center" vertical="center" wrapText="1" shrinkToFit="1"/>
    </xf>
    <xf numFmtId="0" fontId="20" fillId="0" borderId="50" xfId="4" applyFont="1" applyBorder="1" applyAlignment="1">
      <alignment horizontal="center" vertical="center" wrapText="1" shrinkToFit="1"/>
    </xf>
    <xf numFmtId="0" fontId="20" fillId="0" borderId="43" xfId="4" applyFont="1" applyBorder="1" applyAlignment="1">
      <alignment horizontal="center" vertical="center" wrapText="1" shrinkToFit="1"/>
    </xf>
    <xf numFmtId="0" fontId="20" fillId="0" borderId="5" xfId="4" applyFont="1" applyBorder="1" applyAlignment="1">
      <alignment horizontal="center" vertical="center" wrapText="1" shrinkToFit="1"/>
    </xf>
    <xf numFmtId="0" fontId="20" fillId="0" borderId="58" xfId="4" applyFont="1" applyBorder="1" applyAlignment="1">
      <alignment horizontal="center" vertical="center" wrapText="1" shrinkToFit="1"/>
    </xf>
    <xf numFmtId="0" fontId="20" fillId="0" borderId="48" xfId="4" applyFont="1" applyBorder="1" applyAlignment="1">
      <alignment horizontal="center" vertical="center" wrapText="1" shrinkToFit="1"/>
    </xf>
    <xf numFmtId="0" fontId="18" fillId="0" borderId="94" xfId="4" applyFont="1" applyBorder="1" applyAlignment="1">
      <alignment horizontal="center" vertical="center" shrinkToFit="1"/>
    </xf>
    <xf numFmtId="0" fontId="18" fillId="0" borderId="93" xfId="4" applyFont="1" applyBorder="1" applyAlignment="1">
      <alignment horizontal="center" vertical="center" shrinkToFit="1"/>
    </xf>
    <xf numFmtId="0" fontId="18" fillId="0" borderId="53" xfId="4" applyFont="1" applyBorder="1" applyAlignment="1">
      <alignment horizontal="center" vertical="center" shrinkToFit="1"/>
    </xf>
    <xf numFmtId="0" fontId="17" fillId="0" borderId="5" xfId="4" applyFont="1" applyBorder="1" applyAlignment="1">
      <alignment horizontal="center" vertical="center" wrapText="1" shrinkToFit="1"/>
    </xf>
    <xf numFmtId="0" fontId="18" fillId="0" borderId="130" xfId="4" applyFont="1" applyBorder="1" applyAlignment="1">
      <alignment horizontal="center" vertical="center" shrinkToFit="1"/>
    </xf>
    <xf numFmtId="0" fontId="18" fillId="0" borderId="120" xfId="4" applyFont="1" applyBorder="1" applyAlignment="1">
      <alignment horizontal="center" vertical="center" shrinkToFit="1"/>
    </xf>
    <xf numFmtId="0" fontId="18" fillId="0" borderId="91" xfId="4" applyFont="1" applyBorder="1" applyAlignment="1">
      <alignment horizontal="center" vertical="center" shrinkToFit="1"/>
    </xf>
    <xf numFmtId="0" fontId="16" fillId="0" borderId="133" xfId="4" applyFont="1" applyBorder="1" applyAlignment="1">
      <alignment horizontal="center" vertical="center" shrinkToFit="1"/>
    </xf>
    <xf numFmtId="0" fontId="16" fillId="0" borderId="134" xfId="4" applyFont="1" applyBorder="1" applyAlignment="1">
      <alignment horizontal="center" vertical="center" shrinkToFit="1"/>
    </xf>
    <xf numFmtId="0" fontId="16" fillId="0" borderId="141" xfId="4" applyFont="1" applyBorder="1" applyAlignment="1">
      <alignment horizontal="center" vertical="center" shrinkToFit="1"/>
    </xf>
    <xf numFmtId="0" fontId="16" fillId="0" borderId="121" xfId="4" applyFont="1" applyBorder="1" applyAlignment="1">
      <alignment horizontal="center" vertical="center" shrinkToFit="1"/>
    </xf>
    <xf numFmtId="0" fontId="16" fillId="0" borderId="114" xfId="4" applyFont="1" applyBorder="1" applyAlignment="1">
      <alignment horizontal="center" vertical="center" shrinkToFit="1"/>
    </xf>
    <xf numFmtId="0" fontId="16" fillId="0" borderId="92" xfId="4" applyFont="1" applyBorder="1" applyAlignment="1">
      <alignment horizontal="center" vertical="center" shrinkToFit="1"/>
    </xf>
    <xf numFmtId="0" fontId="18" fillId="0" borderId="131" xfId="4" applyFont="1" applyBorder="1" applyAlignment="1">
      <alignment horizontal="center" vertical="center" shrinkToFit="1"/>
    </xf>
    <xf numFmtId="0" fontId="18" fillId="0" borderId="140" xfId="4" applyFont="1" applyBorder="1" applyAlignment="1">
      <alignment horizontal="center" vertical="center" shrinkToFit="1"/>
    </xf>
    <xf numFmtId="0" fontId="18" fillId="0" borderId="112" xfId="4" applyFont="1" applyBorder="1" applyAlignment="1">
      <alignment horizontal="center" vertical="center" shrinkToFit="1"/>
    </xf>
    <xf numFmtId="0" fontId="18" fillId="0" borderId="137" xfId="3" applyFont="1" applyBorder="1" applyAlignment="1">
      <alignment horizontal="left" vertical="center" shrinkToFit="1"/>
    </xf>
    <xf numFmtId="0" fontId="18" fillId="0" borderId="102" xfId="3" applyFont="1" applyBorder="1" applyAlignment="1">
      <alignment horizontal="left" vertical="center" shrinkToFit="1"/>
    </xf>
    <xf numFmtId="0" fontId="18" fillId="0" borderId="132" xfId="3" applyFont="1" applyBorder="1" applyAlignment="1">
      <alignment horizontal="left" vertical="center" shrinkToFit="1"/>
    </xf>
    <xf numFmtId="0" fontId="18" fillId="0" borderId="122" xfId="3" applyFont="1" applyBorder="1" applyAlignment="1">
      <alignment horizontal="left" vertical="center" shrinkToFit="1"/>
    </xf>
    <xf numFmtId="0" fontId="17" fillId="0" borderId="47" xfId="4" applyFont="1" applyBorder="1" applyAlignment="1">
      <alignment horizontal="center" vertical="center" textRotation="255" shrinkToFit="1"/>
    </xf>
    <xf numFmtId="0" fontId="17" fillId="0" borderId="134" xfId="4" applyFont="1" applyBorder="1" applyAlignment="1">
      <alignment horizontal="center" vertical="center" textRotation="255" shrinkToFit="1"/>
    </xf>
    <xf numFmtId="0" fontId="17" fillId="0" borderId="0" xfId="4" applyFont="1" applyAlignment="1">
      <alignment horizontal="center" vertical="center" textRotation="255" shrinkToFit="1"/>
    </xf>
    <xf numFmtId="0" fontId="17" fillId="0" borderId="121" xfId="4" applyFont="1" applyBorder="1" applyAlignment="1">
      <alignment horizontal="center" vertical="center" textRotation="255" shrinkToFit="1"/>
    </xf>
    <xf numFmtId="0" fontId="17" fillId="0" borderId="49" xfId="4" applyFont="1" applyBorder="1" applyAlignment="1">
      <alignment horizontal="center" vertical="center" textRotation="255" shrinkToFit="1"/>
    </xf>
    <xf numFmtId="0" fontId="17" fillId="0" borderId="92" xfId="4" applyFont="1" applyBorder="1" applyAlignment="1">
      <alignment horizontal="center" vertical="center" textRotation="255" shrinkToFit="1"/>
    </xf>
    <xf numFmtId="0" fontId="14" fillId="0" borderId="94" xfId="4" applyFont="1" applyBorder="1" applyAlignment="1">
      <alignment horizontal="center" vertical="center" shrinkToFit="1"/>
    </xf>
    <xf numFmtId="0" fontId="14" fillId="0" borderId="53" xfId="4" applyFont="1" applyBorder="1" applyAlignment="1">
      <alignment horizontal="center" vertical="center" shrinkToFit="1"/>
    </xf>
    <xf numFmtId="0" fontId="17" fillId="0" borderId="154" xfId="0" applyFont="1" applyBorder="1" applyAlignment="1">
      <alignment horizontal="center" vertical="center" textRotation="255" shrinkToFit="1"/>
    </xf>
    <xf numFmtId="0" fontId="17" fillId="0" borderId="81" xfId="0" applyFont="1" applyBorder="1" applyAlignment="1">
      <alignment horizontal="center" vertical="center" textRotation="255" shrinkToFit="1"/>
    </xf>
    <xf numFmtId="0" fontId="17" fillId="0" borderId="82" xfId="0" applyFont="1" applyBorder="1" applyAlignment="1">
      <alignment horizontal="center" vertical="center" textRotation="255" shrinkToFit="1"/>
    </xf>
    <xf numFmtId="0" fontId="17" fillId="0" borderId="154" xfId="4" applyFont="1" applyBorder="1" applyAlignment="1">
      <alignment horizontal="center" vertical="center" textRotation="255" shrinkToFit="1"/>
    </xf>
    <xf numFmtId="0" fontId="17" fillId="0" borderId="81" xfId="4" applyFont="1" applyBorder="1" applyAlignment="1">
      <alignment horizontal="center" vertical="center" textRotation="255" shrinkToFit="1"/>
    </xf>
    <xf numFmtId="0" fontId="17" fillId="0" borderId="82" xfId="4" applyFont="1" applyBorder="1" applyAlignment="1">
      <alignment horizontal="center" vertical="center" textRotation="255" shrinkToFit="1"/>
    </xf>
    <xf numFmtId="0" fontId="18" fillId="0" borderId="94" xfId="4" applyFont="1" applyBorder="1" applyAlignment="1">
      <alignment horizontal="left" vertical="center" shrinkToFit="1"/>
    </xf>
    <xf numFmtId="0" fontId="18" fillId="0" borderId="129" xfId="4" applyFont="1" applyBorder="1" applyAlignment="1">
      <alignment horizontal="left" vertical="center" shrinkToFit="1"/>
    </xf>
    <xf numFmtId="0" fontId="18" fillId="0" borderId="94" xfId="0" applyFont="1" applyBorder="1" applyAlignment="1">
      <alignment horizontal="center" vertical="center" shrinkToFit="1"/>
    </xf>
    <xf numFmtId="0" fontId="18" fillId="0" borderId="93" xfId="0" applyFont="1" applyBorder="1" applyAlignment="1">
      <alignment horizontal="center" vertical="center" shrinkToFit="1"/>
    </xf>
    <xf numFmtId="0" fontId="18" fillId="0" borderId="53" xfId="0" applyFont="1" applyBorder="1" applyAlignment="1">
      <alignment horizontal="center" vertical="center" shrinkToFit="1"/>
    </xf>
    <xf numFmtId="0" fontId="20" fillId="0" borderId="46" xfId="0" applyFont="1" applyBorder="1" applyAlignment="1">
      <alignment horizontal="center" vertical="center" wrapText="1" shrinkToFit="1"/>
    </xf>
    <xf numFmtId="0" fontId="20" fillId="0" borderId="25" xfId="0" applyFont="1" applyBorder="1" applyAlignment="1">
      <alignment horizontal="center" vertical="center" wrapText="1" shrinkToFit="1"/>
    </xf>
    <xf numFmtId="0" fontId="20" fillId="0" borderId="43" xfId="0" applyFont="1" applyBorder="1" applyAlignment="1">
      <alignment horizontal="center" vertical="center" wrapText="1" shrinkToFit="1"/>
    </xf>
    <xf numFmtId="0" fontId="20" fillId="0" borderId="5" xfId="0" applyFont="1" applyBorder="1" applyAlignment="1">
      <alignment horizontal="center" vertical="center" wrapText="1" shrinkToFit="1"/>
    </xf>
    <xf numFmtId="0" fontId="20" fillId="0" borderId="58" xfId="0" applyFont="1" applyBorder="1" applyAlignment="1">
      <alignment horizontal="center" vertical="center" wrapText="1" shrinkToFit="1"/>
    </xf>
    <xf numFmtId="0" fontId="20" fillId="0" borderId="48" xfId="0" applyFont="1" applyBorder="1" applyAlignment="1">
      <alignment horizontal="center" vertical="center" wrapText="1" shrinkToFit="1"/>
    </xf>
    <xf numFmtId="0" fontId="28" fillId="0" borderId="0" xfId="0" applyFont="1" applyAlignment="1">
      <alignment horizontal="center" vertical="center"/>
    </xf>
    <xf numFmtId="0" fontId="17" fillId="0" borderId="46" xfId="4" applyFont="1" applyBorder="1" applyAlignment="1">
      <alignment horizontal="center" vertical="center" textRotation="255" wrapText="1"/>
    </xf>
    <xf numFmtId="0" fontId="17" fillId="0" borderId="47" xfId="4" applyFont="1" applyBorder="1" applyAlignment="1">
      <alignment horizontal="center" vertical="center" textRotation="255" wrapText="1"/>
    </xf>
    <xf numFmtId="0" fontId="17" fillId="0" borderId="25" xfId="4" applyFont="1" applyBorder="1" applyAlignment="1">
      <alignment horizontal="center" vertical="center" textRotation="255" wrapText="1"/>
    </xf>
    <xf numFmtId="0" fontId="17" fillId="0" borderId="43" xfId="4" applyFont="1" applyBorder="1" applyAlignment="1">
      <alignment horizontal="center" vertical="center" textRotation="255" wrapText="1"/>
    </xf>
    <xf numFmtId="0" fontId="17" fillId="0" borderId="0" xfId="4" applyFont="1" applyAlignment="1">
      <alignment horizontal="center" vertical="center" textRotation="255" wrapText="1"/>
    </xf>
    <xf numFmtId="0" fontId="17" fillId="0" borderId="5" xfId="4" applyFont="1" applyBorder="1" applyAlignment="1">
      <alignment horizontal="center" vertical="center" textRotation="255" wrapText="1"/>
    </xf>
    <xf numFmtId="0" fontId="17" fillId="0" borderId="58" xfId="4" applyFont="1" applyBorder="1" applyAlignment="1">
      <alignment horizontal="center" vertical="center" textRotation="255" wrapText="1"/>
    </xf>
    <xf numFmtId="0" fontId="17" fillId="0" borderId="49" xfId="4" applyFont="1" applyBorder="1" applyAlignment="1">
      <alignment horizontal="center" vertical="center" textRotation="255" wrapText="1"/>
    </xf>
    <xf numFmtId="0" fontId="17" fillId="0" borderId="48" xfId="4" applyFont="1" applyBorder="1" applyAlignment="1">
      <alignment horizontal="center" vertical="center" textRotation="255" wrapText="1"/>
    </xf>
    <xf numFmtId="0" fontId="20" fillId="0" borderId="154" xfId="0" applyFont="1" applyBorder="1" applyAlignment="1">
      <alignment horizontal="left" vertical="center" wrapText="1"/>
    </xf>
    <xf numFmtId="0" fontId="20" fillId="0" borderId="81" xfId="0" applyFont="1" applyBorder="1" applyAlignment="1">
      <alignment horizontal="left" vertical="center" wrapText="1"/>
    </xf>
    <xf numFmtId="0" fontId="20" fillId="0" borderId="82" xfId="0" applyFont="1" applyBorder="1" applyAlignment="1">
      <alignment horizontal="left" vertical="center" wrapText="1"/>
    </xf>
    <xf numFmtId="0" fontId="17" fillId="0" borderId="94" xfId="0" applyFont="1" applyBorder="1" applyAlignment="1">
      <alignment horizontal="center" vertical="center"/>
    </xf>
    <xf numFmtId="0" fontId="17" fillId="0" borderId="93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94" fillId="0" borderId="0" xfId="0" applyFont="1" applyFill="1" applyBorder="1" applyAlignment="1">
      <alignment horizontal="left" vertical="center" wrapText="1"/>
    </xf>
    <xf numFmtId="0" fontId="94" fillId="0" borderId="121" xfId="0" applyFont="1" applyFill="1" applyBorder="1" applyAlignment="1">
      <alignment horizontal="left" vertical="center" wrapText="1"/>
    </xf>
    <xf numFmtId="0" fontId="94" fillId="0" borderId="43" xfId="0" applyFont="1" applyFill="1" applyBorder="1" applyAlignment="1">
      <alignment horizontal="left" vertical="center" wrapText="1" shrinkToFit="1"/>
    </xf>
    <xf numFmtId="0" fontId="94" fillId="0" borderId="0" xfId="0" applyFont="1" applyFill="1" applyBorder="1" applyAlignment="1">
      <alignment horizontal="left" vertical="center" wrapText="1" shrinkToFit="1"/>
    </xf>
    <xf numFmtId="0" fontId="94" fillId="0" borderId="142" xfId="0" applyFont="1" applyFill="1" applyBorder="1" applyAlignment="1">
      <alignment horizontal="left" vertical="center" wrapText="1" shrinkToFit="1"/>
    </xf>
    <xf numFmtId="0" fontId="94" fillId="0" borderId="173" xfId="0" applyFont="1" applyFill="1" applyBorder="1" applyAlignment="1">
      <alignment horizontal="left" vertical="center"/>
    </xf>
    <xf numFmtId="0" fontId="3" fillId="0" borderId="174" xfId="0" applyFont="1" applyBorder="1" applyAlignment="1">
      <alignment horizontal="right" vertical="center"/>
    </xf>
    <xf numFmtId="0" fontId="3" fillId="0" borderId="123" xfId="0" applyFont="1" applyBorder="1" applyAlignment="1">
      <alignment horizontal="right" vertical="center"/>
    </xf>
    <xf numFmtId="0" fontId="3" fillId="0" borderId="124" xfId="0" applyFont="1" applyBorder="1" applyAlignment="1">
      <alignment horizontal="right"/>
    </xf>
    <xf numFmtId="0" fontId="100" fillId="0" borderId="173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textRotation="255"/>
    </xf>
    <xf numFmtId="0" fontId="6" fillId="0" borderId="7" xfId="0" applyFont="1" applyFill="1" applyBorder="1" applyAlignment="1">
      <alignment vertical="center" textRotation="255"/>
    </xf>
    <xf numFmtId="0" fontId="2" fillId="0" borderId="96" xfId="0" applyFont="1" applyFill="1" applyBorder="1" applyAlignment="1">
      <alignment horizontal="center" vertical="center" wrapText="1"/>
    </xf>
    <xf numFmtId="0" fontId="2" fillId="0" borderId="96" xfId="0" applyFont="1" applyFill="1" applyBorder="1" applyAlignment="1">
      <alignment horizontal="center" vertical="center" shrinkToFit="1"/>
    </xf>
    <xf numFmtId="0" fontId="2" fillId="0" borderId="96" xfId="4" applyFont="1" applyFill="1" applyBorder="1" applyAlignment="1">
      <alignment horizontal="center" vertical="center" shrinkToFit="1"/>
    </xf>
    <xf numFmtId="0" fontId="2" fillId="0" borderId="96" xfId="3" applyFont="1" applyFill="1" applyBorder="1" applyAlignment="1">
      <alignment horizontal="center" vertical="center" wrapText="1"/>
    </xf>
    <xf numFmtId="0" fontId="2" fillId="0" borderId="96" xfId="4" applyFont="1" applyFill="1" applyBorder="1" applyAlignment="1">
      <alignment horizontal="center" vertical="center" wrapText="1"/>
    </xf>
    <xf numFmtId="0" fontId="115" fillId="0" borderId="96" xfId="0" applyFont="1" applyFill="1" applyBorder="1" applyAlignment="1">
      <alignment vertical="center"/>
    </xf>
    <xf numFmtId="0" fontId="2" fillId="0" borderId="96" xfId="0" applyFont="1" applyFill="1" applyBorder="1" applyAlignment="1">
      <alignment vertical="center"/>
    </xf>
    <xf numFmtId="0" fontId="3" fillId="0" borderId="96" xfId="0" applyFont="1" applyFill="1" applyBorder="1" applyAlignment="1">
      <alignment vertical="center"/>
    </xf>
    <xf numFmtId="0" fontId="5" fillId="0" borderId="96" xfId="0" applyFont="1" applyFill="1" applyBorder="1" applyAlignment="1">
      <alignment horizontal="center" vertical="center" shrinkToFit="1"/>
    </xf>
    <xf numFmtId="0" fontId="2" fillId="0" borderId="101" xfId="3" applyFont="1" applyFill="1" applyBorder="1" applyAlignment="1">
      <alignment horizontal="center" vertical="center" wrapText="1"/>
    </xf>
    <xf numFmtId="0" fontId="2" fillId="0" borderId="101" xfId="4" applyFont="1" applyFill="1" applyBorder="1" applyAlignment="1">
      <alignment horizontal="center" vertical="center" wrapText="1"/>
    </xf>
    <xf numFmtId="0" fontId="5" fillId="0" borderId="96" xfId="0" applyFont="1" applyFill="1" applyBorder="1" applyAlignment="1">
      <alignment horizontal="center" vertical="center"/>
    </xf>
    <xf numFmtId="0" fontId="117" fillId="0" borderId="96" xfId="0" applyFont="1" applyFill="1" applyBorder="1" applyAlignment="1">
      <alignment horizontal="center" vertical="center" shrinkToFit="1"/>
    </xf>
    <xf numFmtId="0" fontId="100" fillId="0" borderId="145" xfId="4" applyFont="1" applyFill="1" applyBorder="1" applyAlignment="1">
      <alignment horizontal="center" vertical="center" shrinkToFit="1"/>
    </xf>
    <xf numFmtId="0" fontId="100" fillId="0" borderId="35" xfId="4" applyFont="1" applyFill="1" applyBorder="1" applyAlignment="1">
      <alignment horizontal="center" vertical="center" shrinkToFit="1"/>
    </xf>
    <xf numFmtId="0" fontId="100" fillId="7" borderId="8" xfId="4" applyFont="1" applyFill="1" applyBorder="1" applyAlignment="1">
      <alignment horizontal="center" vertical="center" shrinkToFit="1"/>
    </xf>
    <xf numFmtId="0" fontId="100" fillId="7" borderId="15" xfId="4" applyFont="1" applyFill="1" applyBorder="1" applyAlignment="1">
      <alignment horizontal="center" vertical="center" shrinkToFit="1"/>
    </xf>
    <xf numFmtId="0" fontId="100" fillId="7" borderId="3" xfId="4" applyFont="1" applyFill="1" applyBorder="1" applyAlignment="1">
      <alignment horizontal="center" vertical="center" shrinkToFit="1"/>
    </xf>
    <xf numFmtId="0" fontId="93" fillId="0" borderId="1" xfId="0" applyFont="1" applyFill="1" applyBorder="1" applyAlignment="1">
      <alignment horizontal="center" vertical="center"/>
    </xf>
    <xf numFmtId="0" fontId="93" fillId="0" borderId="6" xfId="0" applyFont="1" applyFill="1" applyBorder="1" applyAlignment="1">
      <alignment horizontal="center" vertical="center"/>
    </xf>
    <xf numFmtId="0" fontId="93" fillId="0" borderId="13" xfId="0" applyFont="1" applyFill="1" applyBorder="1" applyAlignment="1">
      <alignment vertical="center" textRotation="255"/>
    </xf>
    <xf numFmtId="0" fontId="93" fillId="0" borderId="14" xfId="0" applyFont="1" applyFill="1" applyBorder="1" applyAlignment="1">
      <alignment vertical="center" textRotation="255"/>
    </xf>
    <xf numFmtId="0" fontId="12" fillId="0" borderId="16" xfId="0" applyFont="1" applyFill="1" applyBorder="1" applyAlignment="1">
      <alignment horizontal="right" vertical="center"/>
    </xf>
    <xf numFmtId="0" fontId="12" fillId="0" borderId="17" xfId="0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right" vertical="center"/>
    </xf>
    <xf numFmtId="0" fontId="12" fillId="0" borderId="6" xfId="0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" xfId="4" applyFont="1" applyFill="1" applyBorder="1" applyAlignment="1">
      <alignment horizontal="center" vertical="center" shrinkToFit="1"/>
    </xf>
    <xf numFmtId="0" fontId="13" fillId="0" borderId="6" xfId="4" applyFont="1" applyFill="1" applyBorder="1" applyAlignment="1">
      <alignment horizontal="center" vertical="center" shrinkToFit="1"/>
    </xf>
    <xf numFmtId="0" fontId="13" fillId="0" borderId="1" xfId="4" applyFont="1" applyFill="1" applyBorder="1" applyAlignment="1">
      <alignment horizontal="center" vertical="center" wrapText="1"/>
    </xf>
    <xf numFmtId="0" fontId="13" fillId="0" borderId="6" xfId="4" applyFont="1" applyFill="1" applyBorder="1" applyAlignment="1">
      <alignment horizontal="center" vertical="center" wrapText="1"/>
    </xf>
    <xf numFmtId="0" fontId="13" fillId="0" borderId="2" xfId="4" applyFont="1" applyFill="1" applyBorder="1" applyAlignment="1">
      <alignment horizontal="center" vertical="center" wrapText="1"/>
    </xf>
    <xf numFmtId="0" fontId="13" fillId="0" borderId="7" xfId="4" applyFont="1" applyFill="1" applyBorder="1" applyAlignment="1">
      <alignment horizontal="center" vertical="center" wrapText="1"/>
    </xf>
    <xf numFmtId="0" fontId="13" fillId="0" borderId="16" xfId="4" applyFont="1" applyFill="1" applyBorder="1" applyAlignment="1">
      <alignment horizontal="center" vertical="center" wrapText="1"/>
    </xf>
    <xf numFmtId="0" fontId="13" fillId="0" borderId="17" xfId="4" applyFont="1" applyFill="1" applyBorder="1" applyAlignment="1">
      <alignment horizontal="center" vertical="center" wrapText="1"/>
    </xf>
    <xf numFmtId="0" fontId="88" fillId="0" borderId="1" xfId="0" applyFont="1" applyFill="1" applyBorder="1" applyAlignment="1">
      <alignment horizontal="center" vertical="center"/>
    </xf>
    <xf numFmtId="0" fontId="88" fillId="0" borderId="6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4" xfId="4" applyFont="1" applyFill="1" applyBorder="1" applyAlignment="1">
      <alignment horizontal="center" vertical="center" wrapText="1"/>
    </xf>
    <xf numFmtId="0" fontId="13" fillId="0" borderId="8" xfId="4" applyFont="1" applyFill="1" applyBorder="1" applyAlignment="1">
      <alignment horizontal="center" vertical="center" wrapText="1"/>
    </xf>
    <xf numFmtId="0" fontId="88" fillId="0" borderId="4" xfId="4" applyFont="1" applyFill="1" applyBorder="1" applyAlignment="1">
      <alignment horizontal="center" vertical="center" wrapText="1"/>
    </xf>
    <xf numFmtId="0" fontId="88" fillId="0" borderId="8" xfId="4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90" fillId="0" borderId="1" xfId="0" applyFont="1" applyFill="1" applyBorder="1" applyAlignment="1">
      <alignment horizontal="center" vertical="center"/>
    </xf>
    <xf numFmtId="0" fontId="90" fillId="0" borderId="6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2" fillId="0" borderId="24" xfId="4" applyFont="1" applyFill="1" applyBorder="1" applyAlignment="1">
      <alignment horizontal="center" vertical="center" shrinkToFit="1"/>
    </xf>
    <xf numFmtId="0" fontId="12" fillId="0" borderId="23" xfId="4" applyFont="1" applyFill="1" applyBorder="1" applyAlignment="1">
      <alignment horizontal="center" vertical="center" shrinkToFit="1"/>
    </xf>
    <xf numFmtId="0" fontId="12" fillId="7" borderId="13" xfId="4" applyFont="1" applyFill="1" applyBorder="1" applyAlignment="1">
      <alignment horizontal="center" vertical="center" wrapText="1"/>
    </xf>
    <xf numFmtId="0" fontId="12" fillId="7" borderId="14" xfId="4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horizontal="center" vertical="center"/>
    </xf>
    <xf numFmtId="0" fontId="2" fillId="0" borderId="96" xfId="0" applyFont="1" applyFill="1" applyBorder="1" applyAlignment="1">
      <alignment horizontal="center" vertical="center"/>
    </xf>
    <xf numFmtId="0" fontId="2" fillId="0" borderId="96" xfId="0" applyFont="1" applyFill="1" applyBorder="1" applyAlignment="1">
      <alignment vertical="center" textRotation="255"/>
    </xf>
    <xf numFmtId="0" fontId="116" fillId="0" borderId="96" xfId="0" applyFont="1" applyFill="1" applyBorder="1" applyAlignment="1">
      <alignment horizontal="center" vertical="center"/>
    </xf>
    <xf numFmtId="0" fontId="112" fillId="0" borderId="96" xfId="0" applyFont="1" applyFill="1" applyBorder="1" applyAlignment="1">
      <alignment horizontal="center" vertical="center" shrinkToFit="1"/>
    </xf>
    <xf numFmtId="0" fontId="112" fillId="0" borderId="96" xfId="4" applyFont="1" applyFill="1" applyBorder="1" applyAlignment="1">
      <alignment horizontal="center" vertical="center" shrinkToFit="1"/>
    </xf>
    <xf numFmtId="0" fontId="115" fillId="0" borderId="96" xfId="4" applyFont="1" applyFill="1" applyBorder="1" applyAlignment="1">
      <alignment vertical="center" shrinkToFit="1"/>
    </xf>
    <xf numFmtId="0" fontId="2" fillId="0" borderId="96" xfId="4" applyFont="1" applyFill="1" applyBorder="1" applyAlignment="1">
      <alignment vertical="center" shrinkToFit="1"/>
    </xf>
    <xf numFmtId="0" fontId="2" fillId="0" borderId="98" xfId="0" applyFont="1" applyFill="1" applyBorder="1" applyAlignment="1">
      <alignment horizontal="center" vertical="center"/>
    </xf>
    <xf numFmtId="0" fontId="2" fillId="0" borderId="99" xfId="0" applyFont="1" applyFill="1" applyBorder="1" applyAlignment="1">
      <alignment horizontal="center" vertical="center"/>
    </xf>
    <xf numFmtId="0" fontId="112" fillId="0" borderId="96" xfId="3" applyFont="1" applyFill="1" applyBorder="1" applyAlignment="1">
      <alignment horizontal="center" vertical="center" wrapText="1"/>
    </xf>
    <xf numFmtId="0" fontId="112" fillId="0" borderId="96" xfId="4" applyFont="1" applyFill="1" applyBorder="1" applyAlignment="1">
      <alignment horizontal="center" vertical="center" wrapText="1"/>
    </xf>
    <xf numFmtId="0" fontId="112" fillId="0" borderId="96" xfId="4" applyFont="1" applyFill="1" applyBorder="1" applyAlignment="1">
      <alignment horizontal="center" vertical="center"/>
    </xf>
    <xf numFmtId="0" fontId="112" fillId="0" borderId="96" xfId="0" applyFont="1" applyFill="1" applyBorder="1" applyAlignment="1">
      <alignment horizontal="center" vertical="center"/>
    </xf>
    <xf numFmtId="0" fontId="112" fillId="0" borderId="96" xfId="0" applyFont="1" applyFill="1" applyBorder="1" applyAlignment="1">
      <alignment vertical="center" textRotation="255"/>
    </xf>
    <xf numFmtId="0" fontId="112" fillId="0" borderId="96" xfId="0" applyFont="1" applyFill="1" applyBorder="1" applyAlignment="1">
      <alignment horizontal="center" vertical="center" wrapText="1"/>
    </xf>
    <xf numFmtId="0" fontId="26" fillId="0" borderId="96" xfId="0" applyFont="1" applyFill="1" applyBorder="1" applyAlignment="1">
      <alignment vertical="center"/>
    </xf>
    <xf numFmtId="0" fontId="8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</cellXfs>
  <cellStyles count="6">
    <cellStyle name="一般" xfId="0" builtinId="0"/>
    <cellStyle name="一般_97各科一般科目(98規劃案前置作業)" xfId="1"/>
    <cellStyle name="一般_Sheet1" xfId="2"/>
    <cellStyle name="一般_附件四-95五專修業科目表(修改後)" xfId="3"/>
    <cellStyle name="一般_新生修業科目-五專(最新)" xfId="4"/>
    <cellStyle name="一般_新生修業科目-五專(最新)_99修業科目表5專991026科務_99修業科目表5專991026科務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AB153"/>
  <sheetViews>
    <sheetView topLeftCell="A52" zoomScale="120" zoomScaleNormal="120" workbookViewId="0">
      <selection activeCell="C53" sqref="C53"/>
    </sheetView>
  </sheetViews>
  <sheetFormatPr defaultColWidth="9" defaultRowHeight="16.5"/>
  <cols>
    <col min="1" max="1" width="9.625" customWidth="1"/>
    <col min="2" max="2" width="26.75" customWidth="1"/>
    <col min="3" max="3" width="28" customWidth="1"/>
    <col min="4" max="5" width="4.875" bestFit="1" customWidth="1"/>
    <col min="6" max="25" width="3.875" customWidth="1"/>
    <col min="26" max="26" width="8.625" customWidth="1"/>
    <col min="27" max="30" width="0" hidden="1" customWidth="1"/>
  </cols>
  <sheetData>
    <row r="1" spans="1:26" s="115" customFormat="1" ht="21.75" customHeight="1">
      <c r="A1" s="1180" t="s">
        <v>1582</v>
      </c>
      <c r="B1" s="1180"/>
      <c r="C1" s="1180"/>
      <c r="D1" s="1180"/>
      <c r="E1" s="1180"/>
      <c r="F1" s="1180"/>
      <c r="G1" s="1180"/>
      <c r="H1" s="1180"/>
      <c r="I1" s="1180"/>
      <c r="J1" s="1180"/>
      <c r="K1" s="1180"/>
      <c r="L1" s="1180"/>
      <c r="M1" s="1180"/>
      <c r="N1" s="1180"/>
      <c r="O1" s="1180"/>
      <c r="P1" s="1180"/>
      <c r="Q1" s="1180"/>
      <c r="R1" s="1180"/>
      <c r="S1" s="1180"/>
      <c r="T1" s="1180"/>
      <c r="U1" s="1180"/>
      <c r="V1" s="1180"/>
      <c r="W1" s="1180"/>
      <c r="X1" s="1180"/>
      <c r="Y1" s="1180"/>
      <c r="Z1" s="1180"/>
    </row>
    <row r="2" spans="1:26" s="115" customFormat="1" ht="24.75" customHeight="1">
      <c r="A2" s="2111" t="s">
        <v>1733</v>
      </c>
      <c r="B2" s="1181"/>
      <c r="C2" s="1181"/>
      <c r="D2" s="1181"/>
      <c r="E2" s="1181"/>
      <c r="F2" s="1181"/>
      <c r="G2" s="1181"/>
      <c r="H2" s="1181"/>
      <c r="I2" s="1181"/>
      <c r="J2" s="1181"/>
      <c r="K2" s="1181"/>
      <c r="L2" s="1181"/>
      <c r="M2" s="1181"/>
      <c r="N2" s="1181"/>
      <c r="O2" s="1181"/>
      <c r="P2" s="1181"/>
      <c r="Q2" s="1181"/>
      <c r="R2" s="1181"/>
      <c r="S2" s="1181"/>
      <c r="T2" s="1181"/>
      <c r="U2" s="1181"/>
      <c r="V2" s="1181"/>
      <c r="W2" s="1181"/>
      <c r="X2" s="1181"/>
      <c r="Y2" s="1181"/>
      <c r="Z2" s="1181"/>
    </row>
    <row r="3" spans="1:26" s="115" customFormat="1" ht="24.75" customHeight="1">
      <c r="A3" s="1182" t="s">
        <v>1562</v>
      </c>
      <c r="B3" s="1182"/>
      <c r="C3" s="1182"/>
      <c r="D3" s="1182"/>
      <c r="E3" s="1182"/>
      <c r="F3" s="1182"/>
      <c r="G3" s="1182"/>
      <c r="H3" s="1182"/>
      <c r="I3" s="1182"/>
      <c r="J3" s="1182"/>
      <c r="K3" s="1182"/>
      <c r="L3" s="1182"/>
      <c r="M3" s="1182"/>
      <c r="N3" s="1182"/>
      <c r="O3" s="1182"/>
      <c r="P3" s="1182"/>
      <c r="Q3" s="1182"/>
      <c r="R3" s="1182"/>
      <c r="S3" s="1182"/>
      <c r="T3" s="1182"/>
      <c r="U3" s="1182"/>
      <c r="V3" s="1182"/>
      <c r="W3" s="1182"/>
      <c r="X3" s="1182"/>
      <c r="Y3" s="1182"/>
      <c r="Z3" s="1182"/>
    </row>
    <row r="4" spans="1:26" s="115" customFormat="1" ht="24.75" customHeight="1">
      <c r="A4" s="2018" t="s">
        <v>1729</v>
      </c>
      <c r="B4" s="2018"/>
      <c r="C4" s="2018"/>
      <c r="D4" s="2018"/>
      <c r="E4" s="2018"/>
      <c r="F4" s="2018"/>
      <c r="G4" s="2018"/>
      <c r="H4" s="2018"/>
      <c r="I4" s="2018"/>
      <c r="J4" s="2018"/>
      <c r="K4" s="2018"/>
      <c r="L4" s="2018"/>
      <c r="M4" s="2018"/>
      <c r="N4" s="2018"/>
      <c r="O4" s="2018"/>
      <c r="P4" s="2018"/>
      <c r="Q4" s="2018"/>
      <c r="R4" s="2018"/>
      <c r="S4" s="2018"/>
      <c r="T4" s="2018"/>
      <c r="U4" s="2018"/>
      <c r="V4" s="2018"/>
      <c r="W4" s="2018"/>
      <c r="X4" s="2018"/>
      <c r="Y4" s="2018"/>
      <c r="Z4" s="2018"/>
    </row>
    <row r="5" spans="1:26" s="115" customFormat="1" ht="45" customHeight="1">
      <c r="A5" s="1183" t="s">
        <v>1583</v>
      </c>
      <c r="B5" s="1184" t="s">
        <v>1584</v>
      </c>
      <c r="C5" s="1185" t="s">
        <v>334</v>
      </c>
      <c r="D5" s="1179" t="s">
        <v>1585</v>
      </c>
      <c r="E5" s="1179" t="s">
        <v>1586</v>
      </c>
      <c r="F5" s="1169" t="s">
        <v>1587</v>
      </c>
      <c r="G5" s="1170"/>
      <c r="H5" s="1170"/>
      <c r="I5" s="1170"/>
      <c r="J5" s="1169" t="s">
        <v>1588</v>
      </c>
      <c r="K5" s="1170"/>
      <c r="L5" s="1170"/>
      <c r="M5" s="1170"/>
      <c r="N5" s="1169" t="s">
        <v>1589</v>
      </c>
      <c r="O5" s="1170"/>
      <c r="P5" s="1170"/>
      <c r="Q5" s="1170"/>
      <c r="R5" s="1169" t="s">
        <v>1590</v>
      </c>
      <c r="S5" s="1170"/>
      <c r="T5" s="1170"/>
      <c r="U5" s="1170"/>
      <c r="V5" s="1169" t="s">
        <v>1591</v>
      </c>
      <c r="W5" s="1170"/>
      <c r="X5" s="1170"/>
      <c r="Y5" s="1170"/>
      <c r="Z5" s="1174" t="s">
        <v>1592</v>
      </c>
    </row>
    <row r="6" spans="1:26" s="115" customFormat="1" ht="15.75" customHeight="1">
      <c r="A6" s="1183"/>
      <c r="B6" s="1184"/>
      <c r="C6" s="1184"/>
      <c r="D6" s="1179"/>
      <c r="E6" s="1179"/>
      <c r="F6" s="1172" t="s">
        <v>1593</v>
      </c>
      <c r="G6" s="1172"/>
      <c r="H6" s="2107" t="s">
        <v>1594</v>
      </c>
      <c r="I6" s="2107"/>
      <c r="J6" s="1172" t="s">
        <v>1593</v>
      </c>
      <c r="K6" s="1172"/>
      <c r="L6" s="1172" t="s">
        <v>1594</v>
      </c>
      <c r="M6" s="1172"/>
      <c r="N6" s="1172" t="s">
        <v>1593</v>
      </c>
      <c r="O6" s="1172"/>
      <c r="P6" s="1172" t="s">
        <v>1594</v>
      </c>
      <c r="Q6" s="1172"/>
      <c r="R6" s="1172" t="s">
        <v>1593</v>
      </c>
      <c r="S6" s="1172"/>
      <c r="T6" s="1172" t="s">
        <v>1594</v>
      </c>
      <c r="U6" s="1172"/>
      <c r="V6" s="1172" t="s">
        <v>1593</v>
      </c>
      <c r="W6" s="1172"/>
      <c r="X6" s="1172" t="s">
        <v>1594</v>
      </c>
      <c r="Y6" s="1172"/>
      <c r="Z6" s="1174"/>
    </row>
    <row r="7" spans="1:26" s="115" customFormat="1" ht="76.5" customHeight="1">
      <c r="A7" s="1183"/>
      <c r="B7" s="1184"/>
      <c r="C7" s="1184"/>
      <c r="D7" s="1179"/>
      <c r="E7" s="1179"/>
      <c r="F7" s="956" t="s">
        <v>1595</v>
      </c>
      <c r="G7" s="956" t="s">
        <v>1596</v>
      </c>
      <c r="H7" s="2108" t="s">
        <v>1595</v>
      </c>
      <c r="I7" s="2108" t="s">
        <v>1596</v>
      </c>
      <c r="J7" s="956" t="s">
        <v>1595</v>
      </c>
      <c r="K7" s="956" t="s">
        <v>1596</v>
      </c>
      <c r="L7" s="956" t="s">
        <v>1595</v>
      </c>
      <c r="M7" s="956" t="s">
        <v>1596</v>
      </c>
      <c r="N7" s="956" t="s">
        <v>1595</v>
      </c>
      <c r="O7" s="956" t="s">
        <v>1596</v>
      </c>
      <c r="P7" s="956" t="s">
        <v>1595</v>
      </c>
      <c r="Q7" s="956" t="s">
        <v>1596</v>
      </c>
      <c r="R7" s="956" t="s">
        <v>1595</v>
      </c>
      <c r="S7" s="956" t="s">
        <v>1596</v>
      </c>
      <c r="T7" s="956" t="s">
        <v>1595</v>
      </c>
      <c r="U7" s="956" t="s">
        <v>1596</v>
      </c>
      <c r="V7" s="956" t="s">
        <v>1595</v>
      </c>
      <c r="W7" s="956" t="s">
        <v>1596</v>
      </c>
      <c r="X7" s="956" t="s">
        <v>1595</v>
      </c>
      <c r="Y7" s="956" t="s">
        <v>1596</v>
      </c>
      <c r="Z7" s="1174"/>
    </row>
    <row r="8" spans="1:26" s="115" customFormat="1" ht="21">
      <c r="A8" s="1178" t="s">
        <v>1597</v>
      </c>
      <c r="B8" s="957" t="s">
        <v>1598</v>
      </c>
      <c r="C8" s="958" t="s">
        <v>338</v>
      </c>
      <c r="D8" s="959">
        <v>2</v>
      </c>
      <c r="E8" s="959">
        <v>2</v>
      </c>
      <c r="F8" s="960">
        <v>1</v>
      </c>
      <c r="G8" s="961">
        <v>1</v>
      </c>
      <c r="H8" s="2104">
        <v>1</v>
      </c>
      <c r="I8" s="2105">
        <v>1</v>
      </c>
      <c r="J8" s="960"/>
      <c r="K8" s="961"/>
      <c r="L8" s="959"/>
      <c r="M8" s="959"/>
      <c r="N8" s="960"/>
      <c r="O8" s="961"/>
      <c r="P8" s="959"/>
      <c r="Q8" s="959"/>
      <c r="R8" s="960"/>
      <c r="S8" s="961"/>
      <c r="T8" s="959"/>
      <c r="U8" s="959"/>
      <c r="V8" s="961"/>
      <c r="W8" s="961"/>
      <c r="X8" s="961"/>
      <c r="Y8" s="961"/>
      <c r="Z8" s="958"/>
    </row>
    <row r="9" spans="1:26" s="115" customFormat="1" ht="21">
      <c r="A9" s="1178"/>
      <c r="B9" s="957" t="s">
        <v>1599</v>
      </c>
      <c r="C9" s="958" t="s">
        <v>339</v>
      </c>
      <c r="D9" s="962">
        <v>2</v>
      </c>
      <c r="E9" s="959">
        <v>2</v>
      </c>
      <c r="F9" s="959">
        <v>2</v>
      </c>
      <c r="G9" s="959">
        <v>2</v>
      </c>
      <c r="H9" s="1143"/>
      <c r="I9" s="1143"/>
      <c r="J9" s="959"/>
      <c r="K9" s="959"/>
      <c r="L9" s="959"/>
      <c r="M9" s="959"/>
      <c r="N9" s="959"/>
      <c r="O9" s="959"/>
      <c r="P9" s="959"/>
      <c r="Q9" s="959"/>
      <c r="R9" s="959"/>
      <c r="S9" s="959"/>
      <c r="T9" s="959"/>
      <c r="U9" s="959"/>
      <c r="V9" s="959"/>
      <c r="W9" s="959"/>
      <c r="X9" s="959"/>
      <c r="Y9" s="959"/>
      <c r="Z9" s="958"/>
    </row>
    <row r="10" spans="1:26" s="115" customFormat="1" ht="21">
      <c r="A10" s="1178"/>
      <c r="B10" s="957" t="s">
        <v>1600</v>
      </c>
      <c r="C10" s="963" t="s">
        <v>340</v>
      </c>
      <c r="D10" s="962">
        <v>0</v>
      </c>
      <c r="E10" s="959">
        <v>2</v>
      </c>
      <c r="F10" s="959"/>
      <c r="G10" s="959"/>
      <c r="H10" s="1143"/>
      <c r="I10" s="1143"/>
      <c r="J10" s="959">
        <v>0</v>
      </c>
      <c r="K10" s="959">
        <v>1</v>
      </c>
      <c r="L10" s="959">
        <v>0</v>
      </c>
      <c r="M10" s="959">
        <v>1</v>
      </c>
      <c r="N10" s="959"/>
      <c r="O10" s="959"/>
      <c r="P10" s="959"/>
      <c r="Q10" s="959"/>
      <c r="R10" s="959"/>
      <c r="S10" s="959"/>
      <c r="T10" s="959"/>
      <c r="U10" s="959"/>
      <c r="V10" s="959"/>
      <c r="W10" s="959"/>
      <c r="X10" s="959"/>
      <c r="Y10" s="959"/>
      <c r="Z10" s="958"/>
    </row>
    <row r="11" spans="1:26" s="115" customFormat="1" ht="21">
      <c r="A11" s="1178"/>
      <c r="B11" s="957" t="s">
        <v>1601</v>
      </c>
      <c r="C11" s="958" t="s">
        <v>379</v>
      </c>
      <c r="D11" s="962">
        <v>0</v>
      </c>
      <c r="E11" s="959">
        <v>6</v>
      </c>
      <c r="F11" s="959">
        <v>0</v>
      </c>
      <c r="G11" s="959">
        <v>1</v>
      </c>
      <c r="H11" s="1143">
        <v>0</v>
      </c>
      <c r="I11" s="1143">
        <v>1</v>
      </c>
      <c r="J11" s="959">
        <v>0</v>
      </c>
      <c r="K11" s="959">
        <v>1</v>
      </c>
      <c r="L11" s="959">
        <v>0</v>
      </c>
      <c r="M11" s="959">
        <v>1</v>
      </c>
      <c r="N11" s="959">
        <v>0</v>
      </c>
      <c r="O11" s="959">
        <v>1</v>
      </c>
      <c r="P11" s="959">
        <v>0</v>
      </c>
      <c r="Q11" s="959">
        <v>1</v>
      </c>
      <c r="R11" s="959"/>
      <c r="S11" s="959"/>
      <c r="T11" s="959"/>
      <c r="U11" s="959"/>
      <c r="V11" s="959"/>
      <c r="W11" s="959"/>
      <c r="X11" s="959"/>
      <c r="Y11" s="959"/>
      <c r="Z11" s="958"/>
    </row>
    <row r="12" spans="1:26" s="115" customFormat="1" ht="15.75">
      <c r="A12" s="1174" t="s">
        <v>1602</v>
      </c>
      <c r="B12" s="1172"/>
      <c r="C12" s="959"/>
      <c r="D12" s="962">
        <f t="shared" ref="D12:Y12" si="0">SUM(D8:D11)</f>
        <v>4</v>
      </c>
      <c r="E12" s="962">
        <f t="shared" si="0"/>
        <v>12</v>
      </c>
      <c r="F12" s="962">
        <f t="shared" si="0"/>
        <v>3</v>
      </c>
      <c r="G12" s="962">
        <f t="shared" si="0"/>
        <v>4</v>
      </c>
      <c r="H12" s="2106">
        <f t="shared" si="0"/>
        <v>1</v>
      </c>
      <c r="I12" s="2106">
        <f t="shared" si="0"/>
        <v>2</v>
      </c>
      <c r="J12" s="962">
        <f t="shared" si="0"/>
        <v>0</v>
      </c>
      <c r="K12" s="962">
        <f t="shared" si="0"/>
        <v>2</v>
      </c>
      <c r="L12" s="962">
        <f t="shared" si="0"/>
        <v>0</v>
      </c>
      <c r="M12" s="962">
        <f t="shared" si="0"/>
        <v>2</v>
      </c>
      <c r="N12" s="962">
        <f t="shared" si="0"/>
        <v>0</v>
      </c>
      <c r="O12" s="962">
        <f t="shared" si="0"/>
        <v>1</v>
      </c>
      <c r="P12" s="962">
        <f t="shared" si="0"/>
        <v>0</v>
      </c>
      <c r="Q12" s="962">
        <f t="shared" si="0"/>
        <v>1</v>
      </c>
      <c r="R12" s="962">
        <f t="shared" si="0"/>
        <v>0</v>
      </c>
      <c r="S12" s="962">
        <f t="shared" si="0"/>
        <v>0</v>
      </c>
      <c r="T12" s="962">
        <f t="shared" si="0"/>
        <v>0</v>
      </c>
      <c r="U12" s="962">
        <f t="shared" si="0"/>
        <v>0</v>
      </c>
      <c r="V12" s="962">
        <f t="shared" si="0"/>
        <v>0</v>
      </c>
      <c r="W12" s="962">
        <f t="shared" si="0"/>
        <v>0</v>
      </c>
      <c r="X12" s="962">
        <f t="shared" si="0"/>
        <v>0</v>
      </c>
      <c r="Y12" s="962">
        <f t="shared" si="0"/>
        <v>0</v>
      </c>
      <c r="Z12" s="963"/>
    </row>
    <row r="13" spans="1:26" s="115" customFormat="1" ht="18.75" customHeight="1">
      <c r="A13" s="1176" t="s">
        <v>341</v>
      </c>
      <c r="B13" s="1018" t="s">
        <v>342</v>
      </c>
      <c r="C13" s="964" t="s">
        <v>343</v>
      </c>
      <c r="D13" s="959">
        <v>2</v>
      </c>
      <c r="E13" s="959">
        <v>2</v>
      </c>
      <c r="F13" s="959"/>
      <c r="G13" s="959"/>
      <c r="H13" s="1143"/>
      <c r="I13" s="1143"/>
      <c r="J13" s="959"/>
      <c r="K13" s="959"/>
      <c r="L13" s="959"/>
      <c r="M13" s="959"/>
      <c r="N13" s="959"/>
      <c r="O13" s="959"/>
      <c r="P13" s="959"/>
      <c r="Q13" s="959"/>
      <c r="R13" s="959"/>
      <c r="S13" s="959"/>
      <c r="T13" s="959"/>
      <c r="U13" s="959"/>
      <c r="V13" s="959">
        <v>1</v>
      </c>
      <c r="W13" s="959">
        <v>1</v>
      </c>
      <c r="X13" s="959">
        <v>1</v>
      </c>
      <c r="Y13" s="959">
        <v>1</v>
      </c>
      <c r="Z13" s="963"/>
    </row>
    <row r="14" spans="1:26" s="115" customFormat="1" ht="20.25" customHeight="1">
      <c r="A14" s="1177"/>
      <c r="B14" s="1018" t="s">
        <v>70</v>
      </c>
      <c r="C14" s="964" t="s">
        <v>344</v>
      </c>
      <c r="D14" s="959">
        <v>2</v>
      </c>
      <c r="E14" s="959">
        <v>2</v>
      </c>
      <c r="F14" s="959">
        <v>2</v>
      </c>
      <c r="G14" s="959">
        <v>2</v>
      </c>
      <c r="H14" s="1143"/>
      <c r="I14" s="1143"/>
      <c r="J14" s="959"/>
      <c r="K14" s="959"/>
      <c r="L14" s="959"/>
      <c r="M14" s="959"/>
      <c r="N14" s="959"/>
      <c r="O14" s="959"/>
      <c r="P14" s="959"/>
      <c r="Q14" s="959"/>
      <c r="R14" s="959"/>
      <c r="S14" s="959"/>
      <c r="T14" s="959"/>
      <c r="U14" s="959"/>
      <c r="V14" s="959"/>
      <c r="W14" s="959"/>
      <c r="X14" s="959"/>
      <c r="Y14" s="959"/>
      <c r="Z14" s="958"/>
    </row>
    <row r="15" spans="1:26" s="115" customFormat="1" ht="15.75">
      <c r="A15" s="1174" t="s">
        <v>1602</v>
      </c>
      <c r="B15" s="1172"/>
      <c r="C15" s="959"/>
      <c r="D15" s="959">
        <f>SUM(D13:D14)</f>
        <v>4</v>
      </c>
      <c r="E15" s="959">
        <f>SUM(E13:E14)</f>
        <v>4</v>
      </c>
      <c r="F15" s="959">
        <v>2</v>
      </c>
      <c r="G15" s="959">
        <v>2</v>
      </c>
      <c r="H15" s="1143">
        <f t="shared" ref="H15:Y15" si="1">SUM(H13)</f>
        <v>0</v>
      </c>
      <c r="I15" s="1143">
        <f t="shared" si="1"/>
        <v>0</v>
      </c>
      <c r="J15" s="959">
        <f t="shared" si="1"/>
        <v>0</v>
      </c>
      <c r="K15" s="959">
        <f t="shared" si="1"/>
        <v>0</v>
      </c>
      <c r="L15" s="959">
        <f t="shared" si="1"/>
        <v>0</v>
      </c>
      <c r="M15" s="959">
        <f t="shared" si="1"/>
        <v>0</v>
      </c>
      <c r="N15" s="959">
        <f t="shared" si="1"/>
        <v>0</v>
      </c>
      <c r="O15" s="959">
        <f t="shared" si="1"/>
        <v>0</v>
      </c>
      <c r="P15" s="959">
        <f t="shared" si="1"/>
        <v>0</v>
      </c>
      <c r="Q15" s="959">
        <f t="shared" si="1"/>
        <v>0</v>
      </c>
      <c r="R15" s="959">
        <f t="shared" si="1"/>
        <v>0</v>
      </c>
      <c r="S15" s="959">
        <f t="shared" si="1"/>
        <v>0</v>
      </c>
      <c r="T15" s="959">
        <f t="shared" si="1"/>
        <v>0</v>
      </c>
      <c r="U15" s="959">
        <f t="shared" si="1"/>
        <v>0</v>
      </c>
      <c r="V15" s="959">
        <f t="shared" si="1"/>
        <v>1</v>
      </c>
      <c r="W15" s="959">
        <f t="shared" si="1"/>
        <v>1</v>
      </c>
      <c r="X15" s="959">
        <f t="shared" si="1"/>
        <v>1</v>
      </c>
      <c r="Y15" s="959">
        <f t="shared" si="1"/>
        <v>1</v>
      </c>
      <c r="Z15" s="958"/>
    </row>
    <row r="16" spans="1:26" s="115" customFormat="1" ht="21" customHeight="1">
      <c r="A16" s="1162" t="s">
        <v>1603</v>
      </c>
      <c r="B16" s="1019" t="s">
        <v>1604</v>
      </c>
      <c r="C16" s="964" t="s">
        <v>346</v>
      </c>
      <c r="D16" s="961">
        <v>8</v>
      </c>
      <c r="E16" s="961">
        <v>8</v>
      </c>
      <c r="F16" s="959">
        <v>2</v>
      </c>
      <c r="G16" s="959">
        <v>2</v>
      </c>
      <c r="H16" s="1143">
        <v>2</v>
      </c>
      <c r="I16" s="1143">
        <v>2</v>
      </c>
      <c r="J16" s="959">
        <v>2</v>
      </c>
      <c r="K16" s="959">
        <v>2</v>
      </c>
      <c r="L16" s="959">
        <v>2</v>
      </c>
      <c r="M16" s="959">
        <v>2</v>
      </c>
      <c r="N16" s="959"/>
      <c r="O16" s="959"/>
      <c r="P16" s="959"/>
      <c r="Q16" s="959"/>
      <c r="R16" s="959"/>
      <c r="S16" s="959"/>
      <c r="T16" s="959"/>
      <c r="U16" s="959"/>
      <c r="V16" s="959"/>
      <c r="W16" s="959"/>
      <c r="X16" s="959"/>
      <c r="Y16" s="959"/>
      <c r="Z16" s="958"/>
    </row>
    <row r="17" spans="1:26" s="115" customFormat="1" ht="21" customHeight="1">
      <c r="A17" s="1162"/>
      <c r="B17" s="1020" t="s">
        <v>1535</v>
      </c>
      <c r="C17" s="964" t="s">
        <v>1536</v>
      </c>
      <c r="D17" s="959">
        <v>2</v>
      </c>
      <c r="E17" s="959">
        <v>2</v>
      </c>
      <c r="F17" s="959"/>
      <c r="G17" s="959"/>
      <c r="H17" s="1143"/>
      <c r="I17" s="1143"/>
      <c r="J17" s="959"/>
      <c r="K17" s="959"/>
      <c r="L17" s="959"/>
      <c r="M17" s="959"/>
      <c r="N17" s="959"/>
      <c r="O17" s="959"/>
      <c r="P17" s="959">
        <v>2</v>
      </c>
      <c r="Q17" s="959">
        <v>2</v>
      </c>
      <c r="R17" s="959"/>
      <c r="S17" s="959"/>
      <c r="T17" s="959"/>
      <c r="U17" s="959"/>
      <c r="V17" s="959"/>
      <c r="W17" s="959"/>
      <c r="X17" s="959"/>
      <c r="Y17" s="959"/>
      <c r="Z17" s="958"/>
    </row>
    <row r="18" spans="1:26" s="115" customFormat="1" ht="21">
      <c r="A18" s="1162"/>
      <c r="B18" s="1019" t="s">
        <v>1605</v>
      </c>
      <c r="C18" s="963" t="s">
        <v>347</v>
      </c>
      <c r="D18" s="961">
        <v>8</v>
      </c>
      <c r="E18" s="961">
        <v>8</v>
      </c>
      <c r="F18" s="959">
        <v>2</v>
      </c>
      <c r="G18" s="959">
        <v>2</v>
      </c>
      <c r="H18" s="1143">
        <v>2</v>
      </c>
      <c r="I18" s="1143">
        <v>2</v>
      </c>
      <c r="J18" s="959">
        <v>2</v>
      </c>
      <c r="K18" s="959">
        <v>2</v>
      </c>
      <c r="L18" s="959">
        <v>2</v>
      </c>
      <c r="M18" s="959">
        <v>2</v>
      </c>
      <c r="N18" s="959"/>
      <c r="O18" s="959"/>
      <c r="P18" s="959"/>
      <c r="Q18" s="959"/>
      <c r="R18" s="959"/>
      <c r="S18" s="959"/>
      <c r="T18" s="959"/>
      <c r="U18" s="959"/>
      <c r="V18" s="959"/>
      <c r="W18" s="959"/>
      <c r="X18" s="959"/>
      <c r="Y18" s="959"/>
      <c r="Z18" s="958"/>
    </row>
    <row r="19" spans="1:26" s="115" customFormat="1" ht="21">
      <c r="A19" s="1162"/>
      <c r="B19" s="957" t="s">
        <v>1606</v>
      </c>
      <c r="C19" s="963" t="s">
        <v>348</v>
      </c>
      <c r="D19" s="961">
        <v>4</v>
      </c>
      <c r="E19" s="961">
        <v>4</v>
      </c>
      <c r="F19" s="959">
        <v>2</v>
      </c>
      <c r="G19" s="959">
        <v>2</v>
      </c>
      <c r="H19" s="1143">
        <v>2</v>
      </c>
      <c r="I19" s="1143">
        <v>2</v>
      </c>
      <c r="J19" s="959"/>
      <c r="K19" s="959"/>
      <c r="L19" s="959"/>
      <c r="M19" s="959"/>
      <c r="N19" s="959"/>
      <c r="O19" s="959"/>
      <c r="P19" s="959"/>
      <c r="Q19" s="959"/>
      <c r="R19" s="959"/>
      <c r="S19" s="959"/>
      <c r="T19" s="959"/>
      <c r="U19" s="959"/>
      <c r="V19" s="959"/>
      <c r="W19" s="959"/>
      <c r="X19" s="959"/>
      <c r="Y19" s="959"/>
      <c r="Z19" s="958"/>
    </row>
    <row r="20" spans="1:26" s="115" customFormat="1" ht="21">
      <c r="A20" s="1162"/>
      <c r="B20" s="957" t="s">
        <v>1607</v>
      </c>
      <c r="C20" s="964" t="s">
        <v>349</v>
      </c>
      <c r="D20" s="959">
        <v>2</v>
      </c>
      <c r="E20" s="959">
        <v>2</v>
      </c>
      <c r="F20" s="959">
        <v>2</v>
      </c>
      <c r="G20" s="959">
        <v>2</v>
      </c>
      <c r="H20" s="1143"/>
      <c r="I20" s="1143"/>
      <c r="J20" s="959"/>
      <c r="K20" s="959"/>
      <c r="L20" s="959"/>
      <c r="M20" s="959"/>
      <c r="N20" s="959"/>
      <c r="O20" s="959"/>
      <c r="P20" s="959"/>
      <c r="Q20" s="959"/>
      <c r="R20" s="959"/>
      <c r="S20" s="959"/>
      <c r="T20" s="959"/>
      <c r="U20" s="959"/>
      <c r="V20" s="959"/>
      <c r="W20" s="959"/>
      <c r="X20" s="959"/>
      <c r="Y20" s="959"/>
      <c r="Z20" s="958"/>
    </row>
    <row r="21" spans="1:26" s="115" customFormat="1" ht="21">
      <c r="A21" s="1162"/>
      <c r="B21" s="957" t="s">
        <v>1608</v>
      </c>
      <c r="C21" s="964" t="s">
        <v>350</v>
      </c>
      <c r="D21" s="959">
        <v>2</v>
      </c>
      <c r="E21" s="959">
        <v>2</v>
      </c>
      <c r="F21" s="959"/>
      <c r="G21" s="959"/>
      <c r="H21" s="1143">
        <v>2</v>
      </c>
      <c r="I21" s="1143">
        <v>2</v>
      </c>
      <c r="J21" s="959"/>
      <c r="K21" s="959"/>
      <c r="L21" s="959"/>
      <c r="M21" s="959"/>
      <c r="N21" s="959"/>
      <c r="O21" s="959"/>
      <c r="P21" s="959"/>
      <c r="Q21" s="959"/>
      <c r="R21" s="959"/>
      <c r="S21" s="959"/>
      <c r="T21" s="959"/>
      <c r="U21" s="959"/>
      <c r="V21" s="959"/>
      <c r="W21" s="959"/>
      <c r="X21" s="959"/>
      <c r="Y21" s="959"/>
      <c r="Z21" s="958"/>
    </row>
    <row r="22" spans="1:26" s="115" customFormat="1" ht="21">
      <c r="A22" s="1162"/>
      <c r="B22" s="957" t="s">
        <v>1609</v>
      </c>
      <c r="C22" s="958" t="s">
        <v>351</v>
      </c>
      <c r="D22" s="959">
        <v>2</v>
      </c>
      <c r="E22" s="959">
        <v>2</v>
      </c>
      <c r="F22" s="959"/>
      <c r="G22" s="959"/>
      <c r="H22" s="1143">
        <v>2</v>
      </c>
      <c r="I22" s="1143">
        <v>2</v>
      </c>
      <c r="J22" s="959"/>
      <c r="K22" s="959"/>
      <c r="L22" s="959"/>
      <c r="M22" s="959"/>
      <c r="N22" s="959"/>
      <c r="O22" s="959"/>
      <c r="P22" s="959"/>
      <c r="Q22" s="959"/>
      <c r="R22" s="959"/>
      <c r="S22" s="959"/>
      <c r="T22" s="959"/>
      <c r="U22" s="959"/>
      <c r="V22" s="959"/>
      <c r="W22" s="959"/>
      <c r="X22" s="959"/>
      <c r="Y22" s="959"/>
      <c r="Z22" s="958"/>
    </row>
    <row r="23" spans="1:26" s="115" customFormat="1" ht="21">
      <c r="A23" s="1162"/>
      <c r="B23" s="957" t="s">
        <v>1610</v>
      </c>
      <c r="C23" s="958" t="s">
        <v>352</v>
      </c>
      <c r="D23" s="959">
        <v>2</v>
      </c>
      <c r="E23" s="959">
        <v>2</v>
      </c>
      <c r="F23" s="959">
        <v>2</v>
      </c>
      <c r="G23" s="959">
        <v>2</v>
      </c>
      <c r="H23" s="1143"/>
      <c r="I23" s="1143"/>
      <c r="J23" s="959"/>
      <c r="K23" s="959"/>
      <c r="L23" s="959"/>
      <c r="M23" s="959"/>
      <c r="N23" s="959"/>
      <c r="O23" s="959"/>
      <c r="P23" s="959"/>
      <c r="Q23" s="959"/>
      <c r="R23" s="959"/>
      <c r="S23" s="959"/>
      <c r="T23" s="959"/>
      <c r="U23" s="959"/>
      <c r="V23" s="959"/>
      <c r="W23" s="959"/>
      <c r="X23" s="959"/>
      <c r="Y23" s="959"/>
      <c r="Z23" s="958"/>
    </row>
    <row r="24" spans="1:26" s="115" customFormat="1" ht="21">
      <c r="A24" s="1162"/>
      <c r="B24" s="957" t="s">
        <v>1611</v>
      </c>
      <c r="C24" s="958" t="s">
        <v>353</v>
      </c>
      <c r="D24" s="959">
        <v>2</v>
      </c>
      <c r="E24" s="959">
        <v>2</v>
      </c>
      <c r="F24" s="959">
        <v>2</v>
      </c>
      <c r="G24" s="959">
        <v>2</v>
      </c>
      <c r="H24" s="1143"/>
      <c r="I24" s="1143"/>
      <c r="J24" s="959"/>
      <c r="K24" s="959"/>
      <c r="L24" s="959"/>
      <c r="M24" s="959"/>
      <c r="N24" s="959"/>
      <c r="O24" s="959"/>
      <c r="P24" s="959"/>
      <c r="Q24" s="959"/>
      <c r="R24" s="959"/>
      <c r="S24" s="959"/>
      <c r="T24" s="959"/>
      <c r="U24" s="959"/>
      <c r="V24" s="959"/>
      <c r="W24" s="959"/>
      <c r="X24" s="959"/>
      <c r="Y24" s="959"/>
      <c r="Z24" s="958"/>
    </row>
    <row r="25" spans="1:26" s="115" customFormat="1" ht="21">
      <c r="A25" s="1162"/>
      <c r="B25" s="957" t="s">
        <v>1612</v>
      </c>
      <c r="C25" s="965" t="s">
        <v>354</v>
      </c>
      <c r="D25" s="959">
        <v>2</v>
      </c>
      <c r="E25" s="959">
        <v>2</v>
      </c>
      <c r="F25" s="959"/>
      <c r="G25" s="959"/>
      <c r="H25" s="1143"/>
      <c r="I25" s="1143"/>
      <c r="J25" s="959"/>
      <c r="K25" s="959"/>
      <c r="L25" s="959">
        <v>2</v>
      </c>
      <c r="M25" s="959">
        <v>2</v>
      </c>
      <c r="N25" s="959"/>
      <c r="O25" s="959"/>
      <c r="P25" s="959"/>
      <c r="Q25" s="959"/>
      <c r="R25" s="959"/>
      <c r="S25" s="959"/>
      <c r="T25" s="959"/>
      <c r="U25" s="959"/>
      <c r="V25" s="959"/>
      <c r="W25" s="959"/>
      <c r="X25" s="959"/>
      <c r="Y25" s="959"/>
      <c r="Z25" s="958"/>
    </row>
    <row r="26" spans="1:26" s="115" customFormat="1" ht="21">
      <c r="A26" s="1162"/>
      <c r="B26" s="957" t="s">
        <v>1613</v>
      </c>
      <c r="C26" s="1021" t="s">
        <v>355</v>
      </c>
      <c r="D26" s="959">
        <v>2</v>
      </c>
      <c r="E26" s="959">
        <v>2</v>
      </c>
      <c r="F26" s="959">
        <v>2</v>
      </c>
      <c r="G26" s="959">
        <v>2</v>
      </c>
      <c r="H26" s="1143"/>
      <c r="I26" s="1143"/>
      <c r="J26" s="959"/>
      <c r="K26" s="959"/>
      <c r="L26" s="959"/>
      <c r="M26" s="959"/>
      <c r="N26" s="959"/>
      <c r="O26" s="959"/>
      <c r="P26" s="959"/>
      <c r="Q26" s="959"/>
      <c r="R26" s="959"/>
      <c r="S26" s="959"/>
      <c r="T26" s="959"/>
      <c r="U26" s="959"/>
      <c r="V26" s="959"/>
      <c r="W26" s="959"/>
      <c r="X26" s="959"/>
      <c r="Y26" s="959"/>
      <c r="Z26" s="958"/>
    </row>
    <row r="27" spans="1:26" s="115" customFormat="1" ht="21">
      <c r="A27" s="1162"/>
      <c r="B27" s="968" t="s">
        <v>356</v>
      </c>
      <c r="C27" s="966" t="s">
        <v>357</v>
      </c>
      <c r="D27" s="959">
        <v>2</v>
      </c>
      <c r="E27" s="959">
        <v>2</v>
      </c>
      <c r="F27" s="959"/>
      <c r="G27" s="959"/>
      <c r="H27" s="1143">
        <v>2</v>
      </c>
      <c r="I27" s="1143">
        <v>2</v>
      </c>
      <c r="J27" s="959"/>
      <c r="K27" s="959"/>
      <c r="L27" s="959"/>
      <c r="M27" s="959"/>
      <c r="N27" s="959"/>
      <c r="O27" s="959"/>
      <c r="P27" s="959"/>
      <c r="Q27" s="959"/>
      <c r="R27" s="959"/>
      <c r="S27" s="959"/>
      <c r="T27" s="959"/>
      <c r="U27" s="959"/>
      <c r="V27" s="959"/>
      <c r="W27" s="959"/>
      <c r="X27" s="959"/>
      <c r="Y27" s="959"/>
      <c r="Z27" s="958"/>
    </row>
    <row r="28" spans="1:26" s="115" customFormat="1" ht="21">
      <c r="A28" s="1162"/>
      <c r="B28" s="957" t="s">
        <v>1614</v>
      </c>
      <c r="C28" s="1021" t="s">
        <v>358</v>
      </c>
      <c r="D28" s="959">
        <v>2</v>
      </c>
      <c r="E28" s="959">
        <v>2</v>
      </c>
      <c r="F28" s="1016"/>
      <c r="G28" s="1016"/>
      <c r="H28" s="2109"/>
      <c r="I28" s="2109"/>
      <c r="J28" s="1016">
        <v>2</v>
      </c>
      <c r="K28" s="1016">
        <v>2</v>
      </c>
      <c r="L28" s="1016"/>
      <c r="M28" s="1016"/>
      <c r="N28" s="1016"/>
      <c r="O28" s="1016"/>
      <c r="P28" s="1016"/>
      <c r="Q28" s="1016"/>
      <c r="R28" s="959"/>
      <c r="S28" s="959"/>
      <c r="T28" s="959"/>
      <c r="U28" s="959"/>
      <c r="V28" s="959"/>
      <c r="W28" s="959"/>
      <c r="X28" s="959"/>
      <c r="Y28" s="959"/>
      <c r="Z28" s="958"/>
    </row>
    <row r="29" spans="1:26" s="115" customFormat="1" ht="21">
      <c r="A29" s="1162"/>
      <c r="B29" s="957" t="s">
        <v>1615</v>
      </c>
      <c r="C29" s="958" t="s">
        <v>359</v>
      </c>
      <c r="D29" s="962">
        <v>6</v>
      </c>
      <c r="E29" s="959">
        <v>6</v>
      </c>
      <c r="F29" s="959">
        <v>1</v>
      </c>
      <c r="G29" s="959">
        <v>1</v>
      </c>
      <c r="H29" s="1143">
        <v>1</v>
      </c>
      <c r="I29" s="1143">
        <v>1</v>
      </c>
      <c r="J29" s="959">
        <v>1</v>
      </c>
      <c r="K29" s="959">
        <v>1</v>
      </c>
      <c r="L29" s="959">
        <v>1</v>
      </c>
      <c r="M29" s="959">
        <v>1</v>
      </c>
      <c r="N29" s="959">
        <v>1</v>
      </c>
      <c r="O29" s="959">
        <v>1</v>
      </c>
      <c r="P29" s="959">
        <v>1</v>
      </c>
      <c r="Q29" s="1016">
        <v>1</v>
      </c>
      <c r="R29" s="959"/>
      <c r="S29" s="959"/>
      <c r="T29" s="959"/>
      <c r="U29" s="959"/>
      <c r="V29" s="959"/>
      <c r="W29" s="959"/>
      <c r="X29" s="959"/>
      <c r="Y29" s="959"/>
      <c r="Z29" s="958"/>
    </row>
    <row r="30" spans="1:26" s="115" customFormat="1" ht="15.75">
      <c r="A30" s="1174" t="s">
        <v>1602</v>
      </c>
      <c r="B30" s="1172"/>
      <c r="C30" s="964"/>
      <c r="D30" s="959">
        <f t="shared" ref="D30:Y30" si="2">SUM(D16:D29)</f>
        <v>46</v>
      </c>
      <c r="E30" s="959">
        <f t="shared" si="2"/>
        <v>46</v>
      </c>
      <c r="F30" s="959">
        <f t="shared" si="2"/>
        <v>15</v>
      </c>
      <c r="G30" s="959">
        <f t="shared" si="2"/>
        <v>15</v>
      </c>
      <c r="H30" s="1143">
        <f t="shared" si="2"/>
        <v>13</v>
      </c>
      <c r="I30" s="1143">
        <f t="shared" si="2"/>
        <v>13</v>
      </c>
      <c r="J30" s="959">
        <f t="shared" si="2"/>
        <v>7</v>
      </c>
      <c r="K30" s="959">
        <f t="shared" si="2"/>
        <v>7</v>
      </c>
      <c r="L30" s="959">
        <f t="shared" si="2"/>
        <v>7</v>
      </c>
      <c r="M30" s="959">
        <f t="shared" si="2"/>
        <v>7</v>
      </c>
      <c r="N30" s="959">
        <f t="shared" si="2"/>
        <v>1</v>
      </c>
      <c r="O30" s="959">
        <f t="shared" si="2"/>
        <v>1</v>
      </c>
      <c r="P30" s="959">
        <f t="shared" si="2"/>
        <v>3</v>
      </c>
      <c r="Q30" s="959">
        <f t="shared" si="2"/>
        <v>3</v>
      </c>
      <c r="R30" s="959">
        <f t="shared" si="2"/>
        <v>0</v>
      </c>
      <c r="S30" s="959">
        <f t="shared" si="2"/>
        <v>0</v>
      </c>
      <c r="T30" s="959">
        <f t="shared" si="2"/>
        <v>0</v>
      </c>
      <c r="U30" s="959">
        <f t="shared" si="2"/>
        <v>0</v>
      </c>
      <c r="V30" s="959">
        <f t="shared" si="2"/>
        <v>0</v>
      </c>
      <c r="W30" s="959">
        <f t="shared" si="2"/>
        <v>0</v>
      </c>
      <c r="X30" s="959">
        <f t="shared" si="2"/>
        <v>0</v>
      </c>
      <c r="Y30" s="959">
        <f t="shared" si="2"/>
        <v>0</v>
      </c>
      <c r="Z30" s="958"/>
    </row>
    <row r="31" spans="1:26" s="115" customFormat="1" ht="42">
      <c r="A31" s="1178" t="s">
        <v>1616</v>
      </c>
      <c r="B31" s="967" t="s">
        <v>1617</v>
      </c>
      <c r="C31" s="966" t="s">
        <v>361</v>
      </c>
      <c r="D31" s="959">
        <v>2</v>
      </c>
      <c r="E31" s="959">
        <v>2</v>
      </c>
      <c r="F31" s="960"/>
      <c r="G31" s="961"/>
      <c r="H31" s="2104"/>
      <c r="I31" s="2105"/>
      <c r="J31" s="960"/>
      <c r="K31" s="961"/>
      <c r="L31" s="960"/>
      <c r="M31" s="961"/>
      <c r="N31" s="960"/>
      <c r="O31" s="961"/>
      <c r="P31" s="960"/>
      <c r="Q31" s="961"/>
      <c r="R31" s="960">
        <v>2</v>
      </c>
      <c r="S31" s="961">
        <v>2</v>
      </c>
      <c r="T31" s="960"/>
      <c r="U31" s="961"/>
      <c r="V31" s="961"/>
      <c r="W31" s="961"/>
      <c r="X31" s="961"/>
      <c r="Y31" s="961"/>
      <c r="Z31" s="958"/>
    </row>
    <row r="32" spans="1:26" s="115" customFormat="1" ht="42">
      <c r="A32" s="1178"/>
      <c r="B32" s="967" t="s">
        <v>1618</v>
      </c>
      <c r="C32" s="966" t="s">
        <v>1537</v>
      </c>
      <c r="D32" s="959">
        <v>2</v>
      </c>
      <c r="E32" s="959">
        <v>2</v>
      </c>
      <c r="F32" s="960"/>
      <c r="G32" s="961"/>
      <c r="H32" s="2104"/>
      <c r="I32" s="2105"/>
      <c r="J32" s="960"/>
      <c r="K32" s="961"/>
      <c r="L32" s="960">
        <v>2</v>
      </c>
      <c r="M32" s="961">
        <v>2</v>
      </c>
      <c r="N32" s="960"/>
      <c r="O32" s="961"/>
      <c r="P32" s="960"/>
      <c r="Q32" s="961"/>
      <c r="R32" s="960"/>
      <c r="S32" s="961"/>
      <c r="T32" s="960"/>
      <c r="U32" s="961"/>
      <c r="V32" s="961"/>
      <c r="W32" s="961"/>
      <c r="X32" s="961"/>
      <c r="Y32" s="961"/>
      <c r="Z32" s="958"/>
    </row>
    <row r="33" spans="1:26" s="115" customFormat="1" ht="42">
      <c r="A33" s="1178"/>
      <c r="B33" s="967" t="s">
        <v>1619</v>
      </c>
      <c r="C33" s="966" t="s">
        <v>362</v>
      </c>
      <c r="D33" s="959">
        <v>2</v>
      </c>
      <c r="E33" s="959">
        <v>2</v>
      </c>
      <c r="F33" s="960"/>
      <c r="G33" s="961"/>
      <c r="H33" s="2104"/>
      <c r="I33" s="2105"/>
      <c r="J33" s="960"/>
      <c r="K33" s="961"/>
      <c r="L33" s="960"/>
      <c r="M33" s="961"/>
      <c r="N33" s="960"/>
      <c r="O33" s="961"/>
      <c r="P33" s="960"/>
      <c r="Q33" s="961"/>
      <c r="R33" s="960">
        <v>2</v>
      </c>
      <c r="S33" s="961">
        <v>2</v>
      </c>
      <c r="T33" s="960"/>
      <c r="U33" s="961"/>
      <c r="V33" s="961"/>
      <c r="W33" s="961"/>
      <c r="X33" s="961"/>
      <c r="Y33" s="961"/>
      <c r="Z33" s="958"/>
    </row>
    <row r="34" spans="1:26" s="115" customFormat="1" ht="42">
      <c r="A34" s="1178"/>
      <c r="B34" s="967" t="s">
        <v>1620</v>
      </c>
      <c r="C34" s="966" t="s">
        <v>363</v>
      </c>
      <c r="D34" s="959">
        <v>2</v>
      </c>
      <c r="E34" s="959">
        <v>2</v>
      </c>
      <c r="F34" s="960"/>
      <c r="G34" s="961"/>
      <c r="H34" s="2104"/>
      <c r="I34" s="2105"/>
      <c r="J34" s="960"/>
      <c r="K34" s="961"/>
      <c r="L34" s="960"/>
      <c r="M34" s="961"/>
      <c r="N34" s="960"/>
      <c r="O34" s="961"/>
      <c r="P34" s="960">
        <v>2</v>
      </c>
      <c r="Q34" s="961">
        <v>2</v>
      </c>
      <c r="R34" s="960"/>
      <c r="S34" s="961"/>
      <c r="T34" s="960"/>
      <c r="U34" s="961"/>
      <c r="V34" s="961"/>
      <c r="W34" s="961"/>
      <c r="X34" s="961"/>
      <c r="Y34" s="961"/>
      <c r="Z34" s="958"/>
    </row>
    <row r="35" spans="1:26" s="115" customFormat="1" ht="42">
      <c r="A35" s="1178"/>
      <c r="B35" s="967" t="s">
        <v>1621</v>
      </c>
      <c r="C35" s="966" t="s">
        <v>381</v>
      </c>
      <c r="D35" s="959">
        <v>2</v>
      </c>
      <c r="E35" s="959">
        <v>2</v>
      </c>
      <c r="F35" s="960"/>
      <c r="G35" s="961"/>
      <c r="H35" s="2104"/>
      <c r="I35" s="2105"/>
      <c r="J35" s="960"/>
      <c r="K35" s="961"/>
      <c r="L35" s="960"/>
      <c r="M35" s="961"/>
      <c r="N35" s="960"/>
      <c r="O35" s="961"/>
      <c r="P35" s="960"/>
      <c r="Q35" s="961"/>
      <c r="R35" s="960">
        <v>2</v>
      </c>
      <c r="S35" s="961">
        <v>2</v>
      </c>
      <c r="T35" s="960"/>
      <c r="U35" s="961"/>
      <c r="V35" s="961"/>
      <c r="W35" s="961"/>
      <c r="X35" s="961"/>
      <c r="Y35" s="961"/>
      <c r="Z35" s="958"/>
    </row>
    <row r="36" spans="1:26" s="115" customFormat="1" ht="15.75">
      <c r="A36" s="1174" t="s">
        <v>1602</v>
      </c>
      <c r="B36" s="1172"/>
      <c r="C36" s="959"/>
      <c r="D36" s="959">
        <f>SUM(D31:D35)</f>
        <v>10</v>
      </c>
      <c r="E36" s="959">
        <f t="shared" ref="E36:Y36" si="3">SUM(E31:E35)</f>
        <v>10</v>
      </c>
      <c r="F36" s="959">
        <f>SUM(F31:F35)</f>
        <v>0</v>
      </c>
      <c r="G36" s="959">
        <f t="shared" si="3"/>
        <v>0</v>
      </c>
      <c r="H36" s="1143">
        <f t="shared" si="3"/>
        <v>0</v>
      </c>
      <c r="I36" s="1143">
        <f t="shared" si="3"/>
        <v>0</v>
      </c>
      <c r="J36" s="959">
        <f t="shared" si="3"/>
        <v>0</v>
      </c>
      <c r="K36" s="959">
        <f t="shared" si="3"/>
        <v>0</v>
      </c>
      <c r="L36" s="959">
        <f>SUM(L31:L35)</f>
        <v>2</v>
      </c>
      <c r="M36" s="959">
        <f t="shared" si="3"/>
        <v>2</v>
      </c>
      <c r="N36" s="959">
        <f t="shared" si="3"/>
        <v>0</v>
      </c>
      <c r="O36" s="959">
        <f t="shared" si="3"/>
        <v>0</v>
      </c>
      <c r="P36" s="959">
        <f t="shared" si="3"/>
        <v>2</v>
      </c>
      <c r="Q36" s="959">
        <f t="shared" si="3"/>
        <v>2</v>
      </c>
      <c r="R36" s="959">
        <f>SUM(R31:R35)</f>
        <v>6</v>
      </c>
      <c r="S36" s="959">
        <f t="shared" si="3"/>
        <v>6</v>
      </c>
      <c r="T36" s="959">
        <f t="shared" si="3"/>
        <v>0</v>
      </c>
      <c r="U36" s="959">
        <f t="shared" si="3"/>
        <v>0</v>
      </c>
      <c r="V36" s="959">
        <f t="shared" si="3"/>
        <v>0</v>
      </c>
      <c r="W36" s="959">
        <f t="shared" si="3"/>
        <v>0</v>
      </c>
      <c r="X36" s="959">
        <f t="shared" si="3"/>
        <v>0</v>
      </c>
      <c r="Y36" s="959">
        <f t="shared" si="3"/>
        <v>0</v>
      </c>
      <c r="Z36" s="958"/>
    </row>
    <row r="37" spans="1:26" s="115" customFormat="1" ht="21">
      <c r="A37" s="1178" t="s">
        <v>1622</v>
      </c>
      <c r="B37" s="957" t="s">
        <v>1623</v>
      </c>
      <c r="C37" s="958" t="s">
        <v>480</v>
      </c>
      <c r="D37" s="962">
        <v>4</v>
      </c>
      <c r="E37" s="959">
        <v>4</v>
      </c>
      <c r="F37" s="959">
        <v>2</v>
      </c>
      <c r="G37" s="959">
        <v>2</v>
      </c>
      <c r="H37" s="1143">
        <v>2</v>
      </c>
      <c r="I37" s="1143">
        <v>2</v>
      </c>
      <c r="J37" s="959"/>
      <c r="K37" s="959"/>
      <c r="L37" s="959"/>
      <c r="M37" s="959"/>
      <c r="N37" s="959"/>
      <c r="O37" s="959"/>
      <c r="P37" s="959"/>
      <c r="Q37" s="959"/>
      <c r="R37" s="959"/>
      <c r="S37" s="959"/>
      <c r="T37" s="959"/>
      <c r="U37" s="959"/>
      <c r="V37" s="959"/>
      <c r="W37" s="959"/>
      <c r="X37" s="959"/>
      <c r="Y37" s="959"/>
      <c r="Z37" s="958"/>
    </row>
    <row r="38" spans="1:26" s="115" customFormat="1" ht="21">
      <c r="A38" s="1178"/>
      <c r="B38" s="957" t="s">
        <v>1624</v>
      </c>
      <c r="C38" s="958" t="s">
        <v>482</v>
      </c>
      <c r="D38" s="962">
        <v>4</v>
      </c>
      <c r="E38" s="959">
        <v>4</v>
      </c>
      <c r="F38" s="959">
        <v>2</v>
      </c>
      <c r="G38" s="959">
        <v>2</v>
      </c>
      <c r="H38" s="1143">
        <v>2</v>
      </c>
      <c r="I38" s="1143">
        <v>2</v>
      </c>
      <c r="J38" s="959"/>
      <c r="K38" s="959"/>
      <c r="L38" s="959"/>
      <c r="M38" s="959"/>
      <c r="N38" s="959"/>
      <c r="O38" s="959"/>
      <c r="P38" s="959"/>
      <c r="Q38" s="959"/>
      <c r="R38" s="959"/>
      <c r="S38" s="959"/>
      <c r="T38" s="959"/>
      <c r="U38" s="959"/>
      <c r="V38" s="959"/>
      <c r="W38" s="959"/>
      <c r="X38" s="959"/>
      <c r="Y38" s="959"/>
      <c r="Z38" s="958"/>
    </row>
    <row r="39" spans="1:26" s="115" customFormat="1" ht="21">
      <c r="A39" s="1178"/>
      <c r="B39" s="957" t="s">
        <v>1625</v>
      </c>
      <c r="C39" s="958" t="s">
        <v>483</v>
      </c>
      <c r="D39" s="959">
        <v>4</v>
      </c>
      <c r="E39" s="959">
        <v>4</v>
      </c>
      <c r="F39" s="959">
        <v>2</v>
      </c>
      <c r="G39" s="959">
        <v>2</v>
      </c>
      <c r="H39" s="1143">
        <v>2</v>
      </c>
      <c r="I39" s="1143">
        <v>2</v>
      </c>
      <c r="J39" s="959"/>
      <c r="K39" s="959"/>
      <c r="L39" s="959"/>
      <c r="M39" s="959"/>
      <c r="N39" s="959"/>
      <c r="O39" s="959"/>
      <c r="P39" s="959"/>
      <c r="Q39" s="959"/>
      <c r="R39" s="959"/>
      <c r="S39" s="959"/>
      <c r="T39" s="959"/>
      <c r="U39" s="959"/>
      <c r="V39" s="959"/>
      <c r="W39" s="959"/>
      <c r="X39" s="959"/>
      <c r="Y39" s="959"/>
      <c r="Z39" s="958"/>
    </row>
    <row r="40" spans="1:26" s="115" customFormat="1" ht="21">
      <c r="A40" s="1178"/>
      <c r="B40" s="968" t="s">
        <v>72</v>
      </c>
      <c r="C40" s="958" t="s">
        <v>486</v>
      </c>
      <c r="D40" s="962">
        <v>2</v>
      </c>
      <c r="E40" s="959">
        <v>2</v>
      </c>
      <c r="F40" s="959">
        <v>2</v>
      </c>
      <c r="G40" s="959">
        <v>2</v>
      </c>
      <c r="H40" s="1143"/>
      <c r="I40" s="1143"/>
      <c r="J40" s="959"/>
      <c r="K40" s="959"/>
      <c r="L40" s="959"/>
      <c r="M40" s="959"/>
      <c r="N40" s="959"/>
      <c r="O40" s="959"/>
      <c r="P40" s="959"/>
      <c r="Q40" s="959"/>
      <c r="R40" s="959"/>
      <c r="S40" s="959"/>
      <c r="T40" s="959"/>
      <c r="U40" s="959"/>
      <c r="V40" s="959"/>
      <c r="W40" s="959"/>
      <c r="X40" s="959"/>
      <c r="Y40" s="959"/>
      <c r="Z40" s="958"/>
    </row>
    <row r="41" spans="1:26" s="115" customFormat="1" ht="21">
      <c r="A41" s="1178"/>
      <c r="B41" s="957" t="s">
        <v>1626</v>
      </c>
      <c r="C41" s="958" t="s">
        <v>481</v>
      </c>
      <c r="D41" s="962">
        <v>2</v>
      </c>
      <c r="E41" s="959">
        <v>2</v>
      </c>
      <c r="F41" s="959"/>
      <c r="G41" s="959"/>
      <c r="H41" s="1143">
        <v>2</v>
      </c>
      <c r="I41" s="1143">
        <v>2</v>
      </c>
      <c r="J41" s="959"/>
      <c r="K41" s="959"/>
      <c r="L41" s="959"/>
      <c r="M41" s="959"/>
      <c r="N41" s="959"/>
      <c r="O41" s="959"/>
      <c r="P41" s="959"/>
      <c r="Q41" s="959"/>
      <c r="R41" s="959"/>
      <c r="S41" s="959"/>
      <c r="T41" s="959"/>
      <c r="U41" s="959"/>
      <c r="V41" s="959"/>
      <c r="W41" s="959"/>
      <c r="X41" s="959"/>
      <c r="Y41" s="959"/>
      <c r="Z41" s="958"/>
    </row>
    <row r="42" spans="1:26" s="115" customFormat="1" ht="21">
      <c r="A42" s="1178"/>
      <c r="B42" s="957" t="s">
        <v>1627</v>
      </c>
      <c r="C42" s="958" t="s">
        <v>487</v>
      </c>
      <c r="D42" s="962">
        <v>2</v>
      </c>
      <c r="E42" s="959">
        <v>2</v>
      </c>
      <c r="F42" s="959"/>
      <c r="G42" s="959"/>
      <c r="H42" s="1143">
        <v>2</v>
      </c>
      <c r="I42" s="1143">
        <v>2</v>
      </c>
      <c r="J42" s="959"/>
      <c r="K42" s="959"/>
      <c r="L42" s="959"/>
      <c r="M42" s="959"/>
      <c r="N42" s="959"/>
      <c r="O42" s="959"/>
      <c r="P42" s="959"/>
      <c r="Q42" s="959"/>
      <c r="R42" s="959"/>
      <c r="S42" s="959"/>
      <c r="T42" s="959"/>
      <c r="U42" s="959"/>
      <c r="V42" s="959"/>
      <c r="W42" s="959"/>
      <c r="X42" s="959"/>
      <c r="Y42" s="959"/>
      <c r="Z42" s="958"/>
    </row>
    <row r="43" spans="1:26" s="115" customFormat="1" ht="31.5">
      <c r="A43" s="1178"/>
      <c r="B43" s="968" t="s">
        <v>30</v>
      </c>
      <c r="C43" s="958" t="s">
        <v>489</v>
      </c>
      <c r="D43" s="962">
        <v>2</v>
      </c>
      <c r="E43" s="959">
        <v>2</v>
      </c>
      <c r="F43" s="959"/>
      <c r="G43" s="959"/>
      <c r="H43" s="1143">
        <v>2</v>
      </c>
      <c r="I43" s="1143">
        <v>2</v>
      </c>
      <c r="J43" s="959"/>
      <c r="K43" s="959"/>
      <c r="L43" s="959"/>
      <c r="M43" s="959"/>
      <c r="N43" s="959"/>
      <c r="O43" s="959"/>
      <c r="P43" s="959"/>
      <c r="Q43" s="959"/>
      <c r="R43" s="959"/>
      <c r="S43" s="959"/>
      <c r="T43" s="959"/>
      <c r="U43" s="959"/>
      <c r="V43" s="959"/>
      <c r="W43" s="959"/>
      <c r="X43" s="959"/>
      <c r="Y43" s="959"/>
      <c r="Z43" s="958"/>
    </row>
    <row r="44" spans="1:26" s="115" customFormat="1" ht="21">
      <c r="A44" s="1178"/>
      <c r="B44" s="1122" t="s">
        <v>1538</v>
      </c>
      <c r="C44" s="1121" t="s">
        <v>1716</v>
      </c>
      <c r="D44" s="1132">
        <v>2</v>
      </c>
      <c r="E44" s="1101">
        <v>2</v>
      </c>
      <c r="F44" s="959"/>
      <c r="G44" s="959"/>
      <c r="H44" s="1142">
        <v>2</v>
      </c>
      <c r="I44" s="1142">
        <v>2</v>
      </c>
      <c r="J44" s="959"/>
      <c r="K44" s="959"/>
      <c r="L44" s="959"/>
      <c r="M44" s="959"/>
      <c r="N44" s="959"/>
      <c r="O44" s="959"/>
      <c r="P44" s="959"/>
      <c r="Q44" s="959"/>
      <c r="R44" s="959"/>
      <c r="S44" s="959"/>
      <c r="T44" s="959"/>
      <c r="U44" s="959"/>
      <c r="V44" s="959"/>
      <c r="W44" s="959"/>
      <c r="X44" s="959"/>
      <c r="Y44" s="959"/>
      <c r="Z44" s="958"/>
    </row>
    <row r="45" spans="1:26" s="115" customFormat="1" ht="21">
      <c r="A45" s="1178"/>
      <c r="B45" s="1131" t="s">
        <v>1715</v>
      </c>
      <c r="C45" s="1133" t="s">
        <v>493</v>
      </c>
      <c r="D45" s="1124">
        <v>6</v>
      </c>
      <c r="E45" s="994">
        <v>6</v>
      </c>
      <c r="F45" s="959"/>
      <c r="G45" s="959"/>
      <c r="H45" s="2110"/>
      <c r="I45" s="2110"/>
      <c r="J45" s="994">
        <v>3</v>
      </c>
      <c r="K45" s="994">
        <v>3</v>
      </c>
      <c r="L45" s="994">
        <v>3</v>
      </c>
      <c r="M45" s="994">
        <v>3</v>
      </c>
      <c r="N45" s="959"/>
      <c r="O45" s="959"/>
      <c r="P45" s="959"/>
      <c r="Q45" s="959"/>
      <c r="R45" s="959"/>
      <c r="S45" s="959"/>
      <c r="T45" s="959"/>
      <c r="U45" s="959"/>
      <c r="V45" s="959"/>
      <c r="W45" s="959"/>
      <c r="X45" s="959"/>
      <c r="Y45" s="959"/>
      <c r="Z45" s="958"/>
    </row>
    <row r="46" spans="1:26" s="115" customFormat="1" ht="21">
      <c r="A46" s="1178"/>
      <c r="B46" s="957" t="s">
        <v>1628</v>
      </c>
      <c r="C46" s="958" t="s">
        <v>490</v>
      </c>
      <c r="D46" s="962">
        <v>4</v>
      </c>
      <c r="E46" s="959">
        <v>4</v>
      </c>
      <c r="F46" s="959"/>
      <c r="G46" s="959"/>
      <c r="H46" s="1143"/>
      <c r="I46" s="1143"/>
      <c r="J46" s="959">
        <v>2</v>
      </c>
      <c r="K46" s="959">
        <v>2</v>
      </c>
      <c r="L46" s="959">
        <v>2</v>
      </c>
      <c r="M46" s="959">
        <v>2</v>
      </c>
      <c r="N46" s="959"/>
      <c r="O46" s="959"/>
      <c r="P46" s="959"/>
      <c r="Q46" s="959"/>
      <c r="R46" s="959"/>
      <c r="S46" s="959"/>
      <c r="T46" s="959"/>
      <c r="U46" s="959"/>
      <c r="V46" s="959"/>
      <c r="W46" s="959"/>
      <c r="X46" s="959"/>
      <c r="Y46" s="959"/>
      <c r="Z46" s="958"/>
    </row>
    <row r="47" spans="1:26" s="115" customFormat="1" ht="21">
      <c r="A47" s="1178"/>
      <c r="B47" s="957" t="s">
        <v>1629</v>
      </c>
      <c r="C47" s="958" t="s">
        <v>491</v>
      </c>
      <c r="D47" s="962">
        <v>4</v>
      </c>
      <c r="E47" s="959">
        <v>4</v>
      </c>
      <c r="F47" s="959"/>
      <c r="G47" s="959"/>
      <c r="H47" s="1143"/>
      <c r="I47" s="1143"/>
      <c r="J47" s="959">
        <v>2</v>
      </c>
      <c r="K47" s="959">
        <v>2</v>
      </c>
      <c r="L47" s="959">
        <v>2</v>
      </c>
      <c r="M47" s="959">
        <v>2</v>
      </c>
      <c r="N47" s="959"/>
      <c r="O47" s="959"/>
      <c r="P47" s="959"/>
      <c r="Q47" s="959"/>
      <c r="R47" s="959"/>
      <c r="S47" s="959"/>
      <c r="T47" s="959"/>
      <c r="U47" s="959"/>
      <c r="V47" s="959"/>
      <c r="W47" s="959"/>
      <c r="X47" s="959"/>
      <c r="Y47" s="959"/>
      <c r="Z47" s="958"/>
    </row>
    <row r="48" spans="1:26" s="115" customFormat="1" ht="21">
      <c r="A48" s="1178"/>
      <c r="B48" s="957" t="s">
        <v>1630</v>
      </c>
      <c r="C48" s="958" t="s">
        <v>494</v>
      </c>
      <c r="D48" s="962">
        <v>2</v>
      </c>
      <c r="E48" s="959">
        <v>2</v>
      </c>
      <c r="F48" s="959"/>
      <c r="G48" s="959"/>
      <c r="H48" s="1143"/>
      <c r="I48" s="1143"/>
      <c r="J48" s="959">
        <v>2</v>
      </c>
      <c r="K48" s="959">
        <v>2</v>
      </c>
      <c r="L48" s="959"/>
      <c r="M48" s="959"/>
      <c r="N48" s="959"/>
      <c r="O48" s="959"/>
      <c r="P48" s="959"/>
      <c r="Q48" s="959"/>
      <c r="R48" s="959"/>
      <c r="S48" s="959"/>
      <c r="T48" s="959"/>
      <c r="U48" s="959"/>
      <c r="V48" s="959"/>
      <c r="W48" s="959"/>
      <c r="X48" s="959"/>
      <c r="Y48" s="959"/>
      <c r="Z48" s="958"/>
    </row>
    <row r="49" spans="1:26" s="115" customFormat="1" ht="31.5">
      <c r="A49" s="1178"/>
      <c r="B49" s="957" t="s">
        <v>1631</v>
      </c>
      <c r="C49" s="958" t="s">
        <v>495</v>
      </c>
      <c r="D49" s="962">
        <v>2</v>
      </c>
      <c r="E49" s="959">
        <v>2</v>
      </c>
      <c r="F49" s="959"/>
      <c r="G49" s="959"/>
      <c r="H49" s="1143"/>
      <c r="I49" s="1143"/>
      <c r="J49" s="959">
        <v>2</v>
      </c>
      <c r="K49" s="959">
        <v>2</v>
      </c>
      <c r="L49" s="959"/>
      <c r="M49" s="959"/>
      <c r="N49" s="959"/>
      <c r="O49" s="959"/>
      <c r="P49" s="959"/>
      <c r="Q49" s="959"/>
      <c r="R49" s="959"/>
      <c r="S49" s="959"/>
      <c r="T49" s="959"/>
      <c r="U49" s="959"/>
      <c r="V49" s="959"/>
      <c r="W49" s="959"/>
      <c r="X49" s="959"/>
      <c r="Y49" s="959"/>
      <c r="Z49" s="958"/>
    </row>
    <row r="50" spans="1:26" s="115" customFormat="1" ht="21">
      <c r="A50" s="1178"/>
      <c r="B50" s="968" t="s">
        <v>74</v>
      </c>
      <c r="C50" s="958" t="s">
        <v>367</v>
      </c>
      <c r="D50" s="962">
        <v>2</v>
      </c>
      <c r="E50" s="959">
        <v>2</v>
      </c>
      <c r="F50" s="959"/>
      <c r="G50" s="959"/>
      <c r="H50" s="1143"/>
      <c r="I50" s="1143"/>
      <c r="J50" s="959">
        <v>2</v>
      </c>
      <c r="K50" s="959">
        <v>2</v>
      </c>
      <c r="L50" s="959"/>
      <c r="M50" s="959"/>
      <c r="N50" s="959"/>
      <c r="O50" s="959"/>
      <c r="P50" s="959"/>
      <c r="Q50" s="959"/>
      <c r="R50" s="959"/>
      <c r="S50" s="959"/>
      <c r="T50" s="959"/>
      <c r="U50" s="959"/>
      <c r="V50" s="959"/>
      <c r="W50" s="959"/>
      <c r="X50" s="959"/>
      <c r="Y50" s="959"/>
      <c r="Z50" s="958"/>
    </row>
    <row r="51" spans="1:26" s="115" customFormat="1" ht="21">
      <c r="A51" s="1178"/>
      <c r="B51" s="957" t="s">
        <v>1632</v>
      </c>
      <c r="C51" s="958" t="s">
        <v>368</v>
      </c>
      <c r="D51" s="962">
        <v>2</v>
      </c>
      <c r="E51" s="959">
        <v>2</v>
      </c>
      <c r="F51" s="959"/>
      <c r="G51" s="959"/>
      <c r="H51" s="1143"/>
      <c r="I51" s="1143"/>
      <c r="J51" s="959">
        <v>2</v>
      </c>
      <c r="K51" s="959">
        <v>2</v>
      </c>
      <c r="L51" s="959"/>
      <c r="M51" s="959"/>
      <c r="N51" s="959"/>
      <c r="O51" s="959"/>
      <c r="P51" s="959"/>
      <c r="Q51" s="959"/>
      <c r="R51" s="959"/>
      <c r="S51" s="959"/>
      <c r="T51" s="959"/>
      <c r="U51" s="959"/>
      <c r="V51" s="959"/>
      <c r="W51" s="959"/>
      <c r="X51" s="959"/>
      <c r="Y51" s="959"/>
      <c r="Z51" s="958"/>
    </row>
    <row r="52" spans="1:26" s="115" customFormat="1" ht="21">
      <c r="A52" s="1178"/>
      <c r="B52" s="957" t="s">
        <v>1633</v>
      </c>
      <c r="C52" s="958" t="s">
        <v>402</v>
      </c>
      <c r="D52" s="962">
        <v>2</v>
      </c>
      <c r="E52" s="959">
        <v>2</v>
      </c>
      <c r="F52" s="959"/>
      <c r="G52" s="959"/>
      <c r="H52" s="1143"/>
      <c r="I52" s="1143"/>
      <c r="J52" s="959">
        <v>2</v>
      </c>
      <c r="K52" s="959">
        <v>2</v>
      </c>
      <c r="L52" s="959"/>
      <c r="M52" s="959"/>
      <c r="N52" s="959"/>
      <c r="O52" s="959"/>
      <c r="P52" s="959"/>
      <c r="Q52" s="959"/>
      <c r="R52" s="959"/>
      <c r="S52" s="959"/>
      <c r="T52" s="959"/>
      <c r="U52" s="959"/>
      <c r="V52" s="959"/>
      <c r="W52" s="959"/>
      <c r="X52" s="959"/>
      <c r="Y52" s="959"/>
      <c r="Z52" s="958"/>
    </row>
    <row r="53" spans="1:26" s="115" customFormat="1" ht="21">
      <c r="A53" s="1178"/>
      <c r="B53" s="1122" t="s">
        <v>1540</v>
      </c>
      <c r="C53" s="1121" t="s">
        <v>1730</v>
      </c>
      <c r="D53" s="1132">
        <v>2</v>
      </c>
      <c r="E53" s="1101">
        <v>2</v>
      </c>
      <c r="F53" s="973"/>
      <c r="G53" s="973"/>
      <c r="H53" s="1143"/>
      <c r="I53" s="1143"/>
      <c r="J53" s="994">
        <v>2</v>
      </c>
      <c r="K53" s="994">
        <v>2</v>
      </c>
      <c r="L53" s="959"/>
      <c r="M53" s="959"/>
      <c r="N53" s="959"/>
      <c r="O53" s="959"/>
      <c r="P53" s="959"/>
      <c r="Q53" s="959"/>
      <c r="R53" s="959"/>
      <c r="S53" s="959"/>
      <c r="T53" s="959"/>
      <c r="U53" s="959"/>
      <c r="V53" s="959"/>
      <c r="W53" s="959"/>
      <c r="X53" s="959"/>
      <c r="Y53" s="959"/>
      <c r="Z53" s="958"/>
    </row>
    <row r="54" spans="1:26" s="115" customFormat="1" ht="42">
      <c r="A54" s="1178"/>
      <c r="B54" s="970" t="s">
        <v>1569</v>
      </c>
      <c r="C54" s="971" t="s">
        <v>387</v>
      </c>
      <c r="D54" s="976">
        <v>2</v>
      </c>
      <c r="E54" s="973">
        <v>2</v>
      </c>
      <c r="F54" s="973"/>
      <c r="G54" s="973"/>
      <c r="H54" s="1143"/>
      <c r="I54" s="1143"/>
      <c r="J54" s="959"/>
      <c r="K54" s="959"/>
      <c r="L54" s="959">
        <v>2</v>
      </c>
      <c r="M54" s="959">
        <v>2</v>
      </c>
      <c r="N54" s="959"/>
      <c r="O54" s="959"/>
      <c r="P54" s="959"/>
      <c r="Q54" s="959"/>
      <c r="R54" s="959"/>
      <c r="S54" s="959"/>
      <c r="T54" s="959"/>
      <c r="U54" s="959"/>
      <c r="V54" s="959"/>
      <c r="W54" s="959"/>
      <c r="X54" s="959"/>
      <c r="Y54" s="959"/>
      <c r="Z54" s="958"/>
    </row>
    <row r="55" spans="1:26" s="115" customFormat="1" ht="21">
      <c r="A55" s="1178"/>
      <c r="B55" s="970" t="s">
        <v>1568</v>
      </c>
      <c r="C55" s="971" t="s">
        <v>385</v>
      </c>
      <c r="D55" s="976">
        <v>2</v>
      </c>
      <c r="E55" s="973">
        <v>2</v>
      </c>
      <c r="F55" s="973"/>
      <c r="G55" s="973"/>
      <c r="H55" s="1143"/>
      <c r="I55" s="1143"/>
      <c r="J55" s="959"/>
      <c r="K55" s="959"/>
      <c r="L55" s="959">
        <v>2</v>
      </c>
      <c r="M55" s="959">
        <v>2</v>
      </c>
      <c r="N55" s="959"/>
      <c r="O55" s="959"/>
      <c r="P55" s="959"/>
      <c r="Q55" s="959"/>
      <c r="R55" s="959"/>
      <c r="S55" s="959"/>
      <c r="T55" s="959"/>
      <c r="U55" s="959"/>
      <c r="V55" s="959"/>
      <c r="W55" s="959"/>
      <c r="X55" s="959"/>
      <c r="Y55" s="959"/>
      <c r="Z55" s="958"/>
    </row>
    <row r="56" spans="1:26" s="115" customFormat="1" ht="21">
      <c r="A56" s="1178"/>
      <c r="B56" s="970" t="s">
        <v>1570</v>
      </c>
      <c r="C56" s="971" t="s">
        <v>388</v>
      </c>
      <c r="D56" s="976">
        <v>2</v>
      </c>
      <c r="E56" s="973">
        <v>2</v>
      </c>
      <c r="F56" s="973"/>
      <c r="G56" s="973"/>
      <c r="H56" s="1143"/>
      <c r="I56" s="1143"/>
      <c r="J56" s="959"/>
      <c r="K56" s="959"/>
      <c r="L56" s="959">
        <v>2</v>
      </c>
      <c r="M56" s="959">
        <v>2</v>
      </c>
      <c r="N56" s="959"/>
      <c r="O56" s="959"/>
      <c r="P56" s="959"/>
      <c r="Q56" s="959"/>
      <c r="R56" s="959"/>
      <c r="S56" s="959"/>
      <c r="T56" s="959"/>
      <c r="U56" s="959"/>
      <c r="V56" s="959"/>
      <c r="W56" s="959"/>
      <c r="X56" s="959"/>
      <c r="Y56" s="959"/>
      <c r="Z56" s="958"/>
    </row>
    <row r="57" spans="1:26" s="115" customFormat="1" ht="31.5">
      <c r="A57" s="1178"/>
      <c r="B57" s="970" t="s">
        <v>1571</v>
      </c>
      <c r="C57" s="971" t="s">
        <v>389</v>
      </c>
      <c r="D57" s="976">
        <v>2</v>
      </c>
      <c r="E57" s="973">
        <v>2</v>
      </c>
      <c r="F57" s="973"/>
      <c r="G57" s="973"/>
      <c r="H57" s="1143"/>
      <c r="I57" s="1143"/>
      <c r="J57" s="959"/>
      <c r="K57" s="959"/>
      <c r="L57" s="959">
        <v>2</v>
      </c>
      <c r="M57" s="959">
        <v>2</v>
      </c>
      <c r="N57" s="959"/>
      <c r="O57" s="959"/>
      <c r="P57" s="959"/>
      <c r="Q57" s="959"/>
      <c r="R57" s="959"/>
      <c r="S57" s="959"/>
      <c r="T57" s="959"/>
      <c r="U57" s="959"/>
      <c r="V57" s="959"/>
      <c r="W57" s="959"/>
      <c r="X57" s="959"/>
      <c r="Y57" s="959"/>
      <c r="Z57" s="958"/>
    </row>
    <row r="58" spans="1:26" s="115" customFormat="1" ht="21">
      <c r="A58" s="1178"/>
      <c r="B58" s="1122" t="s">
        <v>1542</v>
      </c>
      <c r="C58" s="1121" t="s">
        <v>1543</v>
      </c>
      <c r="D58" s="1132">
        <v>2</v>
      </c>
      <c r="E58" s="1101">
        <v>2</v>
      </c>
      <c r="F58" s="973"/>
      <c r="G58" s="973"/>
      <c r="H58" s="1143"/>
      <c r="I58" s="1143"/>
      <c r="J58" s="959"/>
      <c r="K58" s="959"/>
      <c r="L58" s="994">
        <v>2</v>
      </c>
      <c r="M58" s="994">
        <v>2</v>
      </c>
      <c r="N58" s="959"/>
      <c r="O58" s="959"/>
      <c r="P58" s="959"/>
      <c r="Q58" s="959"/>
      <c r="R58" s="959"/>
      <c r="S58" s="959"/>
      <c r="T58" s="959"/>
      <c r="U58" s="959"/>
      <c r="V58" s="959"/>
      <c r="W58" s="959"/>
      <c r="X58" s="959"/>
      <c r="Y58" s="959"/>
      <c r="Z58" s="958"/>
    </row>
    <row r="59" spans="1:26" s="115" customFormat="1" ht="21">
      <c r="A59" s="1178"/>
      <c r="B59" s="970" t="s">
        <v>1634</v>
      </c>
      <c r="C59" s="971" t="s">
        <v>390</v>
      </c>
      <c r="D59" s="976">
        <v>4</v>
      </c>
      <c r="E59" s="973">
        <v>4</v>
      </c>
      <c r="F59" s="973"/>
      <c r="G59" s="973"/>
      <c r="H59" s="1143"/>
      <c r="I59" s="1143"/>
      <c r="J59" s="959"/>
      <c r="K59" s="959"/>
      <c r="L59" s="959"/>
      <c r="M59" s="959"/>
      <c r="N59" s="959">
        <v>2</v>
      </c>
      <c r="O59" s="959">
        <v>2</v>
      </c>
      <c r="P59" s="959">
        <v>2</v>
      </c>
      <c r="Q59" s="959">
        <v>2</v>
      </c>
      <c r="R59" s="959"/>
      <c r="S59" s="959"/>
      <c r="T59" s="959"/>
      <c r="U59" s="959"/>
      <c r="V59" s="959"/>
      <c r="W59" s="959"/>
      <c r="X59" s="959"/>
      <c r="Y59" s="959"/>
      <c r="Z59" s="958"/>
    </row>
    <row r="60" spans="1:26" s="115" customFormat="1" ht="21">
      <c r="A60" s="1178"/>
      <c r="B60" s="970" t="s">
        <v>1635</v>
      </c>
      <c r="C60" s="971" t="s">
        <v>393</v>
      </c>
      <c r="D60" s="976">
        <v>4</v>
      </c>
      <c r="E60" s="973">
        <v>4</v>
      </c>
      <c r="F60" s="973"/>
      <c r="G60" s="973"/>
      <c r="H60" s="1143"/>
      <c r="I60" s="1143"/>
      <c r="J60" s="959"/>
      <c r="K60" s="959"/>
      <c r="L60" s="959"/>
      <c r="M60" s="959"/>
      <c r="N60" s="959">
        <v>2</v>
      </c>
      <c r="O60" s="959">
        <v>2</v>
      </c>
      <c r="P60" s="959">
        <v>2</v>
      </c>
      <c r="Q60" s="959">
        <v>2</v>
      </c>
      <c r="R60" s="959"/>
      <c r="S60" s="959"/>
      <c r="T60" s="959"/>
      <c r="U60" s="959"/>
      <c r="V60" s="959"/>
      <c r="W60" s="959"/>
      <c r="X60" s="959"/>
      <c r="Y60" s="959"/>
      <c r="Z60" s="958"/>
    </row>
    <row r="61" spans="1:26" s="115" customFormat="1" ht="21">
      <c r="A61" s="1178"/>
      <c r="B61" s="970" t="s">
        <v>1636</v>
      </c>
      <c r="C61" s="971" t="s">
        <v>391</v>
      </c>
      <c r="D61" s="976">
        <v>4</v>
      </c>
      <c r="E61" s="973">
        <v>4</v>
      </c>
      <c r="F61" s="973"/>
      <c r="G61" s="973"/>
      <c r="H61" s="1143"/>
      <c r="I61" s="1143"/>
      <c r="J61" s="959"/>
      <c r="K61" s="959"/>
      <c r="L61" s="959"/>
      <c r="M61" s="959"/>
      <c r="N61" s="959">
        <v>2</v>
      </c>
      <c r="O61" s="959">
        <v>2</v>
      </c>
      <c r="P61" s="959">
        <v>2</v>
      </c>
      <c r="Q61" s="959">
        <v>2</v>
      </c>
      <c r="R61" s="959"/>
      <c r="S61" s="959"/>
      <c r="T61" s="959"/>
      <c r="U61" s="959"/>
      <c r="V61" s="959"/>
      <c r="W61" s="959"/>
      <c r="X61" s="959"/>
      <c r="Y61" s="959"/>
      <c r="Z61" s="958"/>
    </row>
    <row r="62" spans="1:26" s="115" customFormat="1" ht="21">
      <c r="A62" s="1178"/>
      <c r="B62" s="970" t="s">
        <v>1637</v>
      </c>
      <c r="C62" s="971" t="s">
        <v>392</v>
      </c>
      <c r="D62" s="976">
        <v>4</v>
      </c>
      <c r="E62" s="973">
        <v>4</v>
      </c>
      <c r="F62" s="973"/>
      <c r="G62" s="973"/>
      <c r="H62" s="1143"/>
      <c r="I62" s="1143"/>
      <c r="J62" s="959"/>
      <c r="K62" s="959"/>
      <c r="L62" s="959"/>
      <c r="M62" s="959"/>
      <c r="N62" s="959">
        <v>2</v>
      </c>
      <c r="O62" s="959">
        <v>2</v>
      </c>
      <c r="P62" s="959">
        <v>2</v>
      </c>
      <c r="Q62" s="959">
        <v>2</v>
      </c>
      <c r="R62" s="959"/>
      <c r="S62" s="959"/>
      <c r="T62" s="959"/>
      <c r="U62" s="959"/>
      <c r="V62" s="959"/>
      <c r="W62" s="959"/>
      <c r="X62" s="959"/>
      <c r="Y62" s="959"/>
      <c r="Z62" s="958"/>
    </row>
    <row r="63" spans="1:26" s="1145" customFormat="1" ht="21">
      <c r="A63" s="1178"/>
      <c r="B63" s="1139" t="s">
        <v>1717</v>
      </c>
      <c r="C63" s="1140" t="s">
        <v>397</v>
      </c>
      <c r="D63" s="1141">
        <v>2</v>
      </c>
      <c r="E63" s="1142">
        <v>2</v>
      </c>
      <c r="F63" s="1143"/>
      <c r="G63" s="1143"/>
      <c r="H63" s="1143"/>
      <c r="I63" s="1143"/>
      <c r="J63" s="1143"/>
      <c r="K63" s="1143"/>
      <c r="L63" s="1143"/>
      <c r="M63" s="1143"/>
      <c r="N63" s="1142">
        <v>2</v>
      </c>
      <c r="O63" s="1142">
        <v>2</v>
      </c>
      <c r="P63" s="1143"/>
      <c r="Q63" s="1143"/>
      <c r="R63" s="1143"/>
      <c r="S63" s="1143"/>
      <c r="T63" s="1143"/>
      <c r="U63" s="1143"/>
      <c r="V63" s="1143"/>
      <c r="W63" s="1143"/>
      <c r="X63" s="1143"/>
      <c r="Y63" s="1143"/>
      <c r="Z63" s="1144"/>
    </row>
    <row r="64" spans="1:26" s="115" customFormat="1" ht="21">
      <c r="A64" s="1178"/>
      <c r="B64" s="970" t="s">
        <v>1638</v>
      </c>
      <c r="C64" s="971" t="s">
        <v>394</v>
      </c>
      <c r="D64" s="976">
        <v>2</v>
      </c>
      <c r="E64" s="973">
        <v>2</v>
      </c>
      <c r="F64" s="973"/>
      <c r="G64" s="973"/>
      <c r="H64" s="1143"/>
      <c r="I64" s="1143"/>
      <c r="J64" s="959"/>
      <c r="K64" s="959"/>
      <c r="L64" s="959"/>
      <c r="M64" s="959"/>
      <c r="N64" s="959">
        <v>2</v>
      </c>
      <c r="O64" s="959">
        <v>2</v>
      </c>
      <c r="P64" s="959"/>
      <c r="Q64" s="959"/>
      <c r="R64" s="959"/>
      <c r="S64" s="959"/>
      <c r="T64" s="959"/>
      <c r="U64" s="959"/>
      <c r="V64" s="959"/>
      <c r="W64" s="959"/>
      <c r="X64" s="959"/>
      <c r="Y64" s="959"/>
      <c r="Z64" s="958"/>
    </row>
    <row r="65" spans="1:26" s="115" customFormat="1" ht="34.5" customHeight="1">
      <c r="A65" s="1178"/>
      <c r="B65" s="970" t="s">
        <v>1639</v>
      </c>
      <c r="C65" s="971" t="s">
        <v>395</v>
      </c>
      <c r="D65" s="973">
        <v>2</v>
      </c>
      <c r="E65" s="973">
        <v>2</v>
      </c>
      <c r="F65" s="973"/>
      <c r="G65" s="973"/>
      <c r="H65" s="1143"/>
      <c r="I65" s="1143"/>
      <c r="J65" s="959"/>
      <c r="K65" s="959"/>
      <c r="L65" s="959"/>
      <c r="M65" s="959"/>
      <c r="N65" s="959">
        <v>2</v>
      </c>
      <c r="O65" s="959">
        <v>2</v>
      </c>
      <c r="P65" s="959"/>
      <c r="Q65" s="959"/>
      <c r="R65" s="959"/>
      <c r="S65" s="959"/>
      <c r="T65" s="959"/>
      <c r="U65" s="959"/>
      <c r="V65" s="959"/>
      <c r="W65" s="959"/>
      <c r="X65" s="959"/>
      <c r="Y65" s="959"/>
      <c r="Z65" s="958"/>
    </row>
    <row r="66" spans="1:26" s="115" customFormat="1" ht="21">
      <c r="A66" s="1178"/>
      <c r="B66" s="970" t="s">
        <v>1640</v>
      </c>
      <c r="C66" s="971" t="s">
        <v>396</v>
      </c>
      <c r="D66" s="976">
        <v>2</v>
      </c>
      <c r="E66" s="973">
        <v>2</v>
      </c>
      <c r="F66" s="1108"/>
      <c r="G66" s="1109"/>
      <c r="H66" s="2104"/>
      <c r="I66" s="2105"/>
      <c r="J66" s="960"/>
      <c r="K66" s="961"/>
      <c r="L66" s="960"/>
      <c r="M66" s="961"/>
      <c r="N66" s="960">
        <v>2</v>
      </c>
      <c r="O66" s="961">
        <v>2</v>
      </c>
      <c r="P66" s="959"/>
      <c r="Q66" s="959"/>
      <c r="R66" s="959"/>
      <c r="S66" s="959"/>
      <c r="T66" s="959"/>
      <c r="U66" s="959"/>
      <c r="V66" s="959"/>
      <c r="W66" s="959"/>
      <c r="X66" s="959"/>
      <c r="Y66" s="959"/>
      <c r="Z66" s="958"/>
    </row>
    <row r="67" spans="1:26" s="115" customFormat="1" ht="31.5">
      <c r="A67" s="1178"/>
      <c r="B67" s="970" t="s">
        <v>1641</v>
      </c>
      <c r="C67" s="971" t="s">
        <v>398</v>
      </c>
      <c r="D67" s="976">
        <v>2</v>
      </c>
      <c r="E67" s="973">
        <v>2</v>
      </c>
      <c r="F67" s="973"/>
      <c r="G67" s="973"/>
      <c r="H67" s="1143"/>
      <c r="I67" s="1143"/>
      <c r="J67" s="959"/>
      <c r="K67" s="959"/>
      <c r="L67" s="959"/>
      <c r="M67" s="959"/>
      <c r="N67" s="959">
        <v>2</v>
      </c>
      <c r="O67" s="959">
        <v>2</v>
      </c>
      <c r="P67" s="959"/>
      <c r="Q67" s="959"/>
      <c r="R67" s="959"/>
      <c r="S67" s="959"/>
      <c r="T67" s="959"/>
      <c r="U67" s="959"/>
      <c r="V67" s="959"/>
      <c r="W67" s="959"/>
      <c r="X67" s="959"/>
      <c r="Y67" s="959"/>
      <c r="Z67" s="958"/>
    </row>
    <row r="68" spans="1:26" s="115" customFormat="1" ht="21">
      <c r="A68" s="1178"/>
      <c r="B68" s="970" t="s">
        <v>1642</v>
      </c>
      <c r="C68" s="971" t="s">
        <v>399</v>
      </c>
      <c r="D68" s="972">
        <v>2</v>
      </c>
      <c r="E68" s="973">
        <v>2</v>
      </c>
      <c r="F68" s="973"/>
      <c r="G68" s="973"/>
      <c r="H68" s="1143"/>
      <c r="I68" s="1143"/>
      <c r="J68" s="959"/>
      <c r="K68" s="959"/>
      <c r="L68" s="959"/>
      <c r="M68" s="959"/>
      <c r="N68" s="959">
        <v>2</v>
      </c>
      <c r="O68" s="959">
        <v>2</v>
      </c>
      <c r="P68" s="959"/>
      <c r="Q68" s="959"/>
      <c r="R68" s="959"/>
      <c r="S68" s="959"/>
      <c r="T68" s="959"/>
      <c r="U68" s="959"/>
      <c r="V68" s="959"/>
      <c r="W68" s="959"/>
      <c r="X68" s="959"/>
      <c r="Y68" s="959"/>
      <c r="Z68" s="958"/>
    </row>
    <row r="69" spans="1:26" s="115" customFormat="1" ht="21">
      <c r="A69" s="1178"/>
      <c r="B69" s="970" t="s">
        <v>1643</v>
      </c>
      <c r="C69" s="971" t="s">
        <v>400</v>
      </c>
      <c r="D69" s="976">
        <v>2</v>
      </c>
      <c r="E69" s="973">
        <v>2</v>
      </c>
      <c r="F69" s="973"/>
      <c r="G69" s="973"/>
      <c r="H69" s="1143"/>
      <c r="I69" s="1143"/>
      <c r="J69" s="959"/>
      <c r="K69" s="959"/>
      <c r="L69" s="959"/>
      <c r="M69" s="959"/>
      <c r="N69" s="959">
        <v>2</v>
      </c>
      <c r="O69" s="959">
        <v>2</v>
      </c>
      <c r="P69" s="959"/>
      <c r="Q69" s="959"/>
      <c r="R69" s="959"/>
      <c r="S69" s="959"/>
      <c r="T69" s="959"/>
      <c r="U69" s="959"/>
      <c r="V69" s="959"/>
      <c r="W69" s="959"/>
      <c r="X69" s="959"/>
      <c r="Y69" s="959"/>
      <c r="Z69" s="958"/>
    </row>
    <row r="70" spans="1:26" s="115" customFormat="1" ht="21">
      <c r="A70" s="1178"/>
      <c r="B70" s="970" t="s">
        <v>1644</v>
      </c>
      <c r="C70" s="971" t="s">
        <v>406</v>
      </c>
      <c r="D70" s="976">
        <v>2</v>
      </c>
      <c r="E70" s="973">
        <v>2</v>
      </c>
      <c r="F70" s="973"/>
      <c r="G70" s="973"/>
      <c r="H70" s="1143"/>
      <c r="I70" s="1143"/>
      <c r="J70" s="959"/>
      <c r="K70" s="959"/>
      <c r="L70" s="959"/>
      <c r="M70" s="959"/>
      <c r="N70" s="959">
        <v>2</v>
      </c>
      <c r="O70" s="959">
        <v>2</v>
      </c>
      <c r="P70" s="959"/>
      <c r="Q70" s="959"/>
      <c r="R70" s="959"/>
      <c r="S70" s="959"/>
      <c r="T70" s="959"/>
      <c r="U70" s="959"/>
      <c r="V70" s="959"/>
      <c r="W70" s="959"/>
      <c r="X70" s="959"/>
      <c r="Y70" s="959"/>
      <c r="Z70" s="958"/>
    </row>
    <row r="71" spans="1:26" s="115" customFormat="1" ht="21">
      <c r="A71" s="1178"/>
      <c r="B71" s="970" t="s">
        <v>1645</v>
      </c>
      <c r="C71" s="971" t="s">
        <v>1646</v>
      </c>
      <c r="D71" s="976">
        <v>2</v>
      </c>
      <c r="E71" s="973">
        <v>2</v>
      </c>
      <c r="F71" s="973"/>
      <c r="G71" s="973"/>
      <c r="H71" s="1143"/>
      <c r="I71" s="1143"/>
      <c r="J71" s="959"/>
      <c r="K71" s="959"/>
      <c r="L71" s="959"/>
      <c r="M71" s="959"/>
      <c r="N71" s="959">
        <v>2</v>
      </c>
      <c r="O71" s="959">
        <v>2</v>
      </c>
      <c r="P71" s="959"/>
      <c r="Q71" s="959"/>
      <c r="R71" s="959"/>
      <c r="S71" s="959"/>
      <c r="T71" s="959"/>
      <c r="U71" s="959"/>
      <c r="V71" s="959"/>
      <c r="W71" s="959"/>
      <c r="X71" s="959"/>
      <c r="Y71" s="959"/>
      <c r="Z71" s="958"/>
    </row>
    <row r="72" spans="1:26" s="115" customFormat="1" ht="21">
      <c r="A72" s="1178"/>
      <c r="B72" s="970" t="s">
        <v>1647</v>
      </c>
      <c r="C72" s="971" t="s">
        <v>369</v>
      </c>
      <c r="D72" s="973">
        <v>2</v>
      </c>
      <c r="E72" s="973">
        <v>2</v>
      </c>
      <c r="F72" s="973"/>
      <c r="G72" s="973"/>
      <c r="H72" s="1143"/>
      <c r="I72" s="1143"/>
      <c r="J72" s="959"/>
      <c r="K72" s="959"/>
      <c r="L72" s="959"/>
      <c r="M72" s="959"/>
      <c r="N72" s="959"/>
      <c r="O72" s="959"/>
      <c r="P72" s="959">
        <v>2</v>
      </c>
      <c r="Q72" s="959">
        <v>2</v>
      </c>
      <c r="R72" s="959"/>
      <c r="S72" s="959"/>
      <c r="T72" s="959"/>
      <c r="U72" s="959"/>
      <c r="V72" s="959"/>
      <c r="W72" s="959"/>
      <c r="X72" s="959"/>
      <c r="Y72" s="959"/>
      <c r="Z72" s="958"/>
    </row>
    <row r="73" spans="1:26" s="115" customFormat="1" ht="31.5">
      <c r="A73" s="1178"/>
      <c r="B73" s="970" t="s">
        <v>1648</v>
      </c>
      <c r="C73" s="971" t="s">
        <v>411</v>
      </c>
      <c r="D73" s="976">
        <v>2</v>
      </c>
      <c r="E73" s="973">
        <v>2</v>
      </c>
      <c r="F73" s="973"/>
      <c r="G73" s="973"/>
      <c r="H73" s="1143"/>
      <c r="I73" s="1143"/>
      <c r="J73" s="959"/>
      <c r="K73" s="959"/>
      <c r="L73" s="959"/>
      <c r="M73" s="959"/>
      <c r="N73" s="959"/>
      <c r="O73" s="959"/>
      <c r="P73" s="959">
        <v>2</v>
      </c>
      <c r="Q73" s="959">
        <v>2</v>
      </c>
      <c r="R73" s="959"/>
      <c r="S73" s="959"/>
      <c r="T73" s="959"/>
      <c r="U73" s="959"/>
      <c r="V73" s="959"/>
      <c r="W73" s="959"/>
      <c r="X73" s="959"/>
      <c r="Y73" s="959"/>
      <c r="Z73" s="958"/>
    </row>
    <row r="74" spans="1:26" s="115" customFormat="1" ht="21">
      <c r="A74" s="1178"/>
      <c r="B74" s="970" t="s">
        <v>1649</v>
      </c>
      <c r="C74" s="971" t="s">
        <v>403</v>
      </c>
      <c r="D74" s="976">
        <v>2</v>
      </c>
      <c r="E74" s="973">
        <v>2</v>
      </c>
      <c r="F74" s="973"/>
      <c r="G74" s="973"/>
      <c r="H74" s="1143"/>
      <c r="I74" s="1143"/>
      <c r="J74" s="959"/>
      <c r="K74" s="959"/>
      <c r="L74" s="959"/>
      <c r="M74" s="959"/>
      <c r="N74" s="959"/>
      <c r="O74" s="959"/>
      <c r="P74" s="959">
        <v>2</v>
      </c>
      <c r="Q74" s="959">
        <v>2</v>
      </c>
      <c r="R74" s="959"/>
      <c r="S74" s="959"/>
      <c r="T74" s="959"/>
      <c r="U74" s="959"/>
      <c r="V74" s="959"/>
      <c r="W74" s="959"/>
      <c r="X74" s="959"/>
      <c r="Y74" s="959"/>
      <c r="Z74" s="958"/>
    </row>
    <row r="75" spans="1:26" s="115" customFormat="1" ht="21">
      <c r="A75" s="1178"/>
      <c r="B75" s="970" t="s">
        <v>1650</v>
      </c>
      <c r="C75" s="971" t="s">
        <v>404</v>
      </c>
      <c r="D75" s="973">
        <v>2</v>
      </c>
      <c r="E75" s="973">
        <v>2</v>
      </c>
      <c r="F75" s="973"/>
      <c r="G75" s="973"/>
      <c r="H75" s="1143"/>
      <c r="I75" s="1143"/>
      <c r="J75" s="959"/>
      <c r="K75" s="959"/>
      <c r="L75" s="959"/>
      <c r="M75" s="959"/>
      <c r="N75" s="959"/>
      <c r="O75" s="959"/>
      <c r="P75" s="959">
        <v>2</v>
      </c>
      <c r="Q75" s="959">
        <v>2</v>
      </c>
      <c r="R75" s="959"/>
      <c r="S75" s="959"/>
      <c r="T75" s="959"/>
      <c r="U75" s="959"/>
      <c r="V75" s="959"/>
      <c r="W75" s="959"/>
      <c r="X75" s="959"/>
      <c r="Y75" s="959"/>
      <c r="Z75" s="958"/>
    </row>
    <row r="76" spans="1:26" s="115" customFormat="1" ht="21">
      <c r="A76" s="1178"/>
      <c r="B76" s="970" t="s">
        <v>1651</v>
      </c>
      <c r="C76" s="971" t="s">
        <v>405</v>
      </c>
      <c r="D76" s="973">
        <v>2</v>
      </c>
      <c r="E76" s="973">
        <v>2</v>
      </c>
      <c r="F76" s="973"/>
      <c r="G76" s="973"/>
      <c r="H76" s="1143"/>
      <c r="I76" s="1143"/>
      <c r="J76" s="959"/>
      <c r="K76" s="959"/>
      <c r="L76" s="959"/>
      <c r="M76" s="959"/>
      <c r="N76" s="959"/>
      <c r="O76" s="959"/>
      <c r="P76" s="959">
        <v>2</v>
      </c>
      <c r="Q76" s="959">
        <v>2</v>
      </c>
      <c r="R76" s="959"/>
      <c r="S76" s="959"/>
      <c r="T76" s="959"/>
      <c r="U76" s="959"/>
      <c r="V76" s="959"/>
      <c r="W76" s="959"/>
      <c r="X76" s="959"/>
      <c r="Y76" s="959"/>
      <c r="Z76" s="958"/>
    </row>
    <row r="77" spans="1:26" s="115" customFormat="1" ht="31.5">
      <c r="A77" s="1178"/>
      <c r="B77" s="970" t="s">
        <v>1652</v>
      </c>
      <c r="C77" s="971" t="s">
        <v>409</v>
      </c>
      <c r="D77" s="973">
        <v>2</v>
      </c>
      <c r="E77" s="973">
        <v>2</v>
      </c>
      <c r="F77" s="973"/>
      <c r="G77" s="973"/>
      <c r="H77" s="1143"/>
      <c r="I77" s="1143"/>
      <c r="J77" s="959"/>
      <c r="K77" s="959"/>
      <c r="L77" s="959"/>
      <c r="M77" s="959"/>
      <c r="N77" s="959"/>
      <c r="O77" s="959"/>
      <c r="P77" s="959">
        <v>2</v>
      </c>
      <c r="Q77" s="959">
        <v>2</v>
      </c>
      <c r="R77" s="959"/>
      <c r="S77" s="959"/>
      <c r="T77" s="959"/>
      <c r="U77" s="959"/>
      <c r="V77" s="959"/>
      <c r="W77" s="959"/>
      <c r="X77" s="959"/>
      <c r="Y77" s="959"/>
      <c r="Z77" s="958"/>
    </row>
    <row r="78" spans="1:26" s="115" customFormat="1" ht="21">
      <c r="A78" s="1178"/>
      <c r="B78" s="957" t="s">
        <v>1653</v>
      </c>
      <c r="C78" s="958" t="s">
        <v>1654</v>
      </c>
      <c r="D78" s="962">
        <v>2</v>
      </c>
      <c r="E78" s="959">
        <v>2</v>
      </c>
      <c r="F78" s="959"/>
      <c r="G78" s="959"/>
      <c r="H78" s="1143"/>
      <c r="I78" s="1143"/>
      <c r="J78" s="959"/>
      <c r="K78" s="959"/>
      <c r="L78" s="959"/>
      <c r="M78" s="959"/>
      <c r="N78" s="959"/>
      <c r="O78" s="959"/>
      <c r="P78" s="959">
        <v>2</v>
      </c>
      <c r="Q78" s="959">
        <v>2</v>
      </c>
      <c r="R78" s="959"/>
      <c r="S78" s="959"/>
      <c r="T78" s="959"/>
      <c r="U78" s="959"/>
      <c r="V78" s="959"/>
      <c r="W78" s="959"/>
      <c r="X78" s="959"/>
      <c r="Y78" s="959"/>
      <c r="Z78" s="958"/>
    </row>
    <row r="79" spans="1:26" s="115" customFormat="1" ht="21">
      <c r="A79" s="1178"/>
      <c r="B79" s="957" t="s">
        <v>1655</v>
      </c>
      <c r="C79" s="958" t="s">
        <v>408</v>
      </c>
      <c r="D79" s="962">
        <v>2</v>
      </c>
      <c r="E79" s="959">
        <v>2</v>
      </c>
      <c r="F79" s="959"/>
      <c r="G79" s="959"/>
      <c r="H79" s="1143"/>
      <c r="I79" s="1143"/>
      <c r="J79" s="959"/>
      <c r="K79" s="959"/>
      <c r="L79" s="959"/>
      <c r="M79" s="959"/>
      <c r="N79" s="959"/>
      <c r="O79" s="959"/>
      <c r="P79" s="959"/>
      <c r="Q79" s="959"/>
      <c r="R79" s="959">
        <v>2</v>
      </c>
      <c r="S79" s="959">
        <v>2</v>
      </c>
      <c r="T79" s="959"/>
      <c r="U79" s="959"/>
      <c r="V79" s="959"/>
      <c r="W79" s="959"/>
      <c r="X79" s="959"/>
      <c r="Y79" s="959"/>
      <c r="Z79" s="958"/>
    </row>
    <row r="80" spans="1:26" s="115" customFormat="1" ht="21">
      <c r="A80" s="1178"/>
      <c r="B80" s="957" t="s">
        <v>1656</v>
      </c>
      <c r="C80" s="958" t="s">
        <v>410</v>
      </c>
      <c r="D80" s="959">
        <v>2</v>
      </c>
      <c r="E80" s="959">
        <v>2</v>
      </c>
      <c r="F80" s="959"/>
      <c r="G80" s="959"/>
      <c r="H80" s="1143"/>
      <c r="I80" s="1143"/>
      <c r="J80" s="959"/>
      <c r="K80" s="959"/>
      <c r="L80" s="959"/>
      <c r="M80" s="959"/>
      <c r="N80" s="959"/>
      <c r="O80" s="959"/>
      <c r="P80" s="959"/>
      <c r="Q80" s="959"/>
      <c r="R80" s="959">
        <v>2</v>
      </c>
      <c r="S80" s="959">
        <v>2</v>
      </c>
      <c r="T80" s="959"/>
      <c r="U80" s="959"/>
      <c r="V80" s="959"/>
      <c r="W80" s="959"/>
      <c r="X80" s="959"/>
      <c r="Y80" s="959"/>
      <c r="Z80" s="958"/>
    </row>
    <row r="81" spans="1:26" s="115" customFormat="1" ht="21">
      <c r="A81" s="1178"/>
      <c r="B81" s="957" t="s">
        <v>1657</v>
      </c>
      <c r="C81" s="958" t="s">
        <v>1658</v>
      </c>
      <c r="D81" s="962">
        <v>2</v>
      </c>
      <c r="E81" s="959">
        <v>2</v>
      </c>
      <c r="F81" s="959"/>
      <c r="G81" s="959"/>
      <c r="H81" s="1143"/>
      <c r="I81" s="1143"/>
      <c r="J81" s="959"/>
      <c r="K81" s="959"/>
      <c r="L81" s="959"/>
      <c r="M81" s="959"/>
      <c r="N81" s="959"/>
      <c r="O81" s="959"/>
      <c r="P81" s="959"/>
      <c r="Q81" s="959"/>
      <c r="R81" s="959">
        <v>2</v>
      </c>
      <c r="S81" s="959">
        <v>2</v>
      </c>
      <c r="T81" s="959"/>
      <c r="U81" s="959"/>
      <c r="V81" s="959"/>
      <c r="W81" s="959"/>
      <c r="X81" s="959"/>
      <c r="Y81" s="959"/>
      <c r="Z81" s="958"/>
    </row>
    <row r="82" spans="1:26" s="115" customFormat="1" ht="21">
      <c r="A82" s="1178"/>
      <c r="B82" s="957" t="s">
        <v>1659</v>
      </c>
      <c r="C82" s="958" t="s">
        <v>413</v>
      </c>
      <c r="D82" s="962">
        <v>2</v>
      </c>
      <c r="E82" s="959">
        <v>2</v>
      </c>
      <c r="F82" s="959"/>
      <c r="G82" s="959"/>
      <c r="H82" s="1143"/>
      <c r="I82" s="1143"/>
      <c r="J82" s="959"/>
      <c r="K82" s="959"/>
      <c r="L82" s="959"/>
      <c r="M82" s="959"/>
      <c r="N82" s="959"/>
      <c r="O82" s="959"/>
      <c r="P82" s="959"/>
      <c r="Q82" s="959"/>
      <c r="R82" s="959"/>
      <c r="S82" s="959"/>
      <c r="T82" s="959"/>
      <c r="U82" s="959"/>
      <c r="V82" s="959"/>
      <c r="W82" s="959"/>
      <c r="X82" s="959">
        <v>2</v>
      </c>
      <c r="Y82" s="959">
        <v>2</v>
      </c>
      <c r="Z82" s="958"/>
    </row>
    <row r="83" spans="1:26" s="115" customFormat="1" ht="15.75">
      <c r="A83" s="1174" t="s">
        <v>1602</v>
      </c>
      <c r="B83" s="1172"/>
      <c r="C83" s="959"/>
      <c r="D83" s="962">
        <f t="shared" ref="D83:Y83" si="4">SUM(D37:D82)</f>
        <v>114</v>
      </c>
      <c r="E83" s="962">
        <f t="shared" si="4"/>
        <v>114</v>
      </c>
      <c r="F83" s="962">
        <f t="shared" si="4"/>
        <v>8</v>
      </c>
      <c r="G83" s="962">
        <f t="shared" si="4"/>
        <v>8</v>
      </c>
      <c r="H83" s="2106">
        <f t="shared" si="4"/>
        <v>14</v>
      </c>
      <c r="I83" s="2106">
        <f t="shared" si="4"/>
        <v>14</v>
      </c>
      <c r="J83" s="962">
        <f t="shared" si="4"/>
        <v>19</v>
      </c>
      <c r="K83" s="962">
        <f t="shared" si="4"/>
        <v>19</v>
      </c>
      <c r="L83" s="962">
        <f t="shared" si="4"/>
        <v>17</v>
      </c>
      <c r="M83" s="962">
        <f t="shared" si="4"/>
        <v>17</v>
      </c>
      <c r="N83" s="962">
        <f t="shared" si="4"/>
        <v>26</v>
      </c>
      <c r="O83" s="962">
        <f t="shared" si="4"/>
        <v>26</v>
      </c>
      <c r="P83" s="962">
        <f t="shared" si="4"/>
        <v>22</v>
      </c>
      <c r="Q83" s="962">
        <f t="shared" si="4"/>
        <v>22</v>
      </c>
      <c r="R83" s="962">
        <f t="shared" si="4"/>
        <v>6</v>
      </c>
      <c r="S83" s="962">
        <f t="shared" si="4"/>
        <v>6</v>
      </c>
      <c r="T83" s="962">
        <f t="shared" si="4"/>
        <v>0</v>
      </c>
      <c r="U83" s="962">
        <f t="shared" si="4"/>
        <v>0</v>
      </c>
      <c r="V83" s="962">
        <f t="shared" si="4"/>
        <v>0</v>
      </c>
      <c r="W83" s="962">
        <f t="shared" si="4"/>
        <v>0</v>
      </c>
      <c r="X83" s="962">
        <f t="shared" si="4"/>
        <v>2</v>
      </c>
      <c r="Y83" s="962">
        <f t="shared" si="4"/>
        <v>2</v>
      </c>
      <c r="Z83" s="958"/>
    </row>
    <row r="84" spans="1:26" s="115" customFormat="1" ht="21">
      <c r="A84" s="1173" t="s">
        <v>1545</v>
      </c>
      <c r="B84" s="957" t="s">
        <v>1660</v>
      </c>
      <c r="C84" s="958" t="s">
        <v>492</v>
      </c>
      <c r="D84" s="962">
        <v>4</v>
      </c>
      <c r="E84" s="959">
        <v>4</v>
      </c>
      <c r="F84" s="959"/>
      <c r="G84" s="959"/>
      <c r="H84" s="1143"/>
      <c r="I84" s="1143"/>
      <c r="J84" s="959">
        <v>2</v>
      </c>
      <c r="K84" s="959">
        <v>2</v>
      </c>
      <c r="L84" s="959">
        <v>2</v>
      </c>
      <c r="M84" s="959">
        <v>2</v>
      </c>
      <c r="N84" s="962"/>
      <c r="O84" s="962"/>
      <c r="P84" s="962"/>
      <c r="Q84" s="962"/>
      <c r="R84" s="962"/>
      <c r="S84" s="962"/>
      <c r="T84" s="962"/>
      <c r="U84" s="962"/>
      <c r="V84" s="962"/>
      <c r="W84" s="962"/>
      <c r="X84" s="962"/>
      <c r="Y84" s="962"/>
      <c r="Z84" s="958"/>
    </row>
    <row r="85" spans="1:26" s="115" customFormat="1" ht="21" customHeight="1">
      <c r="A85" s="1173"/>
      <c r="B85" s="957" t="s">
        <v>1661</v>
      </c>
      <c r="C85" s="958" t="s">
        <v>415</v>
      </c>
      <c r="D85" s="969">
        <v>2</v>
      </c>
      <c r="E85" s="959">
        <v>2</v>
      </c>
      <c r="F85" s="1013"/>
      <c r="G85" s="969"/>
      <c r="H85" s="2098"/>
      <c r="I85" s="2099"/>
      <c r="J85" s="969"/>
      <c r="K85" s="969"/>
      <c r="L85" s="1013"/>
      <c r="M85" s="969"/>
      <c r="N85" s="969"/>
      <c r="O85" s="969"/>
      <c r="P85" s="1013"/>
      <c r="Q85" s="969"/>
      <c r="R85" s="969">
        <v>2</v>
      </c>
      <c r="S85" s="969">
        <v>2</v>
      </c>
      <c r="T85" s="1013"/>
      <c r="U85" s="969"/>
      <c r="V85" s="959"/>
      <c r="W85" s="959"/>
      <c r="X85" s="969"/>
      <c r="Y85" s="969"/>
      <c r="Z85" s="958"/>
    </row>
    <row r="86" spans="1:26" s="115" customFormat="1" ht="21">
      <c r="A86" s="1173"/>
      <c r="B86" s="957" t="s">
        <v>1662</v>
      </c>
      <c r="C86" s="958" t="s">
        <v>416</v>
      </c>
      <c r="D86" s="969">
        <v>2</v>
      </c>
      <c r="E86" s="959">
        <v>2</v>
      </c>
      <c r="F86" s="959"/>
      <c r="G86" s="959"/>
      <c r="H86" s="1143"/>
      <c r="I86" s="1143"/>
      <c r="J86" s="959"/>
      <c r="K86" s="959"/>
      <c r="L86" s="959"/>
      <c r="M86" s="959"/>
      <c r="N86" s="959"/>
      <c r="O86" s="959"/>
      <c r="P86" s="959"/>
      <c r="Q86" s="959"/>
      <c r="R86" s="959">
        <v>2</v>
      </c>
      <c r="S86" s="959">
        <v>2</v>
      </c>
      <c r="T86" s="959"/>
      <c r="U86" s="959"/>
      <c r="V86" s="959"/>
      <c r="W86" s="959"/>
      <c r="X86" s="959"/>
      <c r="Y86" s="959"/>
      <c r="Z86" s="958"/>
    </row>
    <row r="87" spans="1:26" s="115" customFormat="1" ht="31.5">
      <c r="A87" s="1173"/>
      <c r="B87" s="957" t="s">
        <v>1663</v>
      </c>
      <c r="C87" s="958" t="s">
        <v>417</v>
      </c>
      <c r="D87" s="969">
        <v>2</v>
      </c>
      <c r="E87" s="959">
        <v>2</v>
      </c>
      <c r="F87" s="959"/>
      <c r="G87" s="959"/>
      <c r="H87" s="1143"/>
      <c r="I87" s="1143"/>
      <c r="J87" s="959"/>
      <c r="K87" s="959"/>
      <c r="L87" s="959"/>
      <c r="M87" s="959"/>
      <c r="N87" s="959"/>
      <c r="O87" s="959"/>
      <c r="P87" s="959"/>
      <c r="Q87" s="959"/>
      <c r="R87" s="959">
        <v>2</v>
      </c>
      <c r="S87" s="959">
        <v>2</v>
      </c>
      <c r="T87" s="959"/>
      <c r="U87" s="959"/>
      <c r="V87" s="959"/>
      <c r="W87" s="959"/>
      <c r="X87" s="959"/>
      <c r="Y87" s="959"/>
      <c r="Z87" s="958"/>
    </row>
    <row r="88" spans="1:26" s="115" customFormat="1" ht="27.75" customHeight="1">
      <c r="A88" s="1173"/>
      <c r="B88" s="957" t="s">
        <v>1664</v>
      </c>
      <c r="C88" s="958" t="s">
        <v>418</v>
      </c>
      <c r="D88" s="969">
        <v>2</v>
      </c>
      <c r="E88" s="959">
        <v>2</v>
      </c>
      <c r="F88" s="959"/>
      <c r="G88" s="959"/>
      <c r="H88" s="1143"/>
      <c r="I88" s="1143"/>
      <c r="J88" s="959"/>
      <c r="K88" s="959"/>
      <c r="L88" s="959"/>
      <c r="M88" s="959"/>
      <c r="N88" s="959"/>
      <c r="O88" s="959"/>
      <c r="P88" s="959"/>
      <c r="Q88" s="959"/>
      <c r="R88" s="959">
        <v>2</v>
      </c>
      <c r="S88" s="959">
        <v>2</v>
      </c>
      <c r="T88" s="959"/>
      <c r="U88" s="959"/>
      <c r="V88" s="959"/>
      <c r="W88" s="959"/>
      <c r="X88" s="959"/>
      <c r="Y88" s="959"/>
      <c r="Z88" s="958"/>
    </row>
    <row r="89" spans="1:26" s="115" customFormat="1" ht="27.75" customHeight="1">
      <c r="A89" s="1173"/>
      <c r="B89" s="957" t="s">
        <v>1665</v>
      </c>
      <c r="C89" s="958" t="s">
        <v>419</v>
      </c>
      <c r="D89" s="969">
        <v>2</v>
      </c>
      <c r="E89" s="959">
        <v>2</v>
      </c>
      <c r="F89" s="959"/>
      <c r="G89" s="959"/>
      <c r="H89" s="2098"/>
      <c r="I89" s="2099"/>
      <c r="J89" s="959"/>
      <c r="K89" s="959"/>
      <c r="L89" s="959"/>
      <c r="M89" s="959"/>
      <c r="N89" s="959"/>
      <c r="O89" s="959"/>
      <c r="P89" s="959"/>
      <c r="Q89" s="959"/>
      <c r="R89" s="959">
        <v>2</v>
      </c>
      <c r="S89" s="959">
        <v>2</v>
      </c>
      <c r="T89" s="959"/>
      <c r="U89" s="959"/>
      <c r="V89" s="959"/>
      <c r="W89" s="959"/>
      <c r="X89" s="959"/>
      <c r="Y89" s="959"/>
      <c r="Z89" s="958"/>
    </row>
    <row r="90" spans="1:26" s="115" customFormat="1" ht="21">
      <c r="A90" s="1173"/>
      <c r="B90" s="957" t="s">
        <v>1666</v>
      </c>
      <c r="C90" s="958" t="s">
        <v>420</v>
      </c>
      <c r="D90" s="969">
        <v>2</v>
      </c>
      <c r="E90" s="959">
        <v>2</v>
      </c>
      <c r="F90" s="959"/>
      <c r="G90" s="959"/>
      <c r="H90" s="2098"/>
      <c r="I90" s="2099"/>
      <c r="J90" s="959"/>
      <c r="K90" s="959"/>
      <c r="L90" s="959"/>
      <c r="M90" s="959"/>
      <c r="N90" s="959"/>
      <c r="O90" s="959"/>
      <c r="P90" s="959"/>
      <c r="Q90" s="959"/>
      <c r="R90" s="959">
        <v>2</v>
      </c>
      <c r="S90" s="959">
        <v>2</v>
      </c>
      <c r="T90" s="959"/>
      <c r="U90" s="959"/>
      <c r="V90" s="959"/>
      <c r="W90" s="959"/>
      <c r="X90" s="959"/>
      <c r="Y90" s="959"/>
      <c r="Z90" s="958"/>
    </row>
    <row r="91" spans="1:26" s="115" customFormat="1" ht="21">
      <c r="A91" s="1173"/>
      <c r="B91" s="968" t="s">
        <v>421</v>
      </c>
      <c r="C91" s="958" t="s">
        <v>370</v>
      </c>
      <c r="D91" s="969">
        <v>2</v>
      </c>
      <c r="E91" s="959">
        <v>2</v>
      </c>
      <c r="F91" s="959"/>
      <c r="G91" s="959"/>
      <c r="H91" s="2098"/>
      <c r="I91" s="2099"/>
      <c r="J91" s="959"/>
      <c r="K91" s="959"/>
      <c r="L91" s="959"/>
      <c r="M91" s="959"/>
      <c r="N91" s="959"/>
      <c r="O91" s="959"/>
      <c r="P91" s="959"/>
      <c r="Q91" s="959"/>
      <c r="R91" s="959">
        <v>2</v>
      </c>
      <c r="S91" s="959">
        <v>2</v>
      </c>
      <c r="T91" s="959"/>
      <c r="U91" s="959"/>
      <c r="V91" s="959"/>
      <c r="W91" s="959"/>
      <c r="X91" s="959"/>
      <c r="Y91" s="959"/>
      <c r="Z91" s="958"/>
    </row>
    <row r="92" spans="1:26" s="115" customFormat="1" ht="31.5">
      <c r="A92" s="1173"/>
      <c r="B92" s="957" t="s">
        <v>1667</v>
      </c>
      <c r="C92" s="958" t="s">
        <v>484</v>
      </c>
      <c r="D92" s="969">
        <v>2</v>
      </c>
      <c r="E92" s="959">
        <v>2</v>
      </c>
      <c r="F92" s="959"/>
      <c r="G92" s="959"/>
      <c r="H92" s="1143"/>
      <c r="I92" s="1143"/>
      <c r="J92" s="959"/>
      <c r="K92" s="959"/>
      <c r="L92" s="959"/>
      <c r="M92" s="959"/>
      <c r="N92" s="959"/>
      <c r="O92" s="959"/>
      <c r="P92" s="959"/>
      <c r="Q92" s="959"/>
      <c r="R92" s="959">
        <v>2</v>
      </c>
      <c r="S92" s="959">
        <v>2</v>
      </c>
      <c r="T92" s="959"/>
      <c r="U92" s="959"/>
      <c r="V92" s="959"/>
      <c r="W92" s="959"/>
      <c r="X92" s="959"/>
      <c r="Y92" s="959"/>
      <c r="Z92" s="958"/>
    </row>
    <row r="93" spans="1:26" s="115" customFormat="1" ht="21">
      <c r="A93" s="1173"/>
      <c r="B93" s="1122" t="s">
        <v>1702</v>
      </c>
      <c r="C93" s="1121" t="s">
        <v>1708</v>
      </c>
      <c r="D93" s="1132">
        <v>2</v>
      </c>
      <c r="E93" s="1101">
        <v>2</v>
      </c>
      <c r="F93" s="959"/>
      <c r="G93" s="959"/>
      <c r="H93" s="1143"/>
      <c r="I93" s="1143"/>
      <c r="J93" s="959"/>
      <c r="K93" s="959"/>
      <c r="L93" s="959"/>
      <c r="M93" s="959"/>
      <c r="N93" s="959"/>
      <c r="O93" s="959"/>
      <c r="P93" s="959"/>
      <c r="Q93" s="959"/>
      <c r="R93" s="994">
        <v>2</v>
      </c>
      <c r="S93" s="994">
        <v>2</v>
      </c>
      <c r="T93" s="959"/>
      <c r="U93" s="959"/>
      <c r="V93" s="959"/>
      <c r="W93" s="959"/>
      <c r="X93" s="959"/>
      <c r="Y93" s="959"/>
      <c r="Z93" s="958"/>
    </row>
    <row r="94" spans="1:26" s="115" customFormat="1" ht="21">
      <c r="A94" s="1173"/>
      <c r="B94" s="968" t="s">
        <v>422</v>
      </c>
      <c r="C94" s="958" t="s">
        <v>423</v>
      </c>
      <c r="D94" s="962">
        <v>6</v>
      </c>
      <c r="E94" s="959">
        <v>27</v>
      </c>
      <c r="F94" s="959"/>
      <c r="G94" s="959"/>
      <c r="H94" s="1143"/>
      <c r="I94" s="1143"/>
      <c r="J94" s="959"/>
      <c r="K94" s="959"/>
      <c r="L94" s="959"/>
      <c r="M94" s="959"/>
      <c r="N94" s="959"/>
      <c r="O94" s="959"/>
      <c r="P94" s="959"/>
      <c r="Q94" s="959"/>
      <c r="R94" s="959"/>
      <c r="S94" s="959"/>
      <c r="T94" s="959">
        <v>6</v>
      </c>
      <c r="U94" s="959">
        <v>27</v>
      </c>
      <c r="V94" s="959"/>
      <c r="W94" s="959"/>
      <c r="X94" s="959"/>
      <c r="Y94" s="959"/>
      <c r="Z94" s="958"/>
    </row>
    <row r="95" spans="1:26" s="115" customFormat="1" ht="21">
      <c r="A95" s="1173"/>
      <c r="B95" s="957" t="s">
        <v>1573</v>
      </c>
      <c r="C95" s="958" t="s">
        <v>424</v>
      </c>
      <c r="D95" s="969">
        <v>2</v>
      </c>
      <c r="E95" s="959">
        <v>2</v>
      </c>
      <c r="F95" s="1013"/>
      <c r="G95" s="969"/>
      <c r="H95" s="2098"/>
      <c r="I95" s="2099"/>
      <c r="J95" s="969"/>
      <c r="K95" s="969"/>
      <c r="L95" s="1013"/>
      <c r="M95" s="969"/>
      <c r="N95" s="969"/>
      <c r="O95" s="969"/>
      <c r="P95" s="1013"/>
      <c r="Q95" s="969"/>
      <c r="R95" s="969"/>
      <c r="S95" s="969"/>
      <c r="T95" s="1013">
        <v>2</v>
      </c>
      <c r="U95" s="969">
        <v>2</v>
      </c>
      <c r="V95" s="959"/>
      <c r="W95" s="959"/>
      <c r="X95" s="959"/>
      <c r="Y95" s="959"/>
      <c r="Z95" s="958"/>
    </row>
    <row r="96" spans="1:26" s="115" customFormat="1" ht="21">
      <c r="A96" s="1173"/>
      <c r="B96" s="957" t="s">
        <v>1574</v>
      </c>
      <c r="C96" s="958" t="s">
        <v>425</v>
      </c>
      <c r="D96" s="969">
        <v>2</v>
      </c>
      <c r="E96" s="959">
        <v>2</v>
      </c>
      <c r="F96" s="1013"/>
      <c r="G96" s="969"/>
      <c r="H96" s="2098"/>
      <c r="I96" s="2099"/>
      <c r="J96" s="969"/>
      <c r="K96" s="969"/>
      <c r="L96" s="1013"/>
      <c r="M96" s="969"/>
      <c r="N96" s="969"/>
      <c r="O96" s="969"/>
      <c r="P96" s="1013"/>
      <c r="Q96" s="969"/>
      <c r="R96" s="969"/>
      <c r="S96" s="969"/>
      <c r="T96" s="1013">
        <v>2</v>
      </c>
      <c r="U96" s="969">
        <v>2</v>
      </c>
      <c r="V96" s="959"/>
      <c r="W96" s="959"/>
      <c r="X96" s="959"/>
      <c r="Y96" s="959"/>
      <c r="Z96" s="958"/>
    </row>
    <row r="97" spans="1:26" s="115" customFormat="1" ht="31.5">
      <c r="A97" s="1173"/>
      <c r="B97" s="957" t="s">
        <v>1575</v>
      </c>
      <c r="C97" s="958" t="s">
        <v>426</v>
      </c>
      <c r="D97" s="969">
        <v>2</v>
      </c>
      <c r="E97" s="959">
        <v>2</v>
      </c>
      <c r="F97" s="1013"/>
      <c r="G97" s="969"/>
      <c r="H97" s="2098"/>
      <c r="I97" s="2099"/>
      <c r="J97" s="969"/>
      <c r="K97" s="969"/>
      <c r="L97" s="1013"/>
      <c r="M97" s="969"/>
      <c r="N97" s="969"/>
      <c r="O97" s="969"/>
      <c r="P97" s="1013"/>
      <c r="Q97" s="969"/>
      <c r="R97" s="969"/>
      <c r="S97" s="969"/>
      <c r="T97" s="1013">
        <v>2</v>
      </c>
      <c r="U97" s="969">
        <v>2</v>
      </c>
      <c r="V97" s="959"/>
      <c r="W97" s="959"/>
      <c r="X97" s="959"/>
      <c r="Y97" s="959"/>
      <c r="Z97" s="958"/>
    </row>
    <row r="98" spans="1:26" s="115" customFormat="1" ht="21">
      <c r="A98" s="1173"/>
      <c r="B98" s="957" t="s">
        <v>1576</v>
      </c>
      <c r="C98" s="958" t="s">
        <v>427</v>
      </c>
      <c r="D98" s="969">
        <v>2</v>
      </c>
      <c r="E98" s="959">
        <v>2</v>
      </c>
      <c r="F98" s="1013"/>
      <c r="G98" s="969"/>
      <c r="H98" s="2098"/>
      <c r="I98" s="2099"/>
      <c r="J98" s="969"/>
      <c r="K98" s="969"/>
      <c r="L98" s="1013"/>
      <c r="M98" s="969"/>
      <c r="N98" s="969"/>
      <c r="O98" s="969"/>
      <c r="P98" s="1013"/>
      <c r="Q98" s="969"/>
      <c r="R98" s="969"/>
      <c r="S98" s="969"/>
      <c r="T98" s="1013">
        <v>2</v>
      </c>
      <c r="U98" s="969">
        <v>2</v>
      </c>
      <c r="V98" s="959"/>
      <c r="W98" s="959"/>
      <c r="X98" s="959"/>
      <c r="Y98" s="959"/>
      <c r="Z98" s="958"/>
    </row>
    <row r="99" spans="1:26" s="115" customFormat="1" ht="21">
      <c r="A99" s="1173"/>
      <c r="B99" s="957" t="s">
        <v>1577</v>
      </c>
      <c r="C99" s="958" t="s">
        <v>428</v>
      </c>
      <c r="D99" s="969">
        <v>2</v>
      </c>
      <c r="E99" s="959">
        <v>2</v>
      </c>
      <c r="F99" s="959"/>
      <c r="G99" s="959"/>
      <c r="H99" s="2098"/>
      <c r="I99" s="2099"/>
      <c r="J99" s="959"/>
      <c r="K99" s="959"/>
      <c r="L99" s="959"/>
      <c r="M99" s="959"/>
      <c r="N99" s="959"/>
      <c r="O99" s="959"/>
      <c r="P99" s="959"/>
      <c r="Q99" s="959"/>
      <c r="R99" s="959"/>
      <c r="S99" s="959"/>
      <c r="T99" s="959">
        <v>2</v>
      </c>
      <c r="U99" s="959">
        <v>2</v>
      </c>
      <c r="V99" s="959"/>
      <c r="W99" s="959"/>
      <c r="X99" s="959"/>
      <c r="Y99" s="959"/>
      <c r="Z99" s="958"/>
    </row>
    <row r="100" spans="1:26" s="115" customFormat="1" ht="21">
      <c r="A100" s="1173"/>
      <c r="B100" s="957" t="s">
        <v>1578</v>
      </c>
      <c r="C100" s="958" t="s">
        <v>429</v>
      </c>
      <c r="D100" s="969">
        <v>2</v>
      </c>
      <c r="E100" s="959">
        <v>2</v>
      </c>
      <c r="F100" s="959"/>
      <c r="G100" s="959"/>
      <c r="H100" s="1143"/>
      <c r="I100" s="1143"/>
      <c r="J100" s="959"/>
      <c r="K100" s="959"/>
      <c r="L100" s="959"/>
      <c r="M100" s="959"/>
      <c r="N100" s="959"/>
      <c r="O100" s="959"/>
      <c r="P100" s="959"/>
      <c r="Q100" s="959"/>
      <c r="R100" s="959"/>
      <c r="S100" s="959"/>
      <c r="T100" s="959">
        <v>2</v>
      </c>
      <c r="U100" s="959">
        <v>2</v>
      </c>
      <c r="V100" s="959"/>
      <c r="W100" s="959"/>
      <c r="X100" s="959"/>
      <c r="Y100" s="959"/>
      <c r="Z100" s="958"/>
    </row>
    <row r="101" spans="1:26" s="115" customFormat="1" ht="21">
      <c r="A101" s="1173"/>
      <c r="B101" s="957" t="s">
        <v>1579</v>
      </c>
      <c r="C101" s="958" t="s">
        <v>430</v>
      </c>
      <c r="D101" s="969">
        <v>2</v>
      </c>
      <c r="E101" s="959">
        <v>2</v>
      </c>
      <c r="F101" s="959"/>
      <c r="G101" s="959"/>
      <c r="H101" s="1143"/>
      <c r="I101" s="1143"/>
      <c r="J101" s="959"/>
      <c r="K101" s="959"/>
      <c r="L101" s="959"/>
      <c r="M101" s="959"/>
      <c r="N101" s="959"/>
      <c r="O101" s="959"/>
      <c r="P101" s="959"/>
      <c r="Q101" s="959"/>
      <c r="R101" s="959"/>
      <c r="S101" s="959"/>
      <c r="T101" s="959">
        <v>2</v>
      </c>
      <c r="U101" s="959">
        <v>2</v>
      </c>
      <c r="V101" s="959"/>
      <c r="W101" s="959"/>
      <c r="X101" s="959"/>
      <c r="Y101" s="959"/>
      <c r="Z101" s="958"/>
    </row>
    <row r="102" spans="1:26" s="115" customFormat="1" ht="21">
      <c r="A102" s="1173"/>
      <c r="B102" s="957" t="s">
        <v>1580</v>
      </c>
      <c r="C102" s="958" t="s">
        <v>431</v>
      </c>
      <c r="D102" s="969">
        <v>2</v>
      </c>
      <c r="E102" s="959">
        <v>2</v>
      </c>
      <c r="F102" s="959"/>
      <c r="G102" s="959"/>
      <c r="H102" s="1143"/>
      <c r="I102" s="1143"/>
      <c r="J102" s="959"/>
      <c r="K102" s="959"/>
      <c r="L102" s="959"/>
      <c r="M102" s="959"/>
      <c r="N102" s="959"/>
      <c r="O102" s="959"/>
      <c r="P102" s="959"/>
      <c r="Q102" s="959"/>
      <c r="R102" s="959"/>
      <c r="S102" s="959"/>
      <c r="T102" s="959">
        <v>2</v>
      </c>
      <c r="U102" s="959">
        <v>2</v>
      </c>
      <c r="V102" s="959"/>
      <c r="W102" s="959"/>
      <c r="X102" s="959"/>
      <c r="Y102" s="959"/>
      <c r="Z102" s="958"/>
    </row>
    <row r="103" spans="1:26" s="115" customFormat="1" ht="21">
      <c r="A103" s="1173"/>
      <c r="B103" s="968" t="s">
        <v>432</v>
      </c>
      <c r="C103" s="958" t="s">
        <v>433</v>
      </c>
      <c r="D103" s="969">
        <v>2</v>
      </c>
      <c r="E103" s="959">
        <v>2</v>
      </c>
      <c r="F103" s="959"/>
      <c r="G103" s="959"/>
      <c r="H103" s="1143"/>
      <c r="I103" s="1143"/>
      <c r="J103" s="959"/>
      <c r="K103" s="959"/>
      <c r="L103" s="959"/>
      <c r="M103" s="959"/>
      <c r="N103" s="959"/>
      <c r="O103" s="959"/>
      <c r="P103" s="959"/>
      <c r="Q103" s="959"/>
      <c r="R103" s="959"/>
      <c r="S103" s="959"/>
      <c r="T103" s="959">
        <v>2</v>
      </c>
      <c r="U103" s="959">
        <v>2</v>
      </c>
      <c r="V103" s="959"/>
      <c r="W103" s="959"/>
      <c r="X103" s="959"/>
      <c r="Y103" s="959"/>
      <c r="Z103" s="958"/>
    </row>
    <row r="104" spans="1:26" s="1145" customFormat="1" ht="31.5" customHeight="1">
      <c r="A104" s="1173"/>
      <c r="B104" s="1146" t="s">
        <v>1703</v>
      </c>
      <c r="C104" s="1140" t="s">
        <v>1711</v>
      </c>
      <c r="D104" s="1147">
        <v>2</v>
      </c>
      <c r="E104" s="1142">
        <v>2</v>
      </c>
      <c r="F104" s="1143"/>
      <c r="G104" s="1143"/>
      <c r="H104" s="1143"/>
      <c r="I104" s="1143"/>
      <c r="J104" s="1143"/>
      <c r="K104" s="1143"/>
      <c r="L104" s="1143"/>
      <c r="M104" s="1143"/>
      <c r="N104" s="1143"/>
      <c r="O104" s="1143"/>
      <c r="P104" s="1143"/>
      <c r="Q104" s="1143"/>
      <c r="R104" s="1143"/>
      <c r="S104" s="1143"/>
      <c r="T104" s="1142">
        <v>2</v>
      </c>
      <c r="U104" s="1142">
        <v>2</v>
      </c>
      <c r="V104" s="1143"/>
      <c r="W104" s="1143"/>
      <c r="X104" s="1143"/>
      <c r="Y104" s="1143"/>
      <c r="Z104" s="1144"/>
    </row>
    <row r="105" spans="1:26" s="115" customFormat="1" ht="21">
      <c r="A105" s="1173"/>
      <c r="B105" s="968" t="s">
        <v>434</v>
      </c>
      <c r="C105" s="958" t="s">
        <v>435</v>
      </c>
      <c r="D105" s="962">
        <v>6</v>
      </c>
      <c r="E105" s="962">
        <v>27</v>
      </c>
      <c r="F105" s="962"/>
      <c r="G105" s="962"/>
      <c r="H105" s="2106"/>
      <c r="I105" s="2106"/>
      <c r="J105" s="962"/>
      <c r="K105" s="962"/>
      <c r="L105" s="962"/>
      <c r="M105" s="962"/>
      <c r="N105" s="962"/>
      <c r="O105" s="962"/>
      <c r="P105" s="962"/>
      <c r="Q105" s="962"/>
      <c r="R105" s="962"/>
      <c r="S105" s="962"/>
      <c r="T105" s="962"/>
      <c r="U105" s="962"/>
      <c r="V105" s="962">
        <v>6</v>
      </c>
      <c r="W105" s="962">
        <v>27</v>
      </c>
      <c r="X105" s="959"/>
      <c r="Y105" s="959"/>
      <c r="Z105" s="958"/>
    </row>
    <row r="106" spans="1:26" s="115" customFormat="1" ht="21">
      <c r="A106" s="1173"/>
      <c r="B106" s="1122" t="s">
        <v>1709</v>
      </c>
      <c r="C106" s="1121" t="s">
        <v>1710</v>
      </c>
      <c r="D106" s="1132">
        <v>2</v>
      </c>
      <c r="E106" s="1101">
        <v>2</v>
      </c>
      <c r="F106" s="962"/>
      <c r="G106" s="962"/>
      <c r="H106" s="2106"/>
      <c r="I106" s="2106"/>
      <c r="J106" s="962"/>
      <c r="K106" s="962"/>
      <c r="L106" s="962"/>
      <c r="M106" s="962"/>
      <c r="N106" s="962"/>
      <c r="O106" s="962"/>
      <c r="P106" s="962"/>
      <c r="Q106" s="962"/>
      <c r="R106" s="962"/>
      <c r="S106" s="962"/>
      <c r="T106" s="962"/>
      <c r="U106" s="962"/>
      <c r="V106" s="1124">
        <v>2</v>
      </c>
      <c r="W106" s="1124">
        <v>2</v>
      </c>
      <c r="X106" s="959"/>
      <c r="Y106" s="959"/>
      <c r="Z106" s="958"/>
    </row>
    <row r="107" spans="1:26" s="115" customFormat="1" ht="21">
      <c r="A107" s="1173"/>
      <c r="B107" s="957" t="s">
        <v>1581</v>
      </c>
      <c r="C107" s="958" t="s">
        <v>436</v>
      </c>
      <c r="D107" s="969">
        <v>2</v>
      </c>
      <c r="E107" s="959">
        <v>2</v>
      </c>
      <c r="F107" s="1013"/>
      <c r="G107" s="969"/>
      <c r="H107" s="2098"/>
      <c r="I107" s="2099"/>
      <c r="J107" s="969"/>
      <c r="K107" s="969"/>
      <c r="L107" s="1013"/>
      <c r="M107" s="969"/>
      <c r="N107" s="969"/>
      <c r="O107" s="969"/>
      <c r="P107" s="1013"/>
      <c r="Q107" s="969"/>
      <c r="R107" s="969"/>
      <c r="S107" s="969"/>
      <c r="T107" s="1013"/>
      <c r="U107" s="969"/>
      <c r="V107" s="969">
        <v>2</v>
      </c>
      <c r="W107" s="969">
        <v>2</v>
      </c>
      <c r="X107" s="969"/>
      <c r="Y107" s="969"/>
      <c r="Z107" s="958"/>
    </row>
    <row r="108" spans="1:26" s="115" customFormat="1" ht="21">
      <c r="A108" s="1173"/>
      <c r="B108" s="957" t="s">
        <v>1668</v>
      </c>
      <c r="C108" s="958" t="s">
        <v>437</v>
      </c>
      <c r="D108" s="969">
        <v>2</v>
      </c>
      <c r="E108" s="959">
        <v>2</v>
      </c>
      <c r="F108" s="1013"/>
      <c r="G108" s="969"/>
      <c r="H108" s="2098"/>
      <c r="I108" s="2099"/>
      <c r="J108" s="969"/>
      <c r="K108" s="969"/>
      <c r="L108" s="1013"/>
      <c r="M108" s="969"/>
      <c r="N108" s="969"/>
      <c r="O108" s="969"/>
      <c r="P108" s="1013"/>
      <c r="Q108" s="969"/>
      <c r="R108" s="969"/>
      <c r="S108" s="969"/>
      <c r="T108" s="1013"/>
      <c r="U108" s="969"/>
      <c r="V108" s="969">
        <v>2</v>
      </c>
      <c r="W108" s="969">
        <v>2</v>
      </c>
      <c r="X108" s="969"/>
      <c r="Y108" s="969"/>
      <c r="Z108" s="958"/>
    </row>
    <row r="109" spans="1:26" s="115" customFormat="1" ht="21">
      <c r="A109" s="1173"/>
      <c r="B109" s="957" t="s">
        <v>1669</v>
      </c>
      <c r="C109" s="958" t="s">
        <v>438</v>
      </c>
      <c r="D109" s="969">
        <v>2</v>
      </c>
      <c r="E109" s="959">
        <v>2</v>
      </c>
      <c r="F109" s="1013"/>
      <c r="G109" s="969"/>
      <c r="H109" s="2098"/>
      <c r="I109" s="2099"/>
      <c r="J109" s="969"/>
      <c r="K109" s="969"/>
      <c r="L109" s="1013"/>
      <c r="M109" s="969"/>
      <c r="N109" s="969"/>
      <c r="O109" s="969"/>
      <c r="P109" s="1013"/>
      <c r="Q109" s="969"/>
      <c r="R109" s="969"/>
      <c r="S109" s="969"/>
      <c r="T109" s="1013"/>
      <c r="U109" s="969"/>
      <c r="V109" s="969">
        <v>2</v>
      </c>
      <c r="W109" s="969">
        <v>2</v>
      </c>
      <c r="X109" s="969"/>
      <c r="Y109" s="969"/>
      <c r="Z109" s="958"/>
    </row>
    <row r="110" spans="1:26" s="115" customFormat="1" ht="21">
      <c r="A110" s="1173"/>
      <c r="B110" s="957" t="s">
        <v>1670</v>
      </c>
      <c r="C110" s="958" t="s">
        <v>439</v>
      </c>
      <c r="D110" s="969">
        <v>2</v>
      </c>
      <c r="E110" s="959">
        <v>2</v>
      </c>
      <c r="F110" s="959"/>
      <c r="G110" s="959"/>
      <c r="H110" s="2098"/>
      <c r="I110" s="2099"/>
      <c r="J110" s="959"/>
      <c r="K110" s="959"/>
      <c r="L110" s="959"/>
      <c r="M110" s="959"/>
      <c r="N110" s="959"/>
      <c r="O110" s="959"/>
      <c r="P110" s="959"/>
      <c r="Q110" s="959"/>
      <c r="R110" s="959"/>
      <c r="S110" s="959"/>
      <c r="T110" s="959"/>
      <c r="U110" s="959"/>
      <c r="V110" s="959">
        <v>2</v>
      </c>
      <c r="W110" s="959">
        <v>2</v>
      </c>
      <c r="X110" s="969"/>
      <c r="Y110" s="969"/>
      <c r="Z110" s="958"/>
    </row>
    <row r="111" spans="1:26" s="115" customFormat="1" ht="31.5">
      <c r="A111" s="1173"/>
      <c r="B111" s="957" t="s">
        <v>1671</v>
      </c>
      <c r="C111" s="958" t="s">
        <v>440</v>
      </c>
      <c r="D111" s="969">
        <v>2</v>
      </c>
      <c r="E111" s="959">
        <v>2</v>
      </c>
      <c r="F111" s="959"/>
      <c r="G111" s="959"/>
      <c r="H111" s="2098"/>
      <c r="I111" s="2099"/>
      <c r="J111" s="959"/>
      <c r="K111" s="959"/>
      <c r="L111" s="959"/>
      <c r="M111" s="959"/>
      <c r="N111" s="959"/>
      <c r="O111" s="959"/>
      <c r="P111" s="959"/>
      <c r="Q111" s="959"/>
      <c r="R111" s="959"/>
      <c r="S111" s="959"/>
      <c r="T111" s="959"/>
      <c r="U111" s="959"/>
      <c r="V111" s="959">
        <v>2</v>
      </c>
      <c r="W111" s="959">
        <v>2</v>
      </c>
      <c r="X111" s="969"/>
      <c r="Y111" s="969"/>
      <c r="Z111" s="958"/>
    </row>
    <row r="112" spans="1:26" s="115" customFormat="1" ht="21">
      <c r="A112" s="1173"/>
      <c r="B112" s="957" t="s">
        <v>1672</v>
      </c>
      <c r="C112" s="958" t="s">
        <v>441</v>
      </c>
      <c r="D112" s="969">
        <v>2</v>
      </c>
      <c r="E112" s="959">
        <v>2</v>
      </c>
      <c r="F112" s="959"/>
      <c r="G112" s="959"/>
      <c r="H112" s="2098"/>
      <c r="I112" s="2099"/>
      <c r="J112" s="959"/>
      <c r="K112" s="959"/>
      <c r="L112" s="959"/>
      <c r="M112" s="959"/>
      <c r="N112" s="959"/>
      <c r="O112" s="959"/>
      <c r="P112" s="959"/>
      <c r="Q112" s="959"/>
      <c r="R112" s="959"/>
      <c r="S112" s="959"/>
      <c r="T112" s="959"/>
      <c r="U112" s="959"/>
      <c r="V112" s="959">
        <v>2</v>
      </c>
      <c r="W112" s="959">
        <v>2</v>
      </c>
      <c r="X112" s="969"/>
      <c r="Y112" s="969"/>
      <c r="Z112" s="958"/>
    </row>
    <row r="113" spans="1:26" s="115" customFormat="1" ht="21">
      <c r="A113" s="1173"/>
      <c r="B113" s="957" t="s">
        <v>1673</v>
      </c>
      <c r="C113" s="958" t="s">
        <v>442</v>
      </c>
      <c r="D113" s="969">
        <v>2</v>
      </c>
      <c r="E113" s="959">
        <v>2</v>
      </c>
      <c r="F113" s="1013"/>
      <c r="G113" s="969"/>
      <c r="H113" s="2098"/>
      <c r="I113" s="2099"/>
      <c r="J113" s="969"/>
      <c r="K113" s="969"/>
      <c r="L113" s="1013"/>
      <c r="M113" s="969"/>
      <c r="N113" s="969"/>
      <c r="O113" s="969"/>
      <c r="P113" s="1013"/>
      <c r="Q113" s="969"/>
      <c r="R113" s="969"/>
      <c r="S113" s="969"/>
      <c r="T113" s="1013"/>
      <c r="U113" s="969"/>
      <c r="V113" s="969">
        <v>2</v>
      </c>
      <c r="W113" s="969">
        <v>2</v>
      </c>
      <c r="X113" s="969"/>
      <c r="Y113" s="969"/>
      <c r="Z113" s="958"/>
    </row>
    <row r="114" spans="1:26" s="115" customFormat="1" ht="21">
      <c r="A114" s="1173"/>
      <c r="B114" s="957" t="s">
        <v>1674</v>
      </c>
      <c r="C114" s="958" t="s">
        <v>443</v>
      </c>
      <c r="D114" s="969">
        <v>2</v>
      </c>
      <c r="E114" s="959">
        <v>2</v>
      </c>
      <c r="F114" s="959"/>
      <c r="G114" s="959"/>
      <c r="H114" s="1143"/>
      <c r="I114" s="1143"/>
      <c r="J114" s="959"/>
      <c r="K114" s="959"/>
      <c r="L114" s="959"/>
      <c r="M114" s="959"/>
      <c r="N114" s="959"/>
      <c r="O114" s="959"/>
      <c r="P114" s="959"/>
      <c r="Q114" s="959"/>
      <c r="R114" s="959"/>
      <c r="S114" s="959"/>
      <c r="T114" s="959"/>
      <c r="U114" s="959"/>
      <c r="V114" s="959">
        <v>2</v>
      </c>
      <c r="W114" s="959">
        <v>2</v>
      </c>
      <c r="X114" s="969"/>
      <c r="Y114" s="969"/>
      <c r="Z114" s="958"/>
    </row>
    <row r="115" spans="1:26" s="115" customFormat="1" ht="21">
      <c r="A115" s="1173"/>
      <c r="B115" s="957" t="s">
        <v>1675</v>
      </c>
      <c r="C115" s="958" t="s">
        <v>444</v>
      </c>
      <c r="D115" s="969">
        <v>2</v>
      </c>
      <c r="E115" s="959">
        <v>2</v>
      </c>
      <c r="F115" s="959"/>
      <c r="G115" s="959"/>
      <c r="H115" s="1143"/>
      <c r="I115" s="1143"/>
      <c r="J115" s="959"/>
      <c r="K115" s="959"/>
      <c r="L115" s="959"/>
      <c r="M115" s="959"/>
      <c r="N115" s="959"/>
      <c r="O115" s="959"/>
      <c r="P115" s="959"/>
      <c r="Q115" s="959"/>
      <c r="R115" s="959"/>
      <c r="S115" s="959"/>
      <c r="T115" s="959"/>
      <c r="U115" s="959"/>
      <c r="V115" s="959">
        <v>2</v>
      </c>
      <c r="W115" s="959">
        <v>2</v>
      </c>
      <c r="X115" s="969"/>
      <c r="Y115" s="969"/>
      <c r="Z115" s="958"/>
    </row>
    <row r="116" spans="1:26" s="115" customFormat="1" ht="21">
      <c r="A116" s="1173"/>
      <c r="B116" s="957" t="s">
        <v>1676</v>
      </c>
      <c r="C116" s="958" t="s">
        <v>445</v>
      </c>
      <c r="D116" s="969">
        <v>2</v>
      </c>
      <c r="E116" s="959">
        <v>2</v>
      </c>
      <c r="F116" s="959"/>
      <c r="G116" s="959"/>
      <c r="H116" s="1143"/>
      <c r="I116" s="1143"/>
      <c r="J116" s="959"/>
      <c r="K116" s="959"/>
      <c r="L116" s="959"/>
      <c r="M116" s="959"/>
      <c r="N116" s="959"/>
      <c r="O116" s="959"/>
      <c r="P116" s="959"/>
      <c r="Q116" s="959"/>
      <c r="R116" s="959"/>
      <c r="S116" s="959"/>
      <c r="T116" s="959"/>
      <c r="U116" s="959"/>
      <c r="V116" s="959">
        <v>2</v>
      </c>
      <c r="W116" s="959">
        <v>2</v>
      </c>
      <c r="X116" s="969"/>
      <c r="Y116" s="969"/>
      <c r="Z116" s="958"/>
    </row>
    <row r="117" spans="1:26" s="115" customFormat="1" ht="21">
      <c r="A117" s="1173"/>
      <c r="B117" s="957" t="s">
        <v>1677</v>
      </c>
      <c r="C117" s="958" t="s">
        <v>446</v>
      </c>
      <c r="D117" s="969">
        <v>2</v>
      </c>
      <c r="E117" s="959">
        <v>2</v>
      </c>
      <c r="F117" s="959"/>
      <c r="G117" s="959"/>
      <c r="H117" s="1143"/>
      <c r="I117" s="1143"/>
      <c r="J117" s="959"/>
      <c r="K117" s="959"/>
      <c r="L117" s="959"/>
      <c r="M117" s="959"/>
      <c r="N117" s="959"/>
      <c r="O117" s="959"/>
      <c r="P117" s="959"/>
      <c r="Q117" s="959"/>
      <c r="R117" s="959"/>
      <c r="S117" s="959"/>
      <c r="T117" s="959"/>
      <c r="U117" s="959"/>
      <c r="V117" s="959">
        <v>2</v>
      </c>
      <c r="W117" s="959">
        <v>2</v>
      </c>
      <c r="X117" s="959"/>
      <c r="Y117" s="959"/>
      <c r="Z117" s="958"/>
    </row>
    <row r="118" spans="1:26" s="115" customFormat="1" ht="21">
      <c r="A118" s="1173"/>
      <c r="B118" s="957" t="s">
        <v>1678</v>
      </c>
      <c r="C118" s="958" t="s">
        <v>447</v>
      </c>
      <c r="D118" s="969">
        <v>2</v>
      </c>
      <c r="E118" s="959">
        <v>2</v>
      </c>
      <c r="F118" s="959"/>
      <c r="G118" s="959"/>
      <c r="H118" s="1143"/>
      <c r="I118" s="1143"/>
      <c r="J118" s="959"/>
      <c r="K118" s="959"/>
      <c r="L118" s="959"/>
      <c r="M118" s="959"/>
      <c r="N118" s="959"/>
      <c r="O118" s="959"/>
      <c r="P118" s="959"/>
      <c r="Q118" s="959"/>
      <c r="R118" s="959"/>
      <c r="S118" s="959"/>
      <c r="T118" s="959"/>
      <c r="U118" s="959"/>
      <c r="V118" s="959">
        <v>2</v>
      </c>
      <c r="W118" s="959">
        <v>2</v>
      </c>
      <c r="X118" s="959"/>
      <c r="Y118" s="959"/>
      <c r="Z118" s="958"/>
    </row>
    <row r="119" spans="1:26" s="115" customFormat="1" ht="21">
      <c r="A119" s="1173"/>
      <c r="B119" s="968" t="s">
        <v>185</v>
      </c>
      <c r="C119" s="958" t="s">
        <v>365</v>
      </c>
      <c r="D119" s="962">
        <v>2</v>
      </c>
      <c r="E119" s="959">
        <v>2</v>
      </c>
      <c r="F119" s="959"/>
      <c r="G119" s="959"/>
      <c r="H119" s="1143"/>
      <c r="I119" s="1143"/>
      <c r="J119" s="959"/>
      <c r="K119" s="959"/>
      <c r="L119" s="959"/>
      <c r="M119" s="959"/>
      <c r="N119" s="959"/>
      <c r="O119" s="959"/>
      <c r="P119" s="959"/>
      <c r="Q119" s="959"/>
      <c r="R119" s="959"/>
      <c r="S119" s="959"/>
      <c r="T119" s="959"/>
      <c r="U119" s="959"/>
      <c r="V119" s="959">
        <v>2</v>
      </c>
      <c r="W119" s="959">
        <v>2</v>
      </c>
      <c r="X119" s="959"/>
      <c r="Y119" s="959"/>
      <c r="Z119" s="958"/>
    </row>
    <row r="120" spans="1:26" s="115" customFormat="1" ht="21">
      <c r="A120" s="1173"/>
      <c r="B120" s="968" t="s">
        <v>448</v>
      </c>
      <c r="C120" s="958" t="s">
        <v>449</v>
      </c>
      <c r="D120" s="962">
        <v>6</v>
      </c>
      <c r="E120" s="962">
        <v>27</v>
      </c>
      <c r="F120" s="962"/>
      <c r="G120" s="962"/>
      <c r="H120" s="2106"/>
      <c r="I120" s="2106"/>
      <c r="J120" s="962"/>
      <c r="K120" s="962"/>
      <c r="L120" s="962"/>
      <c r="M120" s="962"/>
      <c r="N120" s="962"/>
      <c r="O120" s="962"/>
      <c r="P120" s="962"/>
      <c r="Q120" s="962"/>
      <c r="R120" s="962"/>
      <c r="S120" s="962"/>
      <c r="T120" s="962"/>
      <c r="U120" s="962"/>
      <c r="V120" s="962"/>
      <c r="W120" s="962"/>
      <c r="X120" s="962">
        <v>6</v>
      </c>
      <c r="Y120" s="962">
        <v>27</v>
      </c>
      <c r="Z120" s="958"/>
    </row>
    <row r="121" spans="1:26" s="115" customFormat="1" ht="21">
      <c r="A121" s="1173"/>
      <c r="B121" s="1122" t="s">
        <v>1698</v>
      </c>
      <c r="C121" s="1134" t="s">
        <v>1699</v>
      </c>
      <c r="D121" s="1124">
        <v>2</v>
      </c>
      <c r="E121" s="1124">
        <v>2</v>
      </c>
      <c r="F121" s="962"/>
      <c r="G121" s="962"/>
      <c r="H121" s="2106"/>
      <c r="I121" s="2106"/>
      <c r="J121" s="962"/>
      <c r="K121" s="962"/>
      <c r="L121" s="962"/>
      <c r="M121" s="962"/>
      <c r="N121" s="962"/>
      <c r="O121" s="962"/>
      <c r="P121" s="962"/>
      <c r="Q121" s="962"/>
      <c r="R121" s="962"/>
      <c r="S121" s="962"/>
      <c r="T121" s="962"/>
      <c r="U121" s="962"/>
      <c r="V121" s="962"/>
      <c r="W121" s="962"/>
      <c r="X121" s="1141">
        <v>2</v>
      </c>
      <c r="Y121" s="1141">
        <v>2</v>
      </c>
      <c r="Z121" s="958"/>
    </row>
    <row r="122" spans="1:26" s="115" customFormat="1" ht="21">
      <c r="A122" s="1173"/>
      <c r="B122" s="957" t="s">
        <v>1679</v>
      </c>
      <c r="C122" s="958" t="s">
        <v>450</v>
      </c>
      <c r="D122" s="969">
        <v>2</v>
      </c>
      <c r="E122" s="959">
        <v>2</v>
      </c>
      <c r="F122" s="959"/>
      <c r="G122" s="959"/>
      <c r="H122" s="1143"/>
      <c r="I122" s="1143"/>
      <c r="J122" s="959"/>
      <c r="K122" s="959"/>
      <c r="L122" s="959"/>
      <c r="M122" s="959"/>
      <c r="N122" s="959"/>
      <c r="O122" s="959"/>
      <c r="P122" s="959"/>
      <c r="Q122" s="959"/>
      <c r="R122" s="959"/>
      <c r="S122" s="959"/>
      <c r="T122" s="959"/>
      <c r="U122" s="959"/>
      <c r="V122" s="959"/>
      <c r="W122" s="959"/>
      <c r="X122" s="959">
        <v>2</v>
      </c>
      <c r="Y122" s="959">
        <v>2</v>
      </c>
      <c r="Z122" s="958"/>
    </row>
    <row r="123" spans="1:26" s="115" customFormat="1" ht="31.5">
      <c r="A123" s="1173"/>
      <c r="B123" s="957" t="s">
        <v>1680</v>
      </c>
      <c r="C123" s="958" t="s">
        <v>386</v>
      </c>
      <c r="D123" s="962">
        <v>2</v>
      </c>
      <c r="E123" s="959">
        <v>2</v>
      </c>
      <c r="F123" s="959"/>
      <c r="G123" s="959"/>
      <c r="H123" s="1143"/>
      <c r="I123" s="1143"/>
      <c r="J123" s="959"/>
      <c r="K123" s="959"/>
      <c r="L123" s="959"/>
      <c r="M123" s="959"/>
      <c r="N123" s="959"/>
      <c r="O123" s="959"/>
      <c r="P123" s="959"/>
      <c r="Q123" s="959"/>
      <c r="R123" s="959"/>
      <c r="S123" s="959"/>
      <c r="T123" s="959"/>
      <c r="U123" s="959"/>
      <c r="V123" s="959"/>
      <c r="W123" s="959"/>
      <c r="X123" s="959">
        <v>2</v>
      </c>
      <c r="Y123" s="959">
        <v>2</v>
      </c>
      <c r="Z123" s="958"/>
    </row>
    <row r="124" spans="1:26" s="115" customFormat="1" ht="21">
      <c r="A124" s="1173"/>
      <c r="B124" s="957" t="s">
        <v>1681</v>
      </c>
      <c r="C124" s="958" t="s">
        <v>451</v>
      </c>
      <c r="D124" s="969">
        <v>2</v>
      </c>
      <c r="E124" s="959">
        <v>2</v>
      </c>
      <c r="F124" s="959"/>
      <c r="G124" s="959"/>
      <c r="H124" s="1143"/>
      <c r="I124" s="1143"/>
      <c r="J124" s="959"/>
      <c r="K124" s="959"/>
      <c r="L124" s="959"/>
      <c r="M124" s="959"/>
      <c r="N124" s="959"/>
      <c r="O124" s="959"/>
      <c r="P124" s="959"/>
      <c r="Q124" s="959"/>
      <c r="R124" s="959"/>
      <c r="S124" s="959"/>
      <c r="T124" s="959"/>
      <c r="U124" s="959"/>
      <c r="V124" s="959"/>
      <c r="W124" s="959"/>
      <c r="X124" s="959">
        <v>2</v>
      </c>
      <c r="Y124" s="959">
        <v>2</v>
      </c>
      <c r="Z124" s="958"/>
    </row>
    <row r="125" spans="1:26" s="115" customFormat="1" ht="30" customHeight="1">
      <c r="A125" s="1173"/>
      <c r="B125" s="957" t="s">
        <v>1682</v>
      </c>
      <c r="C125" s="958" t="s">
        <v>452</v>
      </c>
      <c r="D125" s="969">
        <v>2</v>
      </c>
      <c r="E125" s="959">
        <v>2</v>
      </c>
      <c r="F125" s="959"/>
      <c r="G125" s="959"/>
      <c r="H125" s="1143"/>
      <c r="I125" s="1143"/>
      <c r="J125" s="959"/>
      <c r="K125" s="959"/>
      <c r="L125" s="959"/>
      <c r="M125" s="959"/>
      <c r="N125" s="959"/>
      <c r="O125" s="959"/>
      <c r="P125" s="959"/>
      <c r="Q125" s="959"/>
      <c r="R125" s="959"/>
      <c r="S125" s="959"/>
      <c r="T125" s="959"/>
      <c r="U125" s="959"/>
      <c r="V125" s="959"/>
      <c r="W125" s="959"/>
      <c r="X125" s="959">
        <v>2</v>
      </c>
      <c r="Y125" s="959">
        <v>2</v>
      </c>
      <c r="Z125" s="958"/>
    </row>
    <row r="126" spans="1:26" s="115" customFormat="1" ht="21">
      <c r="A126" s="1173"/>
      <c r="B126" s="957" t="s">
        <v>1683</v>
      </c>
      <c r="C126" s="958" t="s">
        <v>453</v>
      </c>
      <c r="D126" s="969">
        <v>2</v>
      </c>
      <c r="E126" s="959">
        <v>2</v>
      </c>
      <c r="F126" s="959"/>
      <c r="G126" s="959"/>
      <c r="H126" s="1143"/>
      <c r="I126" s="1143"/>
      <c r="J126" s="959"/>
      <c r="K126" s="959"/>
      <c r="L126" s="959"/>
      <c r="M126" s="959"/>
      <c r="N126" s="959"/>
      <c r="O126" s="959"/>
      <c r="P126" s="959"/>
      <c r="Q126" s="959"/>
      <c r="R126" s="959"/>
      <c r="S126" s="959"/>
      <c r="T126" s="959"/>
      <c r="U126" s="959"/>
      <c r="V126" s="959"/>
      <c r="W126" s="959"/>
      <c r="X126" s="959">
        <v>2</v>
      </c>
      <c r="Y126" s="959">
        <v>2</v>
      </c>
      <c r="Z126" s="958"/>
    </row>
    <row r="127" spans="1:26" s="115" customFormat="1" ht="21">
      <c r="A127" s="1173"/>
      <c r="B127" s="957" t="s">
        <v>1684</v>
      </c>
      <c r="C127" s="958" t="s">
        <v>454</v>
      </c>
      <c r="D127" s="969">
        <v>2</v>
      </c>
      <c r="E127" s="959">
        <v>2</v>
      </c>
      <c r="F127" s="959"/>
      <c r="G127" s="959"/>
      <c r="H127" s="1143"/>
      <c r="I127" s="1143"/>
      <c r="J127" s="959"/>
      <c r="K127" s="959"/>
      <c r="L127" s="959"/>
      <c r="M127" s="959"/>
      <c r="N127" s="959"/>
      <c r="O127" s="959"/>
      <c r="P127" s="959"/>
      <c r="Q127" s="959"/>
      <c r="R127" s="959"/>
      <c r="S127" s="959"/>
      <c r="T127" s="959"/>
      <c r="U127" s="959"/>
      <c r="V127" s="959"/>
      <c r="W127" s="959"/>
      <c r="X127" s="959">
        <v>2</v>
      </c>
      <c r="Y127" s="959">
        <v>2</v>
      </c>
      <c r="Z127" s="958"/>
    </row>
    <row r="128" spans="1:26" s="115" customFormat="1" ht="21">
      <c r="A128" s="1173"/>
      <c r="B128" s="957" t="s">
        <v>1685</v>
      </c>
      <c r="C128" s="958" t="s">
        <v>455</v>
      </c>
      <c r="D128" s="969">
        <v>2</v>
      </c>
      <c r="E128" s="959">
        <v>2</v>
      </c>
      <c r="F128" s="959"/>
      <c r="G128" s="959"/>
      <c r="H128" s="1143"/>
      <c r="I128" s="1143"/>
      <c r="J128" s="959"/>
      <c r="K128" s="959"/>
      <c r="L128" s="959"/>
      <c r="M128" s="959"/>
      <c r="N128" s="959"/>
      <c r="O128" s="959"/>
      <c r="P128" s="959"/>
      <c r="Q128" s="959"/>
      <c r="R128" s="959"/>
      <c r="S128" s="959"/>
      <c r="T128" s="959"/>
      <c r="U128" s="959"/>
      <c r="V128" s="959"/>
      <c r="W128" s="959"/>
      <c r="X128" s="959">
        <v>2</v>
      </c>
      <c r="Y128" s="959">
        <v>2</v>
      </c>
      <c r="Z128" s="958"/>
    </row>
    <row r="129" spans="1:26" s="115" customFormat="1" ht="21">
      <c r="A129" s="1173"/>
      <c r="B129" s="957" t="s">
        <v>1686</v>
      </c>
      <c r="C129" s="958" t="s">
        <v>456</v>
      </c>
      <c r="D129" s="969">
        <v>2</v>
      </c>
      <c r="E129" s="959">
        <v>2</v>
      </c>
      <c r="F129" s="959"/>
      <c r="G129" s="959"/>
      <c r="H129" s="1143"/>
      <c r="I129" s="1143"/>
      <c r="J129" s="959"/>
      <c r="K129" s="959"/>
      <c r="L129" s="959"/>
      <c r="M129" s="959"/>
      <c r="N129" s="959"/>
      <c r="O129" s="959"/>
      <c r="P129" s="959"/>
      <c r="Q129" s="959"/>
      <c r="R129" s="959"/>
      <c r="S129" s="959"/>
      <c r="T129" s="959"/>
      <c r="U129" s="959"/>
      <c r="V129" s="959"/>
      <c r="W129" s="959"/>
      <c r="X129" s="959">
        <v>2</v>
      </c>
      <c r="Y129" s="959">
        <v>2</v>
      </c>
      <c r="Z129" s="958"/>
    </row>
    <row r="130" spans="1:26" s="115" customFormat="1" ht="21">
      <c r="A130" s="1173"/>
      <c r="B130" s="957" t="s">
        <v>1687</v>
      </c>
      <c r="C130" s="958" t="s">
        <v>457</v>
      </c>
      <c r="D130" s="969">
        <v>2</v>
      </c>
      <c r="E130" s="959">
        <v>2</v>
      </c>
      <c r="F130" s="959"/>
      <c r="G130" s="959"/>
      <c r="H130" s="1143"/>
      <c r="I130" s="1143"/>
      <c r="J130" s="959"/>
      <c r="K130" s="959"/>
      <c r="L130" s="959"/>
      <c r="M130" s="959"/>
      <c r="N130" s="959"/>
      <c r="O130" s="959"/>
      <c r="P130" s="959"/>
      <c r="Q130" s="959"/>
      <c r="R130" s="959"/>
      <c r="S130" s="959"/>
      <c r="T130" s="959"/>
      <c r="U130" s="959"/>
      <c r="V130" s="959"/>
      <c r="W130" s="959"/>
      <c r="X130" s="959">
        <v>2</v>
      </c>
      <c r="Y130" s="959">
        <v>2</v>
      </c>
      <c r="Z130" s="958"/>
    </row>
    <row r="131" spans="1:26" s="115" customFormat="1" ht="21">
      <c r="A131" s="1173"/>
      <c r="B131" s="957" t="s">
        <v>1688</v>
      </c>
      <c r="C131" s="958" t="s">
        <v>458</v>
      </c>
      <c r="D131" s="969">
        <v>2</v>
      </c>
      <c r="E131" s="959">
        <v>2</v>
      </c>
      <c r="F131" s="959"/>
      <c r="G131" s="959"/>
      <c r="H131" s="1143"/>
      <c r="I131" s="1143"/>
      <c r="J131" s="959"/>
      <c r="K131" s="959"/>
      <c r="L131" s="959"/>
      <c r="M131" s="959"/>
      <c r="N131" s="959"/>
      <c r="O131" s="959"/>
      <c r="P131" s="959"/>
      <c r="Q131" s="959"/>
      <c r="R131" s="959"/>
      <c r="S131" s="959"/>
      <c r="T131" s="959"/>
      <c r="U131" s="959"/>
      <c r="V131" s="959"/>
      <c r="W131" s="959"/>
      <c r="X131" s="959">
        <v>2</v>
      </c>
      <c r="Y131" s="959">
        <v>2</v>
      </c>
      <c r="Z131" s="958"/>
    </row>
    <row r="132" spans="1:26" s="115" customFormat="1">
      <c r="A132" s="1172" t="s">
        <v>1689</v>
      </c>
      <c r="B132" s="1172"/>
      <c r="C132" s="1172"/>
      <c r="D132" s="1017">
        <v>42</v>
      </c>
      <c r="E132" s="1017">
        <v>42</v>
      </c>
      <c r="F132" s="969">
        <v>0</v>
      </c>
      <c r="G132" s="969">
        <v>0</v>
      </c>
      <c r="H132" s="2099">
        <v>0</v>
      </c>
      <c r="I132" s="2099">
        <v>0</v>
      </c>
      <c r="J132" s="969">
        <v>2</v>
      </c>
      <c r="K132" s="969">
        <v>2</v>
      </c>
      <c r="L132" s="969">
        <v>2</v>
      </c>
      <c r="M132" s="969">
        <v>2</v>
      </c>
      <c r="N132" s="969">
        <v>0</v>
      </c>
      <c r="O132" s="969">
        <v>0</v>
      </c>
      <c r="P132" s="969">
        <v>0</v>
      </c>
      <c r="Q132" s="969">
        <v>0</v>
      </c>
      <c r="R132" s="969">
        <v>4</v>
      </c>
      <c r="S132" s="969">
        <v>4</v>
      </c>
      <c r="T132" s="969">
        <v>12</v>
      </c>
      <c r="U132" s="969">
        <v>12</v>
      </c>
      <c r="V132" s="969">
        <v>12</v>
      </c>
      <c r="W132" s="969">
        <v>12</v>
      </c>
      <c r="X132" s="969">
        <v>10</v>
      </c>
      <c r="Y132" s="969">
        <v>10</v>
      </c>
      <c r="Z132" s="1017">
        <f>SUM(F132,H132,J132,L132,N132,P132,R132,T132,V132,X132)</f>
        <v>42</v>
      </c>
    </row>
    <row r="133" spans="1:26" s="115" customFormat="1">
      <c r="A133" s="1168" t="s">
        <v>1690</v>
      </c>
      <c r="B133" s="1171" t="s">
        <v>1691</v>
      </c>
      <c r="C133" s="1171"/>
      <c r="D133" s="977">
        <f>SUM(D12,D15,D30,D36,D83)</f>
        <v>178</v>
      </c>
      <c r="E133" s="1022"/>
      <c r="F133" s="977">
        <f>SUM(F12,F15,F30,F36,F83)</f>
        <v>28</v>
      </c>
      <c r="G133" s="977"/>
      <c r="H133" s="2100">
        <f>SUM(H12,H15,H30,H36,H83)</f>
        <v>28</v>
      </c>
      <c r="I133" s="2100"/>
      <c r="J133" s="977">
        <f>SUM(J12,J15,J30,J36,J83)</f>
        <v>26</v>
      </c>
      <c r="K133" s="977"/>
      <c r="L133" s="1127">
        <f>SUM(L12,L15,L30,L36,L83)</f>
        <v>26</v>
      </c>
      <c r="M133" s="1127"/>
      <c r="N133" s="977">
        <f>SUM(N12,N15,N30,N36,N83)</f>
        <v>27</v>
      </c>
      <c r="O133" s="977"/>
      <c r="P133" s="977">
        <f>SUM(P12,P15,P30,P36,P83)</f>
        <v>27</v>
      </c>
      <c r="Q133" s="977"/>
      <c r="R133" s="977">
        <f>SUM(R12,R15,R30,R36,R83)</f>
        <v>12</v>
      </c>
      <c r="S133" s="977"/>
      <c r="T133" s="977">
        <f>SUM(T12,T15,T30,T36,T83)</f>
        <v>0</v>
      </c>
      <c r="U133" s="977"/>
      <c r="V133" s="977">
        <f>SUM(V12,V15,V30,V36,V83)</f>
        <v>1</v>
      </c>
      <c r="W133" s="977"/>
      <c r="X133" s="977">
        <f>SUM(X12,X15,X30,X36,X83)</f>
        <v>3</v>
      </c>
      <c r="Y133" s="977"/>
      <c r="Z133" s="1017">
        <f>SUM(F133:Y133)</f>
        <v>178</v>
      </c>
    </row>
    <row r="134" spans="1:26" s="115" customFormat="1">
      <c r="A134" s="1168"/>
      <c r="B134" s="1171" t="s">
        <v>1692</v>
      </c>
      <c r="C134" s="1171"/>
      <c r="D134" s="977">
        <f>D132</f>
        <v>42</v>
      </c>
      <c r="E134" s="1022"/>
      <c r="F134" s="977">
        <f>F132</f>
        <v>0</v>
      </c>
      <c r="G134" s="977"/>
      <c r="H134" s="2100">
        <f>H132</f>
        <v>0</v>
      </c>
      <c r="I134" s="2100"/>
      <c r="J134" s="977">
        <f>J132</f>
        <v>2</v>
      </c>
      <c r="K134" s="977"/>
      <c r="L134" s="1127">
        <f>L132</f>
        <v>2</v>
      </c>
      <c r="M134" s="1127"/>
      <c r="N134" s="977">
        <f>N132</f>
        <v>0</v>
      </c>
      <c r="O134" s="977"/>
      <c r="P134" s="977">
        <f>P132</f>
        <v>0</v>
      </c>
      <c r="Q134" s="977"/>
      <c r="R134" s="977">
        <f>R132</f>
        <v>4</v>
      </c>
      <c r="S134" s="977"/>
      <c r="T134" s="977">
        <f>T132</f>
        <v>12</v>
      </c>
      <c r="U134" s="977"/>
      <c r="V134" s="977">
        <f>V132</f>
        <v>12</v>
      </c>
      <c r="W134" s="977"/>
      <c r="X134" s="977">
        <f>X132</f>
        <v>10</v>
      </c>
      <c r="Y134" s="977"/>
      <c r="Z134" s="1017">
        <f>SUM(F134:Y134)</f>
        <v>42</v>
      </c>
    </row>
    <row r="135" spans="1:26" s="115" customFormat="1">
      <c r="A135" s="1168"/>
      <c r="B135" s="1171" t="s">
        <v>1693</v>
      </c>
      <c r="C135" s="1171"/>
      <c r="D135" s="977">
        <f>SUM(D133:D134)</f>
        <v>220</v>
      </c>
      <c r="E135" s="1022"/>
      <c r="F135" s="977">
        <f>SUM(F133:F134)</f>
        <v>28</v>
      </c>
      <c r="G135" s="977"/>
      <c r="H135" s="2100">
        <f>SUM(H133:H134)</f>
        <v>28</v>
      </c>
      <c r="I135" s="2100"/>
      <c r="J135" s="977">
        <f>SUM(J133:J134)</f>
        <v>28</v>
      </c>
      <c r="K135" s="977"/>
      <c r="L135" s="1127">
        <f>SUM(L133:L134)</f>
        <v>28</v>
      </c>
      <c r="M135" s="1127"/>
      <c r="N135" s="977">
        <f>SUM(N133:N134)</f>
        <v>27</v>
      </c>
      <c r="O135" s="977"/>
      <c r="P135" s="977">
        <f>SUM(P133:P134)</f>
        <v>27</v>
      </c>
      <c r="Q135" s="977"/>
      <c r="R135" s="977">
        <f>SUM(R133:R134)</f>
        <v>16</v>
      </c>
      <c r="S135" s="977"/>
      <c r="T135" s="977">
        <f>SUM(T133:T134)</f>
        <v>12</v>
      </c>
      <c r="U135" s="977"/>
      <c r="V135" s="977">
        <f>SUM(V133:V134)</f>
        <v>13</v>
      </c>
      <c r="W135" s="977"/>
      <c r="X135" s="977">
        <f>SUM(X133:X134)</f>
        <v>13</v>
      </c>
      <c r="Y135" s="977"/>
      <c r="Z135" s="1017">
        <f>SUM(F135:Y135)</f>
        <v>220</v>
      </c>
    </row>
    <row r="136" spans="1:26" s="115" customFormat="1">
      <c r="A136" s="1168"/>
      <c r="B136" s="1171" t="s">
        <v>1694</v>
      </c>
      <c r="C136" s="1171"/>
      <c r="D136" s="1022"/>
      <c r="E136" s="977">
        <f>SUM(E12,E15,E30,E36,E83,E132)</f>
        <v>228</v>
      </c>
      <c r="F136" s="977"/>
      <c r="G136" s="977">
        <f>SUM(G12,G15,G30,G36,G83,G132)</f>
        <v>29</v>
      </c>
      <c r="H136" s="2100"/>
      <c r="I136" s="2100">
        <f>SUM(I12,I15,I30,I36,I83,I132)</f>
        <v>29</v>
      </c>
      <c r="J136" s="977"/>
      <c r="K136" s="977">
        <f>SUM(K12,K15,K30,K36,K83,K132)</f>
        <v>30</v>
      </c>
      <c r="L136" s="1127"/>
      <c r="M136" s="1127">
        <f>SUM(M12,M15,M30,M36,M83,M132)</f>
        <v>30</v>
      </c>
      <c r="N136" s="977"/>
      <c r="O136" s="977">
        <f>SUM(O12,O15,O30,O36,O83,O132)</f>
        <v>28</v>
      </c>
      <c r="P136" s="977"/>
      <c r="Q136" s="977">
        <f>SUM(Q12,Q15,Q30,Q36,Q83,Q132)</f>
        <v>28</v>
      </c>
      <c r="R136" s="977"/>
      <c r="S136" s="977">
        <f>SUM(S12,S15,S30,S36,S83,S132)</f>
        <v>16</v>
      </c>
      <c r="T136" s="977"/>
      <c r="U136" s="977">
        <f>SUM(U12,U15,U30,U36,U83,U132)</f>
        <v>12</v>
      </c>
      <c r="V136" s="977"/>
      <c r="W136" s="977">
        <f>SUM(W12,W15,W30,W36,W83,W132)</f>
        <v>13</v>
      </c>
      <c r="X136" s="977"/>
      <c r="Y136" s="977">
        <f>SUM(Y12,Y15,Y30,Y36,Y83,Y132)</f>
        <v>13</v>
      </c>
      <c r="Z136" s="1017">
        <f>SUM(F136:Y136)</f>
        <v>228</v>
      </c>
    </row>
    <row r="137" spans="1:26" s="115" customFormat="1" ht="15.75" customHeight="1">
      <c r="A137" s="1175" t="s">
        <v>1550</v>
      </c>
      <c r="B137" s="1175"/>
      <c r="C137" s="1175"/>
      <c r="D137" s="1175"/>
      <c r="E137" s="1175"/>
      <c r="F137" s="1175"/>
      <c r="G137" s="1175"/>
      <c r="H137" s="1175"/>
      <c r="I137" s="1175"/>
      <c r="J137" s="1175"/>
      <c r="K137" s="1175"/>
      <c r="L137" s="1175"/>
      <c r="M137" s="1175"/>
      <c r="N137" s="1175"/>
      <c r="O137" s="1175"/>
      <c r="P137" s="1175"/>
      <c r="Q137" s="1175"/>
      <c r="R137" s="1175"/>
      <c r="S137" s="1175"/>
      <c r="T137" s="1175"/>
      <c r="U137" s="1175"/>
      <c r="V137" s="1175"/>
      <c r="W137" s="1175"/>
      <c r="X137" s="1175"/>
      <c r="Y137" s="1175"/>
      <c r="Z137" s="1175"/>
    </row>
    <row r="138" spans="1:26" s="115" customFormat="1" ht="15.75" customHeight="1">
      <c r="A138" s="1166" t="s">
        <v>1551</v>
      </c>
      <c r="B138" s="1166"/>
      <c r="C138" s="1166"/>
      <c r="D138" s="1166"/>
      <c r="E138" s="1166"/>
      <c r="F138" s="1166"/>
      <c r="G138" s="1166"/>
      <c r="H138" s="1166"/>
      <c r="I138" s="1166"/>
      <c r="J138" s="1166"/>
      <c r="K138" s="1166"/>
      <c r="L138" s="1166"/>
      <c r="M138" s="1166"/>
      <c r="N138" s="1166"/>
      <c r="O138" s="1166"/>
      <c r="P138" s="1166"/>
      <c r="Q138" s="1166"/>
      <c r="R138" s="1166"/>
      <c r="S138" s="1166"/>
      <c r="T138" s="1166"/>
      <c r="U138" s="1166"/>
      <c r="V138" s="1166"/>
      <c r="W138" s="1166"/>
      <c r="X138" s="1166"/>
      <c r="Y138" s="1166"/>
      <c r="Z138" s="1166"/>
    </row>
    <row r="139" spans="1:26" s="115" customFormat="1" ht="15.75">
      <c r="A139" s="1166" t="s">
        <v>1552</v>
      </c>
      <c r="B139" s="1167"/>
      <c r="C139" s="1167"/>
      <c r="D139" s="1167"/>
      <c r="E139" s="1167"/>
      <c r="F139" s="1167"/>
      <c r="G139" s="1167"/>
      <c r="H139" s="1167"/>
      <c r="I139" s="1167"/>
      <c r="J139" s="1167"/>
      <c r="K139" s="1167"/>
      <c r="L139" s="1167"/>
      <c r="M139" s="1167"/>
      <c r="N139" s="1167"/>
      <c r="O139" s="1167"/>
      <c r="P139" s="1167"/>
      <c r="Q139" s="1167"/>
      <c r="R139" s="1167"/>
      <c r="S139" s="1167"/>
      <c r="T139" s="1167"/>
      <c r="U139" s="1167"/>
      <c r="V139" s="1167"/>
      <c r="W139" s="1167"/>
      <c r="X139" s="1167"/>
      <c r="Y139" s="1167"/>
      <c r="Z139" s="1167"/>
    </row>
    <row r="140" spans="1:26" s="115" customFormat="1" ht="15.75">
      <c r="A140" s="1166" t="s">
        <v>1553</v>
      </c>
      <c r="B140" s="1167"/>
      <c r="C140" s="1167"/>
      <c r="D140" s="1167"/>
      <c r="E140" s="1167"/>
      <c r="F140" s="1167"/>
      <c r="G140" s="1167"/>
      <c r="H140" s="1167"/>
      <c r="I140" s="1167"/>
      <c r="J140" s="1167"/>
      <c r="K140" s="1167"/>
      <c r="L140" s="1167"/>
      <c r="M140" s="1167"/>
      <c r="N140" s="1167"/>
      <c r="O140" s="1167"/>
      <c r="P140" s="1167"/>
      <c r="Q140" s="1167"/>
      <c r="R140" s="1167"/>
      <c r="S140" s="1167"/>
      <c r="T140" s="1167"/>
      <c r="U140" s="1167"/>
      <c r="V140" s="1167"/>
      <c r="W140" s="1167"/>
      <c r="X140" s="1167"/>
      <c r="Y140" s="1167"/>
      <c r="Z140" s="1167"/>
    </row>
    <row r="141" spans="1:26" s="115" customFormat="1" ht="15.75">
      <c r="A141" s="1166" t="s">
        <v>1554</v>
      </c>
      <c r="B141" s="1167"/>
      <c r="C141" s="1167"/>
      <c r="D141" s="1167"/>
      <c r="E141" s="1167"/>
      <c r="F141" s="1167"/>
      <c r="G141" s="1167"/>
      <c r="H141" s="1167"/>
      <c r="I141" s="1167"/>
      <c r="J141" s="1167"/>
      <c r="K141" s="1167"/>
      <c r="L141" s="1167"/>
      <c r="M141" s="1167"/>
      <c r="N141" s="1167"/>
      <c r="O141" s="1167"/>
      <c r="P141" s="1167"/>
      <c r="Q141" s="1167"/>
      <c r="R141" s="1167"/>
      <c r="S141" s="1167"/>
      <c r="T141" s="1167"/>
      <c r="U141" s="1167"/>
      <c r="V141" s="1167"/>
      <c r="W141" s="1167"/>
      <c r="X141" s="1167"/>
      <c r="Y141" s="1167"/>
      <c r="Z141" s="1167"/>
    </row>
    <row r="142" spans="1:26" s="115" customFormat="1">
      <c r="A142" s="1164" t="s">
        <v>1555</v>
      </c>
      <c r="B142" s="1164"/>
      <c r="C142" s="1164"/>
      <c r="D142" s="1164"/>
      <c r="E142" s="1164"/>
      <c r="F142" s="1164"/>
      <c r="G142" s="1164"/>
      <c r="H142" s="1164"/>
      <c r="I142" s="1164"/>
      <c r="J142" s="1164"/>
      <c r="K142" s="1164"/>
      <c r="L142" s="1164"/>
      <c r="M142" s="1164"/>
      <c r="N142" s="1164"/>
      <c r="O142" s="1164"/>
      <c r="P142" s="1164"/>
      <c r="Q142" s="1164"/>
      <c r="R142" s="1164"/>
      <c r="S142" s="1164"/>
      <c r="T142" s="1164"/>
      <c r="U142" s="1164"/>
      <c r="V142" s="1164"/>
      <c r="W142" s="1164"/>
      <c r="X142" s="1164"/>
      <c r="Y142" s="1164"/>
      <c r="Z142" s="1164"/>
    </row>
    <row r="143" spans="1:26" s="115" customFormat="1">
      <c r="A143" s="1164" t="s">
        <v>1556</v>
      </c>
      <c r="B143" s="1164"/>
      <c r="C143" s="1164"/>
      <c r="D143" s="1164"/>
      <c r="E143" s="1164"/>
      <c r="F143" s="1164"/>
      <c r="G143" s="1164"/>
      <c r="H143" s="1164"/>
      <c r="I143" s="1164"/>
      <c r="J143" s="1164"/>
      <c r="K143" s="1164"/>
      <c r="L143" s="1164"/>
      <c r="M143" s="1164"/>
      <c r="N143" s="1164"/>
      <c r="O143" s="1164"/>
      <c r="P143" s="1164"/>
      <c r="Q143" s="1164"/>
      <c r="R143" s="1164"/>
      <c r="S143" s="1164"/>
      <c r="T143" s="1164"/>
      <c r="U143" s="1164"/>
      <c r="V143" s="1164"/>
      <c r="W143" s="1164"/>
      <c r="X143" s="1164"/>
      <c r="Y143" s="1164"/>
      <c r="Z143" s="1164"/>
    </row>
    <row r="144" spans="1:26" s="115" customFormat="1">
      <c r="A144" s="1164" t="s">
        <v>1557</v>
      </c>
      <c r="B144" s="1164"/>
      <c r="C144" s="1164"/>
      <c r="D144" s="1164"/>
      <c r="E144" s="1164"/>
      <c r="F144" s="1164"/>
      <c r="G144" s="1164"/>
      <c r="H144" s="1164"/>
      <c r="I144" s="1164"/>
      <c r="J144" s="1164"/>
      <c r="K144" s="1164"/>
      <c r="L144" s="1164"/>
      <c r="M144" s="1164"/>
      <c r="N144" s="1164"/>
      <c r="O144" s="1164"/>
      <c r="P144" s="1164"/>
      <c r="Q144" s="1164"/>
      <c r="R144" s="1164"/>
      <c r="S144" s="1164"/>
      <c r="T144" s="1164"/>
      <c r="U144" s="1164"/>
      <c r="V144" s="1164"/>
      <c r="W144" s="1164"/>
      <c r="X144" s="1164"/>
      <c r="Y144" s="1164"/>
      <c r="Z144" s="1164"/>
    </row>
    <row r="145" spans="1:28" s="115" customFormat="1">
      <c r="A145" s="1163"/>
      <c r="B145" s="1165"/>
      <c r="C145" s="1165"/>
      <c r="D145" s="1165"/>
      <c r="E145" s="1165"/>
      <c r="F145" s="1165"/>
      <c r="G145" s="1165"/>
      <c r="H145" s="1165"/>
      <c r="I145" s="1165"/>
      <c r="J145" s="1165"/>
      <c r="K145" s="1165"/>
      <c r="L145" s="1165"/>
      <c r="M145" s="1165"/>
      <c r="N145" s="1165"/>
      <c r="O145" s="1165"/>
      <c r="P145" s="1165"/>
      <c r="Q145" s="1165"/>
      <c r="R145" s="1165"/>
      <c r="S145" s="1165"/>
      <c r="T145" s="1165"/>
      <c r="U145" s="1165"/>
      <c r="V145" s="1165"/>
      <c r="W145" s="1165"/>
      <c r="X145" s="1165"/>
      <c r="Y145" s="1165"/>
      <c r="Z145" s="1165"/>
    </row>
    <row r="146" spans="1:28" s="115" customFormat="1" ht="20.45" customHeight="1">
      <c r="A146" s="1163" t="s">
        <v>503</v>
      </c>
      <c r="B146" s="1163"/>
      <c r="C146" s="1163"/>
      <c r="D146" s="1163"/>
      <c r="E146" s="1163"/>
      <c r="F146" s="1163"/>
      <c r="G146" s="1163"/>
      <c r="H146" s="1163"/>
      <c r="I146" s="1163"/>
      <c r="J146" s="1163"/>
      <c r="K146" s="1163"/>
      <c r="L146" s="1163"/>
      <c r="M146" s="1163"/>
      <c r="N146" s="1163"/>
      <c r="O146" s="1163"/>
      <c r="P146" s="1163"/>
      <c r="Q146" s="1163"/>
      <c r="R146" s="1163"/>
      <c r="S146" s="1163"/>
      <c r="T146" s="1163"/>
      <c r="U146" s="1163"/>
      <c r="V146" s="1163"/>
      <c r="W146" s="1163"/>
      <c r="X146" s="1163"/>
      <c r="Y146" s="1163"/>
      <c r="Z146" s="1163"/>
    </row>
    <row r="147" spans="1:28">
      <c r="A147" s="1159" t="s">
        <v>1565</v>
      </c>
      <c r="B147" s="1160"/>
      <c r="C147" s="1160"/>
      <c r="D147" s="1160"/>
      <c r="E147" s="1160"/>
      <c r="F147" s="1160"/>
      <c r="G147" s="1160"/>
      <c r="H147" s="1160"/>
      <c r="I147" s="1160"/>
      <c r="J147" s="1160"/>
      <c r="K147" s="1160"/>
      <c r="L147" s="1160"/>
      <c r="M147" s="1160"/>
      <c r="N147" s="1160"/>
      <c r="O147" s="1160"/>
      <c r="P147" s="1160"/>
      <c r="Q147" s="1160"/>
      <c r="R147" s="1160"/>
      <c r="S147" s="1160"/>
      <c r="T147" s="1160"/>
      <c r="U147" s="1160"/>
      <c r="V147" s="1160"/>
      <c r="W147" s="1160"/>
      <c r="X147" s="1160"/>
      <c r="Y147" s="1160"/>
      <c r="Z147" s="1160"/>
      <c r="AA147" s="1160"/>
      <c r="AB147" s="1161"/>
    </row>
    <row r="148" spans="1:28">
      <c r="A148" s="1159" t="s">
        <v>1563</v>
      </c>
      <c r="B148" s="1160"/>
      <c r="C148" s="1160"/>
      <c r="D148" s="1160"/>
      <c r="E148" s="1160"/>
      <c r="F148" s="1160"/>
      <c r="G148" s="1160"/>
      <c r="H148" s="1160"/>
      <c r="I148" s="1160"/>
      <c r="J148" s="1160"/>
      <c r="K148" s="1160"/>
      <c r="L148" s="1160"/>
      <c r="M148" s="1160"/>
      <c r="N148" s="1160"/>
      <c r="O148" s="1160"/>
      <c r="P148" s="1160"/>
      <c r="Q148" s="1160"/>
      <c r="R148" s="1160"/>
      <c r="S148" s="1160"/>
      <c r="T148" s="1160"/>
      <c r="U148" s="1160"/>
      <c r="V148" s="1160"/>
      <c r="W148" s="1160"/>
      <c r="X148" s="1160"/>
      <c r="Y148" s="1160"/>
      <c r="Z148" s="1160"/>
      <c r="AA148" s="1160"/>
      <c r="AB148" s="1161"/>
    </row>
    <row r="149" spans="1:28">
      <c r="A149" s="1159" t="s">
        <v>1564</v>
      </c>
      <c r="B149" s="1160"/>
      <c r="C149" s="1160"/>
      <c r="D149" s="1160"/>
      <c r="E149" s="1160"/>
      <c r="F149" s="1160"/>
      <c r="G149" s="1160"/>
      <c r="H149" s="1160"/>
      <c r="I149" s="1160"/>
      <c r="J149" s="1160"/>
      <c r="K149" s="1160"/>
      <c r="L149" s="1160"/>
      <c r="M149" s="1160"/>
      <c r="N149" s="1160"/>
      <c r="O149" s="1160"/>
      <c r="P149" s="1160"/>
      <c r="Q149" s="1160"/>
      <c r="R149" s="1160"/>
      <c r="S149" s="1160"/>
      <c r="T149" s="1160"/>
      <c r="U149" s="1160"/>
      <c r="V149" s="1160"/>
      <c r="W149" s="1160"/>
      <c r="X149" s="1160"/>
      <c r="Y149" s="1160"/>
      <c r="Z149" s="1160"/>
      <c r="AA149" s="1160"/>
      <c r="AB149" s="1161"/>
    </row>
    <row r="150" spans="1:28">
      <c r="A150" s="1156" t="s">
        <v>1721</v>
      </c>
      <c r="B150" s="1157"/>
      <c r="C150" s="1157"/>
      <c r="D150" s="1157"/>
      <c r="E150" s="1157"/>
      <c r="F150" s="1157"/>
      <c r="G150" s="1157"/>
      <c r="H150" s="1157"/>
      <c r="I150" s="1157"/>
      <c r="J150" s="1157"/>
      <c r="K150" s="1157"/>
      <c r="L150" s="1157"/>
      <c r="M150" s="1157"/>
      <c r="N150" s="1157"/>
      <c r="O150" s="1157"/>
      <c r="P150" s="1157"/>
      <c r="Q150" s="1157"/>
      <c r="R150" s="1157"/>
      <c r="S150" s="1157"/>
      <c r="T150" s="1157"/>
      <c r="U150" s="1157"/>
      <c r="V150" s="1157"/>
      <c r="W150" s="1157"/>
      <c r="X150" s="1157"/>
      <c r="Y150" s="1157"/>
      <c r="Z150" s="1157"/>
      <c r="AA150" s="1157"/>
      <c r="AB150" s="1158"/>
    </row>
    <row r="151" spans="1:28">
      <c r="A151" s="2012" t="s">
        <v>1725</v>
      </c>
      <c r="B151" s="2012"/>
      <c r="C151" s="2012"/>
      <c r="D151" s="2012"/>
      <c r="E151" s="2012"/>
      <c r="F151" s="2012"/>
      <c r="G151" s="2012"/>
      <c r="H151" s="2012"/>
      <c r="I151" s="2012"/>
      <c r="J151" s="2012"/>
      <c r="K151" s="2012"/>
      <c r="L151" s="2012"/>
      <c r="M151" s="2012"/>
      <c r="N151" s="2012"/>
      <c r="O151" s="2012"/>
      <c r="P151" s="2012"/>
      <c r="Q151" s="2012"/>
      <c r="R151" s="2012"/>
      <c r="S151" s="2012"/>
      <c r="T151" s="2012"/>
      <c r="U151" s="2012"/>
      <c r="V151" s="2012"/>
      <c r="W151" s="2012"/>
      <c r="X151" s="2012"/>
      <c r="Y151" s="2012"/>
      <c r="Z151" s="2012"/>
      <c r="AA151" s="2012"/>
      <c r="AB151" s="2013"/>
    </row>
    <row r="152" spans="1:28">
      <c r="A152" s="2014" t="s">
        <v>1726</v>
      </c>
      <c r="B152" s="2015"/>
      <c r="C152" s="2015"/>
      <c r="D152" s="2015"/>
      <c r="E152" s="2015"/>
      <c r="F152" s="2015"/>
      <c r="G152" s="2015"/>
      <c r="H152" s="2015"/>
      <c r="I152" s="2015"/>
      <c r="J152" s="2015"/>
      <c r="K152" s="2015"/>
      <c r="L152" s="2015"/>
      <c r="M152" s="2015"/>
      <c r="N152" s="2015"/>
      <c r="O152" s="2015"/>
      <c r="P152" s="2015"/>
      <c r="Q152" s="2015"/>
      <c r="R152" s="2015"/>
      <c r="S152" s="2015"/>
      <c r="T152" s="2015"/>
      <c r="U152" s="2015"/>
      <c r="V152" s="2015"/>
      <c r="W152" s="2015"/>
      <c r="X152" s="2015"/>
      <c r="Y152" s="2015"/>
      <c r="Z152" s="2015"/>
      <c r="AA152" s="2015"/>
      <c r="AB152" s="2016"/>
    </row>
    <row r="153" spans="1:28">
      <c r="A153" s="2017" t="s">
        <v>1727</v>
      </c>
      <c r="B153" s="2017"/>
      <c r="C153" s="2017"/>
      <c r="D153" s="2017"/>
      <c r="E153" s="2017"/>
      <c r="F153" s="2017"/>
      <c r="G153" s="2017"/>
      <c r="H153" s="2017"/>
      <c r="I153" s="2017"/>
      <c r="J153" s="2017"/>
      <c r="K153" s="2017"/>
      <c r="L153" s="2017"/>
      <c r="M153" s="2017"/>
      <c r="N153" s="2017"/>
      <c r="O153" s="2017"/>
      <c r="P153" s="2017"/>
      <c r="Q153" s="2017"/>
      <c r="R153" s="2017"/>
      <c r="S153" s="2017"/>
      <c r="T153" s="2017"/>
      <c r="U153" s="2017"/>
      <c r="V153" s="2017"/>
      <c r="W153" s="2017"/>
      <c r="X153" s="2017"/>
      <c r="Y153" s="2017"/>
      <c r="Z153" s="2017"/>
      <c r="AA153" s="2017"/>
      <c r="AB153" s="2017"/>
    </row>
  </sheetData>
  <mergeCells count="59">
    <mergeCell ref="A151:AB151"/>
    <mergeCell ref="A152:AB152"/>
    <mergeCell ref="A153:AB153"/>
    <mergeCell ref="A1:Z1"/>
    <mergeCell ref="A2:Z2"/>
    <mergeCell ref="A3:Z3"/>
    <mergeCell ref="A5:A7"/>
    <mergeCell ref="B5:B7"/>
    <mergeCell ref="C5:C7"/>
    <mergeCell ref="V5:Y5"/>
    <mergeCell ref="Z5:Z7"/>
    <mergeCell ref="F6:G6"/>
    <mergeCell ref="H6:I6"/>
    <mergeCell ref="J6:K6"/>
    <mergeCell ref="L6:M6"/>
    <mergeCell ref="R6:S6"/>
    <mergeCell ref="J5:M5"/>
    <mergeCell ref="A4:Z4"/>
    <mergeCell ref="A137:Z137"/>
    <mergeCell ref="N5:Q5"/>
    <mergeCell ref="A132:C132"/>
    <mergeCell ref="A12:B12"/>
    <mergeCell ref="A13:A14"/>
    <mergeCell ref="A15:B15"/>
    <mergeCell ref="A30:B30"/>
    <mergeCell ref="A31:A35"/>
    <mergeCell ref="A37:A82"/>
    <mergeCell ref="A83:B83"/>
    <mergeCell ref="D5:D7"/>
    <mergeCell ref="E5:E7"/>
    <mergeCell ref="T6:U6"/>
    <mergeCell ref="V6:W6"/>
    <mergeCell ref="X6:Y6"/>
    <mergeCell ref="A8:A11"/>
    <mergeCell ref="R5:U5"/>
    <mergeCell ref="B134:C134"/>
    <mergeCell ref="B135:C135"/>
    <mergeCell ref="B136:C136"/>
    <mergeCell ref="N6:O6"/>
    <mergeCell ref="P6:Q6"/>
    <mergeCell ref="A36:B36"/>
    <mergeCell ref="B133:C133"/>
    <mergeCell ref="F5:I5"/>
    <mergeCell ref="A150:AB150"/>
    <mergeCell ref="A147:AB147"/>
    <mergeCell ref="A148:AB148"/>
    <mergeCell ref="A149:AB149"/>
    <mergeCell ref="A16:A29"/>
    <mergeCell ref="A146:Z146"/>
    <mergeCell ref="A144:Z144"/>
    <mergeCell ref="A145:Z145"/>
    <mergeCell ref="A138:Z138"/>
    <mergeCell ref="A139:Z139"/>
    <mergeCell ref="A140:Z140"/>
    <mergeCell ref="A141:Z141"/>
    <mergeCell ref="A142:Z142"/>
    <mergeCell ref="A143:Z143"/>
    <mergeCell ref="A133:A136"/>
    <mergeCell ref="A84:A131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62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160"/>
  <sheetViews>
    <sheetView zoomScaleNormal="100" zoomScaleSheetLayoutView="130" workbookViewId="0">
      <selection sqref="A1:AB1"/>
    </sheetView>
  </sheetViews>
  <sheetFormatPr defaultColWidth="9" defaultRowHeight="12.75"/>
  <cols>
    <col min="1" max="1" width="2.75" style="683" customWidth="1"/>
    <col min="2" max="2" width="2.125" style="683" customWidth="1"/>
    <col min="3" max="3" width="2.5" style="683" customWidth="1"/>
    <col min="4" max="4" width="7.25" style="330" customWidth="1"/>
    <col min="5" max="5" width="15.25" style="330" customWidth="1"/>
    <col min="6" max="7" width="3.75" style="1" customWidth="1"/>
    <col min="8" max="9" width="3" style="682" customWidth="1"/>
    <col min="10" max="11" width="3" style="1" customWidth="1"/>
    <col min="12" max="13" width="3" style="682" customWidth="1"/>
    <col min="14" max="27" width="3" style="1" customWidth="1"/>
    <col min="28" max="28" width="10.625" style="1" customWidth="1"/>
    <col min="29" max="29" width="1.625" style="330" customWidth="1"/>
    <col min="30" max="16384" width="9" style="1"/>
  </cols>
  <sheetData>
    <row r="1" spans="1:35" s="165" customFormat="1" ht="18.75" customHeight="1">
      <c r="A1" s="1303" t="s">
        <v>1534</v>
      </c>
      <c r="B1" s="1303"/>
      <c r="C1" s="1303"/>
      <c r="D1" s="1303"/>
      <c r="E1" s="1303"/>
      <c r="F1" s="1303"/>
      <c r="G1" s="1303"/>
      <c r="H1" s="1303"/>
      <c r="I1" s="1303"/>
      <c r="J1" s="1303"/>
      <c r="K1" s="1303"/>
      <c r="L1" s="1303"/>
      <c r="M1" s="1303"/>
      <c r="N1" s="1303"/>
      <c r="O1" s="1303"/>
      <c r="P1" s="1303"/>
      <c r="Q1" s="1303"/>
      <c r="R1" s="1303"/>
      <c r="S1" s="1303"/>
      <c r="T1" s="1303"/>
      <c r="U1" s="1303"/>
      <c r="V1" s="1303"/>
      <c r="W1" s="1303"/>
      <c r="X1" s="1303"/>
      <c r="Y1" s="1303"/>
      <c r="Z1" s="1303"/>
      <c r="AA1" s="1303"/>
      <c r="AB1" s="1303"/>
    </row>
    <row r="2" spans="1:35" s="955" customFormat="1" ht="18.75" customHeight="1">
      <c r="A2" s="1996" t="s">
        <v>1533</v>
      </c>
      <c r="B2" s="1996"/>
      <c r="C2" s="1996"/>
      <c r="D2" s="1996"/>
      <c r="E2" s="1996"/>
      <c r="F2" s="1996"/>
      <c r="G2" s="1996"/>
      <c r="H2" s="1996"/>
      <c r="I2" s="1996"/>
      <c r="J2" s="1996"/>
      <c r="K2" s="1996"/>
      <c r="L2" s="1996"/>
      <c r="M2" s="1996"/>
      <c r="N2" s="1996"/>
      <c r="O2" s="1996"/>
      <c r="P2" s="1996"/>
      <c r="Q2" s="1996"/>
      <c r="R2" s="1996"/>
      <c r="S2" s="1996"/>
      <c r="T2" s="1996"/>
      <c r="U2" s="1996"/>
      <c r="V2" s="1996"/>
      <c r="W2" s="1996"/>
      <c r="X2" s="1996"/>
      <c r="Y2" s="1996"/>
      <c r="Z2" s="1996"/>
      <c r="AA2" s="1996"/>
      <c r="AB2" s="1996"/>
    </row>
    <row r="3" spans="1:35" s="681" customFormat="1" ht="13.15" customHeight="1">
      <c r="A3" s="1305" t="s">
        <v>1532</v>
      </c>
      <c r="B3" s="1306"/>
      <c r="C3" s="1306"/>
      <c r="D3" s="1306"/>
      <c r="E3" s="1306"/>
      <c r="F3" s="1306"/>
      <c r="G3" s="1306"/>
      <c r="H3" s="1306"/>
      <c r="I3" s="1306"/>
      <c r="J3" s="1306"/>
      <c r="K3" s="1306"/>
      <c r="L3" s="1306"/>
      <c r="M3" s="1306"/>
      <c r="N3" s="1306"/>
      <c r="O3" s="1306"/>
      <c r="P3" s="1306"/>
      <c r="Q3" s="1306"/>
      <c r="R3" s="1306"/>
      <c r="S3" s="1306"/>
      <c r="T3" s="1306"/>
      <c r="U3" s="1306"/>
      <c r="V3" s="1306"/>
      <c r="W3" s="1306"/>
      <c r="X3" s="1306"/>
      <c r="Y3" s="1306"/>
      <c r="Z3" s="1306"/>
      <c r="AA3" s="1306"/>
      <c r="AB3" s="1306"/>
    </row>
    <row r="4" spans="1:35" s="29" customFormat="1" ht="15" customHeight="1" thickBot="1">
      <c r="A4" s="1940" t="s">
        <v>1531</v>
      </c>
      <c r="B4" s="1941"/>
      <c r="C4" s="1941"/>
      <c r="D4" s="1941"/>
      <c r="E4" s="1941"/>
      <c r="F4" s="1941"/>
      <c r="G4" s="1941"/>
      <c r="H4" s="1941"/>
      <c r="I4" s="1941"/>
      <c r="J4" s="1941"/>
      <c r="K4" s="1941"/>
      <c r="L4" s="1941"/>
      <c r="M4" s="1941"/>
      <c r="N4" s="1941"/>
      <c r="O4" s="1941"/>
      <c r="P4" s="1941"/>
      <c r="Q4" s="1941"/>
      <c r="R4" s="1941"/>
      <c r="S4" s="1941"/>
      <c r="T4" s="1941"/>
      <c r="U4" s="1941"/>
      <c r="V4" s="1941"/>
      <c r="W4" s="1941"/>
      <c r="X4" s="1941"/>
      <c r="Y4" s="1941"/>
      <c r="Z4" s="1941"/>
      <c r="AA4" s="1941"/>
      <c r="AB4" s="1941"/>
    </row>
    <row r="5" spans="1:35" ht="20.25" customHeight="1">
      <c r="A5" s="1931" t="s">
        <v>1530</v>
      </c>
      <c r="B5" s="1971"/>
      <c r="C5" s="1972"/>
      <c r="D5" s="1958" t="s">
        <v>1529</v>
      </c>
      <c r="E5" s="1959"/>
      <c r="F5" s="1964" t="s">
        <v>1528</v>
      </c>
      <c r="G5" s="1955" t="s">
        <v>1516</v>
      </c>
      <c r="H5" s="954" t="s">
        <v>1527</v>
      </c>
      <c r="I5" s="952"/>
      <c r="J5" s="949"/>
      <c r="K5" s="948"/>
      <c r="L5" s="953" t="s">
        <v>1526</v>
      </c>
      <c r="M5" s="952"/>
      <c r="N5" s="949"/>
      <c r="O5" s="951"/>
      <c r="P5" s="950" t="s">
        <v>1525</v>
      </c>
      <c r="Q5" s="949"/>
      <c r="R5" s="949"/>
      <c r="S5" s="948"/>
      <c r="T5" s="950" t="s">
        <v>1524</v>
      </c>
      <c r="U5" s="949"/>
      <c r="V5" s="949"/>
      <c r="W5" s="951"/>
      <c r="X5" s="950" t="s">
        <v>1523</v>
      </c>
      <c r="Y5" s="949"/>
      <c r="Z5" s="949"/>
      <c r="AA5" s="948"/>
      <c r="AB5" s="1942" t="s">
        <v>1522</v>
      </c>
      <c r="AD5" s="947"/>
      <c r="AE5" s="947"/>
      <c r="AF5" s="1939"/>
      <c r="AG5" s="1939"/>
      <c r="AH5" s="1939"/>
      <c r="AI5" s="1939"/>
    </row>
    <row r="6" spans="1:35" ht="10.5" customHeight="1">
      <c r="A6" s="1933"/>
      <c r="B6" s="1973"/>
      <c r="C6" s="1974"/>
      <c r="D6" s="1960"/>
      <c r="E6" s="1961"/>
      <c r="F6" s="1965"/>
      <c r="G6" s="1956"/>
      <c r="H6" s="946" t="s">
        <v>1521</v>
      </c>
      <c r="I6" s="944"/>
      <c r="J6" s="940" t="s">
        <v>1520</v>
      </c>
      <c r="K6" s="939"/>
      <c r="L6" s="945" t="s">
        <v>1521</v>
      </c>
      <c r="M6" s="944"/>
      <c r="N6" s="940" t="s">
        <v>1520</v>
      </c>
      <c r="O6" s="943"/>
      <c r="P6" s="942" t="s">
        <v>1521</v>
      </c>
      <c r="Q6" s="941"/>
      <c r="R6" s="940" t="s">
        <v>1520</v>
      </c>
      <c r="S6" s="939"/>
      <c r="T6" s="942" t="s">
        <v>1521</v>
      </c>
      <c r="U6" s="941"/>
      <c r="V6" s="940" t="s">
        <v>1520</v>
      </c>
      <c r="W6" s="943"/>
      <c r="X6" s="942" t="s">
        <v>1521</v>
      </c>
      <c r="Y6" s="941"/>
      <c r="Z6" s="940" t="s">
        <v>1520</v>
      </c>
      <c r="AA6" s="939"/>
      <c r="AB6" s="1943"/>
      <c r="AD6" s="938"/>
      <c r="AE6"/>
      <c r="AF6"/>
      <c r="AG6"/>
      <c r="AH6"/>
      <c r="AI6"/>
    </row>
    <row r="7" spans="1:35" ht="26.25" customHeight="1" thickBot="1">
      <c r="A7" s="1935"/>
      <c r="B7" s="1975"/>
      <c r="C7" s="1976"/>
      <c r="D7" s="1962"/>
      <c r="E7" s="1963"/>
      <c r="F7" s="1966"/>
      <c r="G7" s="1957"/>
      <c r="H7" s="937" t="s">
        <v>1517</v>
      </c>
      <c r="I7" s="936" t="s">
        <v>1516</v>
      </c>
      <c r="J7" s="933" t="s">
        <v>1517</v>
      </c>
      <c r="K7" s="932" t="s">
        <v>1516</v>
      </c>
      <c r="L7" s="937" t="s">
        <v>1517</v>
      </c>
      <c r="M7" s="936" t="s">
        <v>1516</v>
      </c>
      <c r="N7" s="933" t="s">
        <v>1517</v>
      </c>
      <c r="O7" s="932" t="s">
        <v>1516</v>
      </c>
      <c r="P7" s="934" t="s">
        <v>1517</v>
      </c>
      <c r="Q7" s="933" t="s">
        <v>1518</v>
      </c>
      <c r="R7" s="933" t="s">
        <v>1519</v>
      </c>
      <c r="S7" s="932" t="s">
        <v>1518</v>
      </c>
      <c r="T7" s="934" t="s">
        <v>1517</v>
      </c>
      <c r="U7" s="933" t="s">
        <v>1516</v>
      </c>
      <c r="V7" s="933" t="s">
        <v>1517</v>
      </c>
      <c r="W7" s="935" t="s">
        <v>1516</v>
      </c>
      <c r="X7" s="934" t="s">
        <v>1517</v>
      </c>
      <c r="Y7" s="933" t="s">
        <v>1518</v>
      </c>
      <c r="Z7" s="933" t="s">
        <v>1517</v>
      </c>
      <c r="AA7" s="932" t="s">
        <v>1516</v>
      </c>
      <c r="AB7" s="1944"/>
    </row>
    <row r="8" spans="1:35" ht="11.45" customHeight="1">
      <c r="A8" s="1982" t="s">
        <v>1515</v>
      </c>
      <c r="B8" s="1931" t="s">
        <v>1514</v>
      </c>
      <c r="C8" s="1932"/>
      <c r="D8" s="1969" t="s">
        <v>1513</v>
      </c>
      <c r="E8" s="905" t="s">
        <v>1512</v>
      </c>
      <c r="F8" s="902">
        <v>8</v>
      </c>
      <c r="G8" s="901">
        <v>8</v>
      </c>
      <c r="H8" s="899">
        <v>2</v>
      </c>
      <c r="I8" s="902">
        <v>2</v>
      </c>
      <c r="J8" s="898">
        <v>2</v>
      </c>
      <c r="K8" s="904">
        <v>2</v>
      </c>
      <c r="L8" s="903">
        <v>2</v>
      </c>
      <c r="M8" s="902">
        <v>2</v>
      </c>
      <c r="N8" s="898">
        <v>2</v>
      </c>
      <c r="O8" s="901">
        <v>2</v>
      </c>
      <c r="P8" s="899"/>
      <c r="Q8" s="902"/>
      <c r="R8" s="898"/>
      <c r="S8" s="904"/>
      <c r="T8" s="922"/>
      <c r="U8" s="902"/>
      <c r="V8" s="902"/>
      <c r="W8" s="901"/>
      <c r="X8" s="922"/>
      <c r="Y8" s="902"/>
      <c r="Z8" s="902"/>
      <c r="AA8" s="904"/>
      <c r="AB8" s="365" t="s">
        <v>1475</v>
      </c>
    </row>
    <row r="9" spans="1:35" ht="11.45" customHeight="1">
      <c r="A9" s="1983"/>
      <c r="B9" s="1933"/>
      <c r="C9" s="1934"/>
      <c r="D9" s="1968"/>
      <c r="E9" s="896" t="s">
        <v>1511</v>
      </c>
      <c r="F9" s="882">
        <v>8</v>
      </c>
      <c r="G9" s="881">
        <v>8</v>
      </c>
      <c r="H9" s="879">
        <v>2</v>
      </c>
      <c r="I9" s="882">
        <v>2</v>
      </c>
      <c r="J9" s="878">
        <v>2</v>
      </c>
      <c r="K9" s="869">
        <v>2</v>
      </c>
      <c r="L9" s="883">
        <v>2</v>
      </c>
      <c r="M9" s="882">
        <v>2</v>
      </c>
      <c r="N9" s="878">
        <v>2</v>
      </c>
      <c r="O9" s="881">
        <v>2</v>
      </c>
      <c r="P9" s="879"/>
      <c r="Q9" s="882"/>
      <c r="R9" s="878"/>
      <c r="S9" s="869"/>
      <c r="T9" s="925" t="s">
        <v>1509</v>
      </c>
      <c r="U9" s="882"/>
      <c r="V9" s="882" t="s">
        <v>1509</v>
      </c>
      <c r="W9" s="881"/>
      <c r="X9" s="925" t="s">
        <v>1510</v>
      </c>
      <c r="Y9" s="882"/>
      <c r="Z9" s="882" t="s">
        <v>1509</v>
      </c>
      <c r="AA9" s="869"/>
      <c r="AB9" s="365" t="s">
        <v>1480</v>
      </c>
    </row>
    <row r="10" spans="1:35" ht="11.45" customHeight="1">
      <c r="A10" s="1983"/>
      <c r="B10" s="1933"/>
      <c r="C10" s="1934"/>
      <c r="D10" s="931" t="s">
        <v>1508</v>
      </c>
      <c r="E10" s="896" t="s">
        <v>1507</v>
      </c>
      <c r="F10" s="882">
        <v>6</v>
      </c>
      <c r="G10" s="881">
        <v>6</v>
      </c>
      <c r="H10" s="879">
        <v>2</v>
      </c>
      <c r="I10" s="882">
        <v>2</v>
      </c>
      <c r="J10" s="878">
        <v>2</v>
      </c>
      <c r="K10" s="869">
        <v>2</v>
      </c>
      <c r="L10" s="883">
        <v>2</v>
      </c>
      <c r="M10" s="882">
        <v>2</v>
      </c>
      <c r="N10" s="878"/>
      <c r="O10" s="881"/>
      <c r="P10" s="879"/>
      <c r="Q10" s="882"/>
      <c r="R10" s="878"/>
      <c r="S10" s="869"/>
      <c r="T10" s="925"/>
      <c r="U10" s="882"/>
      <c r="V10" s="882"/>
      <c r="W10" s="881"/>
      <c r="X10" s="925"/>
      <c r="Y10" s="882"/>
      <c r="Z10" s="882"/>
      <c r="AA10" s="869"/>
      <c r="AB10" s="365" t="s">
        <v>1475</v>
      </c>
    </row>
    <row r="11" spans="1:35" ht="11.45" customHeight="1">
      <c r="A11" s="1983"/>
      <c r="B11" s="1933"/>
      <c r="C11" s="1934"/>
      <c r="D11" s="1967" t="s">
        <v>1506</v>
      </c>
      <c r="E11" s="896" t="s">
        <v>1505</v>
      </c>
      <c r="F11" s="882">
        <v>2</v>
      </c>
      <c r="G11" s="881">
        <v>2</v>
      </c>
      <c r="H11" s="879"/>
      <c r="I11" s="882"/>
      <c r="J11" s="878"/>
      <c r="K11" s="869"/>
      <c r="L11" s="883"/>
      <c r="M11" s="882"/>
      <c r="N11" s="878">
        <v>2</v>
      </c>
      <c r="O11" s="881">
        <v>2</v>
      </c>
      <c r="P11" s="879"/>
      <c r="Q11" s="882"/>
      <c r="R11" s="878"/>
      <c r="S11" s="869"/>
      <c r="T11" s="925"/>
      <c r="U11" s="882"/>
      <c r="V11" s="882"/>
      <c r="W11" s="881"/>
      <c r="X11" s="925"/>
      <c r="Y11" s="882"/>
      <c r="Z11" s="882"/>
      <c r="AA11" s="869"/>
      <c r="AB11" s="365" t="s">
        <v>1475</v>
      </c>
    </row>
    <row r="12" spans="1:35" ht="11.45" customHeight="1">
      <c r="A12" s="1983"/>
      <c r="B12" s="1933"/>
      <c r="C12" s="1934"/>
      <c r="D12" s="1970"/>
      <c r="E12" s="896" t="s">
        <v>1504</v>
      </c>
      <c r="F12" s="882">
        <v>2</v>
      </c>
      <c r="G12" s="881">
        <v>2</v>
      </c>
      <c r="H12" s="879"/>
      <c r="I12" s="882"/>
      <c r="J12" s="878">
        <v>2</v>
      </c>
      <c r="K12" s="869">
        <v>2</v>
      </c>
      <c r="L12" s="883"/>
      <c r="M12" s="882"/>
      <c r="N12" s="878"/>
      <c r="O12" s="881"/>
      <c r="P12" s="879"/>
      <c r="Q12" s="882"/>
      <c r="R12" s="878"/>
      <c r="S12" s="869"/>
      <c r="T12" s="925"/>
      <c r="U12" s="882"/>
      <c r="V12" s="882"/>
      <c r="W12" s="881"/>
      <c r="X12" s="925"/>
      <c r="Y12" s="882"/>
      <c r="Z12" s="882"/>
      <c r="AA12" s="869"/>
      <c r="AB12" s="365" t="s">
        <v>1475</v>
      </c>
    </row>
    <row r="13" spans="1:35" ht="16.899999999999999" customHeight="1">
      <c r="A13" s="1983"/>
      <c r="B13" s="1933"/>
      <c r="C13" s="1934"/>
      <c r="D13" s="1968"/>
      <c r="E13" s="896" t="s">
        <v>1503</v>
      </c>
      <c r="F13" s="882">
        <v>4</v>
      </c>
      <c r="G13" s="881">
        <v>4</v>
      </c>
      <c r="H13" s="879">
        <v>2</v>
      </c>
      <c r="I13" s="882">
        <v>2</v>
      </c>
      <c r="J13" s="878">
        <v>2</v>
      </c>
      <c r="K13" s="869">
        <v>2</v>
      </c>
      <c r="L13" s="883"/>
      <c r="M13" s="882"/>
      <c r="N13" s="878"/>
      <c r="O13" s="881"/>
      <c r="P13" s="879"/>
      <c r="Q13" s="882"/>
      <c r="R13" s="878"/>
      <c r="S13" s="869"/>
      <c r="T13" s="925"/>
      <c r="U13" s="882"/>
      <c r="V13" s="882"/>
      <c r="W13" s="881"/>
      <c r="X13" s="925"/>
      <c r="Y13" s="882"/>
      <c r="Z13" s="882"/>
      <c r="AA13" s="869"/>
      <c r="AB13" s="930" t="s">
        <v>1502</v>
      </c>
    </row>
    <row r="14" spans="1:35" ht="11.45" customHeight="1">
      <c r="A14" s="1983"/>
      <c r="B14" s="1933"/>
      <c r="C14" s="1934"/>
      <c r="D14" s="1967" t="s">
        <v>1501</v>
      </c>
      <c r="E14" s="896" t="s">
        <v>1500</v>
      </c>
      <c r="F14" s="882">
        <v>2</v>
      </c>
      <c r="G14" s="881">
        <v>2</v>
      </c>
      <c r="H14" s="879"/>
      <c r="I14" s="882"/>
      <c r="J14" s="878">
        <v>2</v>
      </c>
      <c r="K14" s="869">
        <v>2</v>
      </c>
      <c r="L14" s="883"/>
      <c r="M14" s="882"/>
      <c r="N14" s="878"/>
      <c r="O14" s="881"/>
      <c r="P14" s="879"/>
      <c r="Q14" s="882"/>
      <c r="R14" s="878"/>
      <c r="S14" s="869"/>
      <c r="T14" s="925"/>
      <c r="U14" s="882"/>
      <c r="V14" s="882"/>
      <c r="W14" s="881"/>
      <c r="X14" s="925"/>
      <c r="Y14" s="882"/>
      <c r="Z14" s="882"/>
      <c r="AA14" s="869"/>
      <c r="AB14" s="365" t="s">
        <v>1475</v>
      </c>
    </row>
    <row r="15" spans="1:35" ht="11.45" customHeight="1">
      <c r="A15" s="1983"/>
      <c r="B15" s="1933"/>
      <c r="C15" s="1934"/>
      <c r="D15" s="1970"/>
      <c r="E15" s="896" t="s">
        <v>1499</v>
      </c>
      <c r="F15" s="882">
        <v>2</v>
      </c>
      <c r="G15" s="881">
        <v>2</v>
      </c>
      <c r="H15" s="879"/>
      <c r="I15" s="882"/>
      <c r="J15" s="878">
        <v>2</v>
      </c>
      <c r="K15" s="869">
        <v>2</v>
      </c>
      <c r="L15" s="883"/>
      <c r="M15" s="882"/>
      <c r="N15" s="878"/>
      <c r="O15" s="881"/>
      <c r="P15" s="879"/>
      <c r="Q15" s="882"/>
      <c r="R15" s="878"/>
      <c r="S15" s="869"/>
      <c r="T15" s="925"/>
      <c r="U15" s="882"/>
      <c r="V15" s="882"/>
      <c r="W15" s="881"/>
      <c r="X15" s="925"/>
      <c r="Y15" s="882"/>
      <c r="Z15" s="882"/>
      <c r="AA15" s="869"/>
      <c r="AB15" s="365" t="s">
        <v>1475</v>
      </c>
    </row>
    <row r="16" spans="1:35" ht="11.45" customHeight="1">
      <c r="A16" s="1983"/>
      <c r="B16" s="1933"/>
      <c r="C16" s="1934"/>
      <c r="D16" s="1968"/>
      <c r="E16" s="896" t="s">
        <v>1498</v>
      </c>
      <c r="F16" s="882">
        <v>2</v>
      </c>
      <c r="G16" s="881">
        <v>2</v>
      </c>
      <c r="H16" s="879">
        <v>2</v>
      </c>
      <c r="I16" s="882">
        <v>2</v>
      </c>
      <c r="J16" s="878"/>
      <c r="K16" s="869"/>
      <c r="L16" s="883"/>
      <c r="M16" s="882"/>
      <c r="N16" s="878"/>
      <c r="O16" s="881"/>
      <c r="P16" s="879"/>
      <c r="Q16" s="882"/>
      <c r="R16" s="878"/>
      <c r="S16" s="869"/>
      <c r="T16" s="925"/>
      <c r="U16" s="882"/>
      <c r="V16" s="882"/>
      <c r="W16" s="881"/>
      <c r="X16" s="925"/>
      <c r="Y16" s="882"/>
      <c r="Z16" s="882"/>
      <c r="AA16" s="869"/>
      <c r="AB16" s="365" t="s">
        <v>1475</v>
      </c>
    </row>
    <row r="17" spans="1:31" ht="11.45" customHeight="1">
      <c r="A17" s="1983"/>
      <c r="B17" s="1933"/>
      <c r="C17" s="1934"/>
      <c r="D17" s="1967" t="s">
        <v>1497</v>
      </c>
      <c r="E17" s="896" t="s">
        <v>1496</v>
      </c>
      <c r="F17" s="882">
        <v>2</v>
      </c>
      <c r="G17" s="881">
        <v>2</v>
      </c>
      <c r="H17" s="879">
        <v>2</v>
      </c>
      <c r="I17" s="882">
        <v>2</v>
      </c>
      <c r="J17" s="878"/>
      <c r="K17" s="869"/>
      <c r="L17" s="883"/>
      <c r="M17" s="882"/>
      <c r="N17" s="878"/>
      <c r="O17" s="881"/>
      <c r="P17" s="879"/>
      <c r="Q17" s="882"/>
      <c r="R17" s="878"/>
      <c r="S17" s="869"/>
      <c r="T17" s="925"/>
      <c r="U17" s="882"/>
      <c r="V17" s="882"/>
      <c r="W17" s="881"/>
      <c r="X17" s="925"/>
      <c r="Y17" s="882"/>
      <c r="Z17" s="882"/>
      <c r="AA17" s="869"/>
      <c r="AB17" s="365" t="s">
        <v>1475</v>
      </c>
    </row>
    <row r="18" spans="1:31" ht="11.45" customHeight="1">
      <c r="A18" s="1983"/>
      <c r="B18" s="1933"/>
      <c r="C18" s="1934"/>
      <c r="D18" s="1968"/>
      <c r="E18" s="896" t="s">
        <v>1495</v>
      </c>
      <c r="F18" s="882">
        <v>2</v>
      </c>
      <c r="G18" s="881">
        <v>2</v>
      </c>
      <c r="H18" s="879"/>
      <c r="I18" s="882"/>
      <c r="J18" s="878"/>
      <c r="K18" s="869"/>
      <c r="L18" s="883"/>
      <c r="M18" s="882"/>
      <c r="N18" s="878">
        <v>2</v>
      </c>
      <c r="O18" s="881">
        <v>2</v>
      </c>
      <c r="P18" s="879"/>
      <c r="Q18" s="882"/>
      <c r="R18" s="878"/>
      <c r="S18" s="869"/>
      <c r="T18" s="925"/>
      <c r="U18" s="882"/>
      <c r="V18" s="882"/>
      <c r="W18" s="881"/>
      <c r="X18" s="925"/>
      <c r="Y18" s="882"/>
      <c r="Z18" s="882"/>
      <c r="AA18" s="869"/>
      <c r="AB18" s="365" t="s">
        <v>1475</v>
      </c>
      <c r="AD18" s="929"/>
      <c r="AE18" s="929"/>
    </row>
    <row r="19" spans="1:31" ht="11.45" customHeight="1">
      <c r="A19" s="1983"/>
      <c r="B19" s="1933"/>
      <c r="C19" s="1934"/>
      <c r="D19" s="1967" t="s">
        <v>1494</v>
      </c>
      <c r="E19" s="896" t="s">
        <v>1493</v>
      </c>
      <c r="F19" s="882">
        <v>2</v>
      </c>
      <c r="G19" s="881">
        <v>2</v>
      </c>
      <c r="H19" s="879"/>
      <c r="I19" s="882"/>
      <c r="J19" s="878">
        <v>2</v>
      </c>
      <c r="K19" s="869">
        <v>2</v>
      </c>
      <c r="L19" s="883"/>
      <c r="M19" s="882"/>
      <c r="N19" s="878"/>
      <c r="O19" s="881"/>
      <c r="P19" s="879"/>
      <c r="Q19" s="882"/>
      <c r="R19" s="878"/>
      <c r="S19" s="869"/>
      <c r="T19" s="925"/>
      <c r="U19" s="882"/>
      <c r="V19" s="882"/>
      <c r="W19" s="881"/>
      <c r="X19" s="925"/>
      <c r="Y19" s="882"/>
      <c r="Z19" s="882"/>
      <c r="AA19" s="869"/>
      <c r="AB19" s="365" t="s">
        <v>1475</v>
      </c>
      <c r="AC19" s="1905"/>
      <c r="AD19" s="1906"/>
      <c r="AE19" s="1906"/>
    </row>
    <row r="20" spans="1:31" ht="11.45" customHeight="1">
      <c r="A20" s="1983"/>
      <c r="B20" s="1933"/>
      <c r="C20" s="1934"/>
      <c r="D20" s="1968"/>
      <c r="E20" s="896" t="s">
        <v>1492</v>
      </c>
      <c r="F20" s="882">
        <v>2</v>
      </c>
      <c r="G20" s="881">
        <v>2</v>
      </c>
      <c r="H20" s="879">
        <v>2</v>
      </c>
      <c r="I20" s="882">
        <v>2</v>
      </c>
      <c r="J20" s="878"/>
      <c r="K20" s="869"/>
      <c r="L20" s="883"/>
      <c r="M20" s="882"/>
      <c r="N20" s="878"/>
      <c r="O20" s="881"/>
      <c r="P20" s="879"/>
      <c r="Q20" s="882"/>
      <c r="R20" s="878"/>
      <c r="S20" s="869"/>
      <c r="T20" s="925"/>
      <c r="U20" s="882"/>
      <c r="V20" s="882"/>
      <c r="W20" s="881"/>
      <c r="X20" s="925"/>
      <c r="Y20" s="882"/>
      <c r="Z20" s="882"/>
      <c r="AA20" s="869"/>
      <c r="AB20" s="365" t="s">
        <v>1475</v>
      </c>
      <c r="AC20" s="1905"/>
      <c r="AD20" s="1906"/>
      <c r="AE20" s="1906"/>
    </row>
    <row r="21" spans="1:31" ht="11.45" customHeight="1" thickBot="1">
      <c r="A21" s="1983"/>
      <c r="B21" s="1933"/>
      <c r="C21" s="1934"/>
      <c r="D21" s="1937" t="s">
        <v>1491</v>
      </c>
      <c r="E21" s="896" t="s">
        <v>1490</v>
      </c>
      <c r="F21" s="882">
        <v>6</v>
      </c>
      <c r="G21" s="881">
        <v>6</v>
      </c>
      <c r="H21" s="879">
        <v>1</v>
      </c>
      <c r="I21" s="882">
        <v>1</v>
      </c>
      <c r="J21" s="878">
        <v>1</v>
      </c>
      <c r="K21" s="869">
        <v>1</v>
      </c>
      <c r="L21" s="883">
        <v>1</v>
      </c>
      <c r="M21" s="882">
        <v>1</v>
      </c>
      <c r="N21" s="878">
        <v>1</v>
      </c>
      <c r="O21" s="881">
        <v>1</v>
      </c>
      <c r="P21" s="879">
        <v>1</v>
      </c>
      <c r="Q21" s="882">
        <v>1</v>
      </c>
      <c r="R21" s="878">
        <v>1</v>
      </c>
      <c r="S21" s="869">
        <v>1</v>
      </c>
      <c r="T21" s="925"/>
      <c r="U21" s="882"/>
      <c r="V21" s="882"/>
      <c r="W21" s="881"/>
      <c r="X21" s="925"/>
      <c r="Y21" s="882"/>
      <c r="Z21" s="882"/>
      <c r="AA21" s="869"/>
      <c r="AB21" s="365" t="s">
        <v>1475</v>
      </c>
      <c r="AC21" s="927"/>
    </row>
    <row r="22" spans="1:31" ht="11.45" customHeight="1">
      <c r="A22" s="1983"/>
      <c r="B22" s="1933"/>
      <c r="C22" s="1934"/>
      <c r="D22" s="1938"/>
      <c r="E22" s="928" t="s">
        <v>1489</v>
      </c>
      <c r="F22" s="923">
        <v>0</v>
      </c>
      <c r="G22" s="904">
        <v>2</v>
      </c>
      <c r="H22" s="862"/>
      <c r="I22" s="862"/>
      <c r="J22" s="862"/>
      <c r="K22" s="867"/>
      <c r="L22" s="865"/>
      <c r="M22" s="865"/>
      <c r="N22" s="865"/>
      <c r="O22" s="867"/>
      <c r="P22" s="866"/>
      <c r="Q22" s="862"/>
      <c r="R22" s="862"/>
      <c r="S22" s="861"/>
      <c r="T22" s="863">
        <v>0</v>
      </c>
      <c r="U22" s="865">
        <v>2</v>
      </c>
      <c r="V22" s="882"/>
      <c r="W22" s="881"/>
      <c r="X22" s="925"/>
      <c r="Y22" s="882"/>
      <c r="Z22" s="882"/>
      <c r="AA22" s="869"/>
      <c r="AB22" s="365"/>
      <c r="AC22" s="927"/>
    </row>
    <row r="23" spans="1:31" ht="11.45" customHeight="1" thickBot="1">
      <c r="A23" s="1983"/>
      <c r="B23" s="1935"/>
      <c r="C23" s="1936"/>
      <c r="D23" s="1899" t="s">
        <v>1488</v>
      </c>
      <c r="E23" s="1900"/>
      <c r="F23" s="882">
        <v>2</v>
      </c>
      <c r="G23" s="881">
        <v>4</v>
      </c>
      <c r="H23" s="879">
        <v>1</v>
      </c>
      <c r="I23" s="882">
        <v>1</v>
      </c>
      <c r="J23" s="878">
        <v>1</v>
      </c>
      <c r="K23" s="869">
        <v>1</v>
      </c>
      <c r="L23" s="926">
        <v>0</v>
      </c>
      <c r="M23" s="908">
        <v>1</v>
      </c>
      <c r="N23" s="909">
        <v>0</v>
      </c>
      <c r="O23" s="907">
        <v>1</v>
      </c>
      <c r="P23" s="879"/>
      <c r="Q23" s="882"/>
      <c r="R23" s="878"/>
      <c r="S23" s="869"/>
      <c r="T23" s="925"/>
      <c r="U23" s="882"/>
      <c r="V23" s="882"/>
      <c r="W23" s="881"/>
      <c r="X23" s="925"/>
      <c r="Y23" s="882"/>
      <c r="Z23" s="882"/>
      <c r="AA23" s="869"/>
      <c r="AB23" s="365"/>
      <c r="AC23" s="1"/>
    </row>
    <row r="24" spans="1:31" ht="11.45" customHeight="1">
      <c r="A24" s="1983"/>
      <c r="B24" s="1887" t="s">
        <v>1487</v>
      </c>
      <c r="C24" s="1927"/>
      <c r="D24" s="1927"/>
      <c r="E24" s="924" t="s">
        <v>1486</v>
      </c>
      <c r="F24" s="902">
        <v>2</v>
      </c>
      <c r="G24" s="901">
        <v>2</v>
      </c>
      <c r="H24" s="899">
        <v>2</v>
      </c>
      <c r="I24" s="902">
        <v>2</v>
      </c>
      <c r="J24" s="898"/>
      <c r="K24" s="904"/>
      <c r="L24" s="923"/>
      <c r="M24" s="902"/>
      <c r="N24" s="902"/>
      <c r="O24" s="901"/>
      <c r="P24" s="922"/>
      <c r="Q24" s="902"/>
      <c r="R24" s="898"/>
      <c r="S24" s="904"/>
      <c r="T24" s="922"/>
      <c r="U24" s="902"/>
      <c r="V24" s="902"/>
      <c r="W24" s="901"/>
      <c r="X24" s="922"/>
      <c r="Y24" s="902"/>
      <c r="Z24" s="902"/>
      <c r="AA24" s="904"/>
      <c r="AB24" s="672" t="s">
        <v>1475</v>
      </c>
    </row>
    <row r="25" spans="1:31" ht="11.45" customHeight="1">
      <c r="A25" s="1983"/>
      <c r="B25" s="1928"/>
      <c r="C25" s="1929"/>
      <c r="D25" s="1929"/>
      <c r="E25" s="921" t="s">
        <v>1485</v>
      </c>
      <c r="F25" s="920">
        <v>0</v>
      </c>
      <c r="G25" s="787">
        <v>6</v>
      </c>
      <c r="H25" s="715">
        <v>0</v>
      </c>
      <c r="I25" s="882">
        <v>1</v>
      </c>
      <c r="J25" s="710">
        <v>0</v>
      </c>
      <c r="K25" s="869">
        <v>1</v>
      </c>
      <c r="L25" s="919">
        <v>0</v>
      </c>
      <c r="M25" s="882">
        <v>1</v>
      </c>
      <c r="N25" s="710">
        <v>0</v>
      </c>
      <c r="O25" s="869">
        <v>1</v>
      </c>
      <c r="P25" s="715">
        <v>0</v>
      </c>
      <c r="Q25" s="882">
        <v>1</v>
      </c>
      <c r="R25" s="710">
        <v>0</v>
      </c>
      <c r="S25" s="869">
        <v>1</v>
      </c>
      <c r="T25" s="918"/>
      <c r="U25" s="865"/>
      <c r="V25" s="865"/>
      <c r="W25" s="864"/>
      <c r="X25" s="918"/>
      <c r="Y25" s="865"/>
      <c r="Z25" s="865"/>
      <c r="AA25" s="867"/>
      <c r="AB25" s="365"/>
    </row>
    <row r="26" spans="1:31" ht="11.45" customHeight="1" thickBot="1">
      <c r="A26" s="1983"/>
      <c r="B26" s="1889"/>
      <c r="C26" s="1930"/>
      <c r="D26" s="1930"/>
      <c r="E26" s="917" t="s">
        <v>1484</v>
      </c>
      <c r="F26" s="916">
        <v>0</v>
      </c>
      <c r="G26" s="915">
        <v>2</v>
      </c>
      <c r="H26" s="914">
        <v>0</v>
      </c>
      <c r="I26" s="913">
        <v>1</v>
      </c>
      <c r="J26" s="913">
        <v>0</v>
      </c>
      <c r="K26" s="858">
        <v>1</v>
      </c>
      <c r="L26" s="859"/>
      <c r="M26" s="855"/>
      <c r="N26" s="727"/>
      <c r="O26" s="858"/>
      <c r="P26" s="732"/>
      <c r="Q26" s="855"/>
      <c r="R26" s="727"/>
      <c r="S26" s="858"/>
      <c r="T26" s="850"/>
      <c r="U26" s="849"/>
      <c r="V26" s="849"/>
      <c r="W26" s="848"/>
      <c r="X26" s="850"/>
      <c r="Y26" s="849"/>
      <c r="Z26" s="849"/>
      <c r="AA26" s="874"/>
      <c r="AB26" s="912" t="s">
        <v>1475</v>
      </c>
    </row>
    <row r="27" spans="1:31" ht="11.45" customHeight="1">
      <c r="A27" s="1983"/>
      <c r="B27" s="1911" t="s">
        <v>1483</v>
      </c>
      <c r="C27" s="1912"/>
      <c r="D27" s="1912"/>
      <c r="E27" s="1913"/>
      <c r="F27" s="865">
        <v>2</v>
      </c>
      <c r="G27" s="864">
        <v>2</v>
      </c>
      <c r="H27" s="863"/>
      <c r="I27" s="865"/>
      <c r="J27" s="862"/>
      <c r="K27" s="861"/>
      <c r="L27" s="866"/>
      <c r="M27" s="862"/>
      <c r="N27" s="862"/>
      <c r="O27" s="911"/>
      <c r="P27" s="863"/>
      <c r="Q27" s="862"/>
      <c r="R27" s="862"/>
      <c r="S27" s="861"/>
      <c r="T27" s="863">
        <v>2</v>
      </c>
      <c r="U27" s="862">
        <v>2</v>
      </c>
      <c r="V27" s="862"/>
      <c r="W27" s="911"/>
      <c r="X27" s="863"/>
      <c r="Y27" s="862"/>
      <c r="Z27" s="862"/>
      <c r="AA27" s="861"/>
      <c r="AB27" s="365" t="s">
        <v>1475</v>
      </c>
    </row>
    <row r="28" spans="1:31" ht="10.15" customHeight="1">
      <c r="A28" s="1983"/>
      <c r="B28" s="1945" t="s">
        <v>1482</v>
      </c>
      <c r="C28" s="1946"/>
      <c r="D28" s="1925" t="s">
        <v>1481</v>
      </c>
      <c r="E28" s="1926"/>
      <c r="F28" s="882">
        <v>2</v>
      </c>
      <c r="G28" s="881">
        <v>2</v>
      </c>
      <c r="H28" s="879"/>
      <c r="I28" s="882"/>
      <c r="J28" s="878"/>
      <c r="K28" s="869"/>
      <c r="L28" s="883"/>
      <c r="M28" s="882"/>
      <c r="N28" s="878"/>
      <c r="O28" s="881"/>
      <c r="P28" s="879"/>
      <c r="Q28" s="882"/>
      <c r="R28" s="878">
        <v>2</v>
      </c>
      <c r="S28" s="877">
        <v>2</v>
      </c>
      <c r="T28" s="910"/>
      <c r="U28" s="909"/>
      <c r="V28" s="878"/>
      <c r="W28" s="880"/>
      <c r="X28" s="879"/>
      <c r="Y28" s="878"/>
      <c r="Z28" s="878"/>
      <c r="AA28" s="877"/>
      <c r="AB28" s="626" t="s">
        <v>1480</v>
      </c>
    </row>
    <row r="29" spans="1:31" ht="10.15" customHeight="1">
      <c r="A29" s="1983"/>
      <c r="B29" s="1947"/>
      <c r="C29" s="1948"/>
      <c r="D29" s="1925" t="s">
        <v>1479</v>
      </c>
      <c r="E29" s="1926"/>
      <c r="F29" s="882">
        <v>2</v>
      </c>
      <c r="G29" s="881">
        <v>2</v>
      </c>
      <c r="H29" s="879"/>
      <c r="I29" s="882"/>
      <c r="J29" s="878"/>
      <c r="K29" s="869"/>
      <c r="L29" s="883"/>
      <c r="M29" s="882"/>
      <c r="N29" s="878"/>
      <c r="O29" s="881"/>
      <c r="P29" s="879"/>
      <c r="Q29" s="882"/>
      <c r="R29" s="878"/>
      <c r="S29" s="877"/>
      <c r="T29" s="879">
        <v>2</v>
      </c>
      <c r="U29" s="878">
        <v>2</v>
      </c>
      <c r="V29" s="878"/>
      <c r="W29" s="880"/>
      <c r="X29" s="879"/>
      <c r="Y29" s="878"/>
      <c r="Z29" s="878"/>
      <c r="AA29" s="877"/>
      <c r="AB29" s="626" t="s">
        <v>1475</v>
      </c>
    </row>
    <row r="30" spans="1:31" ht="10.15" customHeight="1">
      <c r="A30" s="1983"/>
      <c r="B30" s="1947"/>
      <c r="C30" s="1948"/>
      <c r="D30" s="1925" t="s">
        <v>1478</v>
      </c>
      <c r="E30" s="1926"/>
      <c r="F30" s="882">
        <v>2</v>
      </c>
      <c r="G30" s="881">
        <v>2</v>
      </c>
      <c r="H30" s="879"/>
      <c r="I30" s="882"/>
      <c r="J30" s="878"/>
      <c r="K30" s="869"/>
      <c r="L30" s="883"/>
      <c r="M30" s="882"/>
      <c r="N30" s="878"/>
      <c r="O30" s="881"/>
      <c r="P30" s="879"/>
      <c r="Q30" s="882"/>
      <c r="R30" s="878">
        <v>2</v>
      </c>
      <c r="S30" s="869">
        <v>2</v>
      </c>
      <c r="T30" s="879"/>
      <c r="U30" s="878"/>
      <c r="V30" s="878"/>
      <c r="W30" s="880"/>
      <c r="X30" s="879"/>
      <c r="Y30" s="878"/>
      <c r="Z30" s="878"/>
      <c r="AA30" s="877"/>
      <c r="AB30" s="626" t="s">
        <v>1477</v>
      </c>
    </row>
    <row r="31" spans="1:31" ht="10.15" customHeight="1" thickBot="1">
      <c r="A31" s="1983"/>
      <c r="B31" s="1949"/>
      <c r="C31" s="1950"/>
      <c r="D31" s="1899" t="s">
        <v>1476</v>
      </c>
      <c r="E31" s="1900"/>
      <c r="F31" s="908">
        <v>2</v>
      </c>
      <c r="G31" s="907">
        <v>2</v>
      </c>
      <c r="H31" s="879"/>
      <c r="I31" s="882"/>
      <c r="J31" s="878"/>
      <c r="K31" s="869"/>
      <c r="L31" s="883"/>
      <c r="M31" s="882"/>
      <c r="N31" s="878"/>
      <c r="O31" s="881"/>
      <c r="P31" s="879"/>
      <c r="Q31" s="882"/>
      <c r="R31" s="878"/>
      <c r="S31" s="869"/>
      <c r="T31" s="879">
        <v>2</v>
      </c>
      <c r="U31" s="878">
        <v>2</v>
      </c>
      <c r="V31" s="878"/>
      <c r="W31" s="880"/>
      <c r="X31" s="879"/>
      <c r="Y31" s="878"/>
      <c r="Z31" s="878"/>
      <c r="AA31" s="877"/>
      <c r="AB31" s="906" t="s">
        <v>1475</v>
      </c>
    </row>
    <row r="32" spans="1:31" ht="10.9" customHeight="1">
      <c r="A32" s="1983"/>
      <c r="B32" s="1887" t="s">
        <v>1474</v>
      </c>
      <c r="C32" s="1888"/>
      <c r="D32" s="1914" t="s">
        <v>1473</v>
      </c>
      <c r="E32" s="905" t="s">
        <v>1472</v>
      </c>
      <c r="F32" s="902">
        <v>2</v>
      </c>
      <c r="G32" s="901">
        <v>2</v>
      </c>
      <c r="H32" s="899"/>
      <c r="I32" s="902"/>
      <c r="J32" s="898"/>
      <c r="K32" s="904"/>
      <c r="L32" s="903"/>
      <c r="M32" s="902"/>
      <c r="N32" s="898"/>
      <c r="O32" s="901"/>
      <c r="P32" s="899">
        <v>2</v>
      </c>
      <c r="Q32" s="898">
        <v>2</v>
      </c>
      <c r="R32" s="898"/>
      <c r="S32" s="897"/>
      <c r="T32" s="899"/>
      <c r="U32" s="898"/>
      <c r="V32" s="898"/>
      <c r="W32" s="900"/>
      <c r="X32" s="899"/>
      <c r="Y32" s="898"/>
      <c r="Z32" s="898"/>
      <c r="AA32" s="897"/>
      <c r="AB32" s="672" t="s">
        <v>1466</v>
      </c>
    </row>
    <row r="33" spans="1:29" ht="10.9" customHeight="1">
      <c r="A33" s="1983"/>
      <c r="B33" s="1928"/>
      <c r="C33" s="1954"/>
      <c r="D33" s="1915"/>
      <c r="E33" s="896" t="s">
        <v>1471</v>
      </c>
      <c r="F33" s="882">
        <v>2</v>
      </c>
      <c r="G33" s="881">
        <v>2</v>
      </c>
      <c r="H33" s="879"/>
      <c r="I33" s="882"/>
      <c r="J33" s="878"/>
      <c r="K33" s="869"/>
      <c r="L33" s="883"/>
      <c r="M33" s="882"/>
      <c r="N33" s="878"/>
      <c r="O33" s="881"/>
      <c r="P33" s="879">
        <v>2</v>
      </c>
      <c r="Q33" s="878">
        <v>2</v>
      </c>
      <c r="R33" s="878"/>
      <c r="S33" s="877"/>
      <c r="T33" s="879"/>
      <c r="U33" s="895"/>
      <c r="V33" s="878"/>
      <c r="W33" s="880"/>
      <c r="X33" s="879"/>
      <c r="Y33" s="878"/>
      <c r="Z33" s="878"/>
      <c r="AA33" s="877"/>
      <c r="AB33" s="626" t="s">
        <v>1466</v>
      </c>
    </row>
    <row r="34" spans="1:29" s="20" customFormat="1" ht="13.5" customHeight="1">
      <c r="A34" s="1983"/>
      <c r="B34" s="1928"/>
      <c r="C34" s="1954"/>
      <c r="D34" s="1915"/>
      <c r="E34" s="398" t="s">
        <v>1470</v>
      </c>
      <c r="F34" s="890">
        <v>2</v>
      </c>
      <c r="G34" s="894">
        <v>2</v>
      </c>
      <c r="H34" s="893"/>
      <c r="I34" s="890"/>
      <c r="J34" s="890"/>
      <c r="K34" s="892"/>
      <c r="L34" s="891"/>
      <c r="M34" s="890"/>
      <c r="N34" s="890"/>
      <c r="O34" s="892"/>
      <c r="P34" s="891"/>
      <c r="Q34" s="890"/>
      <c r="R34" s="890"/>
      <c r="S34" s="892"/>
      <c r="T34" s="891">
        <v>2</v>
      </c>
      <c r="U34" s="890">
        <v>2</v>
      </c>
      <c r="V34" s="889"/>
      <c r="W34" s="888"/>
      <c r="X34" s="887"/>
      <c r="Y34" s="886"/>
      <c r="Z34" s="886"/>
      <c r="AA34" s="885"/>
      <c r="AB34" s="110" t="s">
        <v>1469</v>
      </c>
      <c r="AC34" s="550"/>
    </row>
    <row r="35" spans="1:29" ht="10.9" customHeight="1">
      <c r="A35" s="1983"/>
      <c r="B35" s="1928"/>
      <c r="C35" s="1954"/>
      <c r="D35" s="1916"/>
      <c r="E35" s="884" t="s">
        <v>1468</v>
      </c>
      <c r="F35" s="882">
        <v>2</v>
      </c>
      <c r="G35" s="881">
        <v>2</v>
      </c>
      <c r="H35" s="879"/>
      <c r="I35" s="882"/>
      <c r="J35" s="878"/>
      <c r="K35" s="869"/>
      <c r="L35" s="883"/>
      <c r="M35" s="882"/>
      <c r="N35" s="878"/>
      <c r="O35" s="881"/>
      <c r="P35" s="879"/>
      <c r="Q35" s="878"/>
      <c r="R35" s="878">
        <v>2</v>
      </c>
      <c r="S35" s="877">
        <v>2</v>
      </c>
      <c r="T35" s="879"/>
      <c r="U35" s="878"/>
      <c r="V35" s="878"/>
      <c r="W35" s="880"/>
      <c r="X35" s="879"/>
      <c r="Y35" s="878"/>
      <c r="Z35" s="878"/>
      <c r="AA35" s="877"/>
      <c r="AB35" s="626"/>
    </row>
    <row r="36" spans="1:29" ht="10.9" customHeight="1" thickBot="1">
      <c r="A36" s="1984"/>
      <c r="B36" s="1889"/>
      <c r="C36" s="1890"/>
      <c r="D36" s="1917" t="s">
        <v>1467</v>
      </c>
      <c r="E36" s="1918"/>
      <c r="F36" s="855">
        <v>2</v>
      </c>
      <c r="G36" s="854">
        <v>2</v>
      </c>
      <c r="H36" s="853">
        <v>2</v>
      </c>
      <c r="I36" s="852">
        <v>2</v>
      </c>
      <c r="J36" s="852"/>
      <c r="K36" s="851"/>
      <c r="L36" s="853"/>
      <c r="M36" s="852"/>
      <c r="N36" s="852"/>
      <c r="O36" s="876"/>
      <c r="P36" s="853"/>
      <c r="Q36" s="852"/>
      <c r="R36" s="852"/>
      <c r="S36" s="851"/>
      <c r="T36" s="853"/>
      <c r="U36" s="852"/>
      <c r="V36" s="852"/>
      <c r="W36" s="876"/>
      <c r="X36" s="853"/>
      <c r="Y36" s="852"/>
      <c r="Z36" s="852"/>
      <c r="AA36" s="851"/>
      <c r="AB36" s="626" t="s">
        <v>1466</v>
      </c>
    </row>
    <row r="37" spans="1:29" ht="10.15" customHeight="1" thickBot="1">
      <c r="A37" s="1979" t="s">
        <v>1465</v>
      </c>
      <c r="B37" s="1951" t="s">
        <v>1464</v>
      </c>
      <c r="C37" s="1952"/>
      <c r="D37" s="1952"/>
      <c r="E37" s="1953"/>
      <c r="F37" s="875">
        <f t="shared" ref="F37:AA37" si="0">SUM(F8:F36)</f>
        <v>74</v>
      </c>
      <c r="G37" s="848">
        <f t="shared" si="0"/>
        <v>86</v>
      </c>
      <c r="H37" s="850">
        <f t="shared" si="0"/>
        <v>20</v>
      </c>
      <c r="I37" s="849">
        <f t="shared" si="0"/>
        <v>22</v>
      </c>
      <c r="J37" s="849">
        <f t="shared" si="0"/>
        <v>18</v>
      </c>
      <c r="K37" s="874">
        <f t="shared" si="0"/>
        <v>20</v>
      </c>
      <c r="L37" s="850">
        <f t="shared" si="0"/>
        <v>7</v>
      </c>
      <c r="M37" s="849">
        <f t="shared" si="0"/>
        <v>9</v>
      </c>
      <c r="N37" s="849">
        <f t="shared" si="0"/>
        <v>9</v>
      </c>
      <c r="O37" s="874">
        <f t="shared" si="0"/>
        <v>11</v>
      </c>
      <c r="P37" s="850">
        <f t="shared" si="0"/>
        <v>5</v>
      </c>
      <c r="Q37" s="849">
        <f t="shared" si="0"/>
        <v>6</v>
      </c>
      <c r="R37" s="849">
        <f t="shared" si="0"/>
        <v>7</v>
      </c>
      <c r="S37" s="874">
        <f t="shared" si="0"/>
        <v>8</v>
      </c>
      <c r="T37" s="850">
        <f t="shared" si="0"/>
        <v>8</v>
      </c>
      <c r="U37" s="849">
        <f t="shared" si="0"/>
        <v>10</v>
      </c>
      <c r="V37" s="849">
        <f t="shared" si="0"/>
        <v>0</v>
      </c>
      <c r="W37" s="848">
        <f t="shared" si="0"/>
        <v>0</v>
      </c>
      <c r="X37" s="850">
        <f t="shared" si="0"/>
        <v>0</v>
      </c>
      <c r="Y37" s="849">
        <f t="shared" si="0"/>
        <v>0</v>
      </c>
      <c r="Z37" s="849">
        <f t="shared" si="0"/>
        <v>0</v>
      </c>
      <c r="AA37" s="874">
        <f t="shared" si="0"/>
        <v>0</v>
      </c>
      <c r="AB37" s="873"/>
    </row>
    <row r="38" spans="1:29" ht="12.75" customHeight="1">
      <c r="A38" s="1980"/>
      <c r="B38" s="1873" t="s">
        <v>1463</v>
      </c>
      <c r="C38" s="1874"/>
      <c r="D38" s="1907" t="s">
        <v>1462</v>
      </c>
      <c r="E38" s="872" t="s">
        <v>1461</v>
      </c>
      <c r="F38" s="740">
        <v>2</v>
      </c>
      <c r="G38" s="734">
        <v>2</v>
      </c>
      <c r="H38" s="736"/>
      <c r="I38" s="740"/>
      <c r="J38" s="735"/>
      <c r="K38" s="734"/>
      <c r="L38" s="711">
        <v>2</v>
      </c>
      <c r="M38" s="715">
        <v>2</v>
      </c>
      <c r="N38" s="735"/>
      <c r="O38" s="737"/>
      <c r="P38" s="736"/>
      <c r="Q38" s="735"/>
      <c r="R38" s="735"/>
      <c r="S38" s="734"/>
      <c r="T38" s="736"/>
      <c r="U38" s="811"/>
      <c r="V38" s="811"/>
      <c r="W38" s="813"/>
      <c r="X38" s="812"/>
      <c r="Y38" s="811"/>
      <c r="Z38" s="811"/>
      <c r="AA38" s="810"/>
      <c r="AB38" s="827"/>
      <c r="AC38" s="330">
        <f>SUM(F38:F44)</f>
        <v>24</v>
      </c>
    </row>
    <row r="39" spans="1:29" ht="12.75" customHeight="1" thickBot="1">
      <c r="A39" s="1980"/>
      <c r="B39" s="1875"/>
      <c r="C39" s="1876"/>
      <c r="D39" s="1908"/>
      <c r="E39" s="871" t="s">
        <v>1460</v>
      </c>
      <c r="F39" s="711">
        <v>2</v>
      </c>
      <c r="G39" s="709">
        <v>2</v>
      </c>
      <c r="H39" s="711"/>
      <c r="I39" s="715"/>
      <c r="J39" s="710"/>
      <c r="K39" s="709"/>
      <c r="L39" s="711"/>
      <c r="M39" s="715"/>
      <c r="N39" s="865">
        <v>2</v>
      </c>
      <c r="O39" s="865">
        <v>2</v>
      </c>
      <c r="P39" s="711"/>
      <c r="Q39" s="710"/>
      <c r="R39" s="710"/>
      <c r="S39" s="709"/>
      <c r="T39" s="711"/>
      <c r="U39" s="710"/>
      <c r="V39" s="710"/>
      <c r="W39" s="712"/>
      <c r="X39" s="711"/>
      <c r="Y39" s="710"/>
      <c r="Z39" s="710"/>
      <c r="AA39" s="709"/>
      <c r="AB39" s="827"/>
    </row>
    <row r="40" spans="1:29" ht="12.75" customHeight="1">
      <c r="A40" s="1980"/>
      <c r="B40" s="1875"/>
      <c r="C40" s="1876"/>
      <c r="D40" s="1909" t="s">
        <v>1459</v>
      </c>
      <c r="E40" s="870" t="s">
        <v>1458</v>
      </c>
      <c r="F40" s="868">
        <v>2</v>
      </c>
      <c r="G40" s="869">
        <v>2</v>
      </c>
      <c r="H40" s="866"/>
      <c r="I40" s="862"/>
      <c r="J40" s="865">
        <v>2</v>
      </c>
      <c r="K40" s="869">
        <v>2</v>
      </c>
      <c r="L40" s="868"/>
      <c r="M40" s="865"/>
      <c r="N40" s="865"/>
      <c r="O40" s="867"/>
      <c r="P40" s="866"/>
      <c r="Q40" s="862"/>
      <c r="R40" s="862"/>
      <c r="S40" s="861"/>
      <c r="T40" s="863"/>
      <c r="U40" s="865"/>
      <c r="V40" s="865"/>
      <c r="W40" s="864"/>
      <c r="X40" s="863"/>
      <c r="Y40" s="862"/>
      <c r="Z40" s="862"/>
      <c r="AA40" s="861"/>
      <c r="AB40" s="827"/>
    </row>
    <row r="41" spans="1:29" ht="12.75" customHeight="1" thickBot="1">
      <c r="A41" s="1980"/>
      <c r="B41" s="1877"/>
      <c r="C41" s="1878"/>
      <c r="D41" s="1910"/>
      <c r="E41" s="860" t="s">
        <v>1255</v>
      </c>
      <c r="F41" s="859">
        <v>2</v>
      </c>
      <c r="G41" s="858">
        <v>2</v>
      </c>
      <c r="H41" s="856"/>
      <c r="I41" s="852"/>
      <c r="J41" s="852"/>
      <c r="K41" s="858"/>
      <c r="L41" s="855">
        <v>2</v>
      </c>
      <c r="M41" s="855">
        <v>2</v>
      </c>
      <c r="N41" s="857"/>
      <c r="O41" s="807"/>
      <c r="P41" s="856"/>
      <c r="Q41" s="852"/>
      <c r="R41" s="852"/>
      <c r="S41" s="851"/>
      <c r="T41" s="853"/>
      <c r="U41" s="855"/>
      <c r="V41" s="855"/>
      <c r="W41" s="854"/>
      <c r="X41" s="853"/>
      <c r="Y41" s="852"/>
      <c r="Z41" s="852"/>
      <c r="AA41" s="851"/>
      <c r="AB41" s="827"/>
    </row>
    <row r="42" spans="1:29" ht="11.45" customHeight="1" thickBot="1">
      <c r="A42" s="1981"/>
      <c r="B42" s="1977"/>
      <c r="C42" s="1978"/>
      <c r="D42" s="1985" t="s">
        <v>1457</v>
      </c>
      <c r="E42" s="1986"/>
      <c r="F42" s="849">
        <f t="shared" ref="F42:AA42" si="1">SUM(F38:F41)</f>
        <v>8</v>
      </c>
      <c r="G42" s="848">
        <f t="shared" si="1"/>
        <v>8</v>
      </c>
      <c r="H42" s="850">
        <f t="shared" si="1"/>
        <v>0</v>
      </c>
      <c r="I42" s="849">
        <f t="shared" si="1"/>
        <v>0</v>
      </c>
      <c r="J42" s="849">
        <f t="shared" si="1"/>
        <v>2</v>
      </c>
      <c r="K42" s="848">
        <f t="shared" si="1"/>
        <v>2</v>
      </c>
      <c r="L42" s="850">
        <f t="shared" si="1"/>
        <v>4</v>
      </c>
      <c r="M42" s="849">
        <f t="shared" si="1"/>
        <v>4</v>
      </c>
      <c r="N42" s="849">
        <f t="shared" si="1"/>
        <v>2</v>
      </c>
      <c r="O42" s="848">
        <f t="shared" si="1"/>
        <v>2</v>
      </c>
      <c r="P42" s="850">
        <f t="shared" si="1"/>
        <v>0</v>
      </c>
      <c r="Q42" s="849">
        <f t="shared" si="1"/>
        <v>0</v>
      </c>
      <c r="R42" s="849">
        <f t="shared" si="1"/>
        <v>0</v>
      </c>
      <c r="S42" s="848">
        <f t="shared" si="1"/>
        <v>0</v>
      </c>
      <c r="T42" s="850">
        <f t="shared" si="1"/>
        <v>0</v>
      </c>
      <c r="U42" s="849">
        <f t="shared" si="1"/>
        <v>0</v>
      </c>
      <c r="V42" s="849">
        <f t="shared" si="1"/>
        <v>0</v>
      </c>
      <c r="W42" s="848">
        <f t="shared" si="1"/>
        <v>0</v>
      </c>
      <c r="X42" s="847">
        <f t="shared" si="1"/>
        <v>0</v>
      </c>
      <c r="Y42" s="846">
        <f t="shared" si="1"/>
        <v>0</v>
      </c>
      <c r="Z42" s="846">
        <f t="shared" si="1"/>
        <v>0</v>
      </c>
      <c r="AA42" s="845">
        <f t="shared" si="1"/>
        <v>0</v>
      </c>
      <c r="AB42" s="827"/>
    </row>
    <row r="43" spans="1:29" ht="10.9" customHeight="1">
      <c r="A43" s="1979" t="s">
        <v>1456</v>
      </c>
      <c r="B43" s="1919" t="s">
        <v>1455</v>
      </c>
      <c r="C43" s="1922" t="s">
        <v>1454</v>
      </c>
      <c r="D43" s="1891" t="s">
        <v>1453</v>
      </c>
      <c r="E43" s="1892"/>
      <c r="F43" s="736">
        <v>6</v>
      </c>
      <c r="G43" s="734">
        <v>6</v>
      </c>
      <c r="H43" s="844"/>
      <c r="I43" s="738"/>
      <c r="J43" s="735"/>
      <c r="K43" s="734"/>
      <c r="L43" s="739">
        <v>3</v>
      </c>
      <c r="M43" s="738">
        <v>3</v>
      </c>
      <c r="N43" s="735">
        <v>3</v>
      </c>
      <c r="O43" s="737">
        <v>3</v>
      </c>
      <c r="P43" s="736"/>
      <c r="Q43" s="735"/>
      <c r="R43" s="735"/>
      <c r="S43" s="734"/>
      <c r="T43" s="736"/>
      <c r="U43" s="735"/>
      <c r="V43" s="735"/>
      <c r="W43" s="737"/>
      <c r="X43" s="736"/>
      <c r="Y43" s="811"/>
      <c r="Z43" s="811"/>
      <c r="AA43" s="810"/>
      <c r="AB43" s="843"/>
      <c r="AC43" s="330">
        <f>SUM(F43:F54)</f>
        <v>32</v>
      </c>
    </row>
    <row r="44" spans="1:29" ht="10.9" customHeight="1">
      <c r="A44" s="1980"/>
      <c r="B44" s="1920"/>
      <c r="C44" s="1923"/>
      <c r="D44" s="1862" t="s">
        <v>1452</v>
      </c>
      <c r="E44" s="1863"/>
      <c r="F44" s="711">
        <v>2</v>
      </c>
      <c r="G44" s="709">
        <v>2</v>
      </c>
      <c r="H44" s="824"/>
      <c r="I44" s="842"/>
      <c r="J44" s="835"/>
      <c r="K44" s="838"/>
      <c r="L44" s="841">
        <v>2</v>
      </c>
      <c r="M44" s="722">
        <v>2</v>
      </c>
      <c r="N44" s="719"/>
      <c r="O44" s="721"/>
      <c r="P44" s="720"/>
      <c r="Q44" s="719"/>
      <c r="R44" s="719"/>
      <c r="S44" s="718"/>
      <c r="T44" s="720"/>
      <c r="U44" s="719"/>
      <c r="V44" s="719"/>
      <c r="W44" s="837"/>
      <c r="X44" s="836"/>
      <c r="Y44" s="820"/>
      <c r="Z44" s="820"/>
      <c r="AA44" s="819"/>
      <c r="AB44" s="840"/>
    </row>
    <row r="45" spans="1:29" ht="10.9" customHeight="1">
      <c r="A45" s="1980"/>
      <c r="B45" s="1920"/>
      <c r="C45" s="1923"/>
      <c r="D45" s="1862" t="s">
        <v>1451</v>
      </c>
      <c r="E45" s="1863"/>
      <c r="F45" s="711">
        <v>2</v>
      </c>
      <c r="G45" s="709">
        <v>2</v>
      </c>
      <c r="H45" s="821"/>
      <c r="I45" s="828"/>
      <c r="J45" s="820"/>
      <c r="K45" s="819"/>
      <c r="L45" s="821"/>
      <c r="M45" s="828"/>
      <c r="N45" s="820">
        <v>2</v>
      </c>
      <c r="O45" s="822">
        <v>2</v>
      </c>
      <c r="P45" s="821"/>
      <c r="Q45" s="820"/>
      <c r="R45" s="820"/>
      <c r="S45" s="819"/>
      <c r="T45" s="821"/>
      <c r="U45" s="820"/>
      <c r="V45" s="820"/>
      <c r="W45" s="822"/>
      <c r="X45" s="821"/>
      <c r="Y45" s="820"/>
      <c r="Z45" s="820"/>
      <c r="AA45" s="819"/>
      <c r="AB45" s="827"/>
    </row>
    <row r="46" spans="1:29" ht="10.9" customHeight="1">
      <c r="A46" s="1980"/>
      <c r="B46" s="1920"/>
      <c r="C46" s="1923"/>
      <c r="D46" s="1862" t="s">
        <v>1450</v>
      </c>
      <c r="E46" s="1863"/>
      <c r="F46" s="711">
        <v>2</v>
      </c>
      <c r="G46" s="709">
        <v>2</v>
      </c>
      <c r="H46" s="821"/>
      <c r="I46" s="828"/>
      <c r="J46" s="820"/>
      <c r="K46" s="819"/>
      <c r="L46" s="821"/>
      <c r="M46" s="828"/>
      <c r="N46" s="820"/>
      <c r="O46" s="822"/>
      <c r="P46" s="821"/>
      <c r="Q46" s="820"/>
      <c r="R46" s="820">
        <v>2</v>
      </c>
      <c r="S46" s="819">
        <v>2</v>
      </c>
      <c r="T46" s="821"/>
      <c r="U46" s="820"/>
      <c r="V46" s="820"/>
      <c r="W46" s="822"/>
      <c r="X46" s="821"/>
      <c r="Y46" s="820"/>
      <c r="Z46" s="820"/>
      <c r="AA46" s="819"/>
      <c r="AB46" s="827"/>
    </row>
    <row r="47" spans="1:29" ht="10.9" customHeight="1">
      <c r="A47" s="1980"/>
      <c r="B47" s="1920"/>
      <c r="C47" s="1923"/>
      <c r="D47" s="1862" t="s">
        <v>1449</v>
      </c>
      <c r="E47" s="1863"/>
      <c r="F47" s="711">
        <v>4</v>
      </c>
      <c r="G47" s="709">
        <v>4</v>
      </c>
      <c r="H47" s="821"/>
      <c r="I47" s="828"/>
      <c r="J47" s="820"/>
      <c r="K47" s="819"/>
      <c r="L47" s="821"/>
      <c r="M47" s="828"/>
      <c r="N47" s="820"/>
      <c r="O47" s="822"/>
      <c r="P47" s="821">
        <v>2</v>
      </c>
      <c r="Q47" s="820">
        <v>2</v>
      </c>
      <c r="R47" s="820">
        <v>2</v>
      </c>
      <c r="S47" s="819">
        <v>2</v>
      </c>
      <c r="T47" s="821"/>
      <c r="U47" s="820"/>
      <c r="V47" s="820"/>
      <c r="W47" s="822"/>
      <c r="X47" s="821"/>
      <c r="Y47" s="820"/>
      <c r="Z47" s="820"/>
      <c r="AA47" s="819"/>
      <c r="AB47" s="827"/>
    </row>
    <row r="48" spans="1:29" ht="10.9" customHeight="1">
      <c r="A48" s="1980"/>
      <c r="B48" s="1920"/>
      <c r="C48" s="1923"/>
      <c r="D48" s="1862" t="s">
        <v>1448</v>
      </c>
      <c r="E48" s="1863"/>
      <c r="F48" s="711">
        <v>4</v>
      </c>
      <c r="G48" s="709">
        <v>4</v>
      </c>
      <c r="H48" s="821"/>
      <c r="I48" s="828"/>
      <c r="J48" s="820"/>
      <c r="K48" s="819"/>
      <c r="L48" s="821"/>
      <c r="M48" s="828"/>
      <c r="N48" s="820"/>
      <c r="O48" s="822"/>
      <c r="P48" s="821">
        <v>2</v>
      </c>
      <c r="Q48" s="820">
        <v>2</v>
      </c>
      <c r="R48" s="820">
        <v>2</v>
      </c>
      <c r="S48" s="819">
        <v>2</v>
      </c>
      <c r="T48" s="821"/>
      <c r="U48" s="820"/>
      <c r="V48" s="820"/>
      <c r="W48" s="822"/>
      <c r="X48" s="821"/>
      <c r="Y48" s="820"/>
      <c r="Z48" s="820"/>
      <c r="AA48" s="819"/>
      <c r="AB48" s="827"/>
    </row>
    <row r="49" spans="1:29" ht="10.9" customHeight="1">
      <c r="A49" s="1980"/>
      <c r="B49" s="1920"/>
      <c r="C49" s="1923"/>
      <c r="D49" s="1862" t="s">
        <v>60</v>
      </c>
      <c r="E49" s="1863"/>
      <c r="F49" s="711">
        <v>2</v>
      </c>
      <c r="G49" s="709">
        <v>2</v>
      </c>
      <c r="H49" s="821"/>
      <c r="I49" s="828"/>
      <c r="J49" s="820"/>
      <c r="K49" s="819"/>
      <c r="L49" s="821"/>
      <c r="M49" s="828"/>
      <c r="N49" s="820"/>
      <c r="O49" s="822"/>
      <c r="P49" s="821">
        <v>2</v>
      </c>
      <c r="Q49" s="820">
        <v>2</v>
      </c>
      <c r="R49" s="820"/>
      <c r="S49" s="819"/>
      <c r="T49" s="821"/>
      <c r="U49" s="820"/>
      <c r="V49" s="820"/>
      <c r="W49" s="822"/>
      <c r="X49" s="821"/>
      <c r="Y49" s="820"/>
      <c r="Z49" s="820"/>
      <c r="AA49" s="819"/>
      <c r="AB49" s="827"/>
    </row>
    <row r="50" spans="1:29" ht="10.9" customHeight="1">
      <c r="A50" s="1980"/>
      <c r="B50" s="1920"/>
      <c r="C50" s="1923"/>
      <c r="D50" s="1862" t="s">
        <v>1447</v>
      </c>
      <c r="E50" s="1863"/>
      <c r="F50" s="711">
        <v>2</v>
      </c>
      <c r="G50" s="709">
        <v>2</v>
      </c>
      <c r="H50" s="711"/>
      <c r="I50" s="715"/>
      <c r="J50" s="710"/>
      <c r="K50" s="709"/>
      <c r="L50" s="711"/>
      <c r="M50" s="715"/>
      <c r="N50" s="710"/>
      <c r="O50" s="712"/>
      <c r="P50" s="711">
        <v>2</v>
      </c>
      <c r="Q50" s="710">
        <v>2</v>
      </c>
      <c r="R50" s="710"/>
      <c r="S50" s="709"/>
      <c r="T50" s="821"/>
      <c r="U50" s="820"/>
      <c r="V50" s="820"/>
      <c r="W50" s="822"/>
      <c r="X50" s="821"/>
      <c r="Y50" s="820"/>
      <c r="Z50" s="820"/>
      <c r="AA50" s="819"/>
      <c r="AB50" s="827"/>
    </row>
    <row r="51" spans="1:29" ht="10.9" customHeight="1">
      <c r="A51" s="1980"/>
      <c r="B51" s="1920"/>
      <c r="C51" s="1923"/>
      <c r="D51" s="1862" t="s">
        <v>1446</v>
      </c>
      <c r="E51" s="1863"/>
      <c r="F51" s="711">
        <v>2</v>
      </c>
      <c r="G51" s="709">
        <v>2</v>
      </c>
      <c r="H51" s="711"/>
      <c r="I51" s="715"/>
      <c r="J51" s="710"/>
      <c r="K51" s="709"/>
      <c r="L51" s="711"/>
      <c r="M51" s="715"/>
      <c r="N51" s="710"/>
      <c r="O51" s="712"/>
      <c r="P51" s="711"/>
      <c r="Q51" s="710"/>
      <c r="R51" s="710">
        <v>2</v>
      </c>
      <c r="S51" s="709">
        <v>2</v>
      </c>
      <c r="T51" s="821"/>
      <c r="U51" s="820"/>
      <c r="V51" s="820"/>
      <c r="W51" s="822"/>
      <c r="X51" s="821"/>
      <c r="Y51" s="820"/>
      <c r="Z51" s="820"/>
      <c r="AA51" s="819"/>
      <c r="AB51" s="831" t="s">
        <v>1428</v>
      </c>
    </row>
    <row r="52" spans="1:29" ht="10.9" customHeight="1">
      <c r="A52" s="1980"/>
      <c r="B52" s="1920"/>
      <c r="C52" s="1923"/>
      <c r="D52" s="1862" t="s">
        <v>1445</v>
      </c>
      <c r="E52" s="1863"/>
      <c r="F52" s="711">
        <v>2</v>
      </c>
      <c r="G52" s="709">
        <v>2</v>
      </c>
      <c r="H52" s="821"/>
      <c r="I52" s="828"/>
      <c r="J52" s="820"/>
      <c r="K52" s="819"/>
      <c r="L52" s="821"/>
      <c r="M52" s="828"/>
      <c r="N52" s="820"/>
      <c r="O52" s="822"/>
      <c r="P52" s="821"/>
      <c r="Q52" s="820"/>
      <c r="R52" s="820"/>
      <c r="S52" s="819"/>
      <c r="T52" s="821">
        <v>2</v>
      </c>
      <c r="U52" s="820">
        <v>2</v>
      </c>
      <c r="V52" s="820"/>
      <c r="W52" s="822"/>
      <c r="X52" s="821"/>
      <c r="Y52" s="820"/>
      <c r="Z52" s="820"/>
      <c r="AA52" s="819"/>
      <c r="AB52" s="827"/>
    </row>
    <row r="53" spans="1:29" ht="10.9" customHeight="1">
      <c r="A53" s="1980"/>
      <c r="B53" s="1920"/>
      <c r="C53" s="1923"/>
      <c r="D53" s="1862" t="s">
        <v>1444</v>
      </c>
      <c r="E53" s="1863"/>
      <c r="F53" s="711">
        <v>2</v>
      </c>
      <c r="G53" s="709">
        <v>2</v>
      </c>
      <c r="H53" s="711"/>
      <c r="I53" s="715"/>
      <c r="J53" s="710"/>
      <c r="K53" s="709"/>
      <c r="L53" s="711"/>
      <c r="M53" s="715"/>
      <c r="N53" s="710"/>
      <c r="O53" s="709"/>
      <c r="P53" s="711"/>
      <c r="Q53" s="710"/>
      <c r="R53" s="710"/>
      <c r="S53" s="709"/>
      <c r="T53" s="711">
        <v>2</v>
      </c>
      <c r="U53" s="710">
        <v>2</v>
      </c>
      <c r="V53" s="710"/>
      <c r="W53" s="712"/>
      <c r="X53" s="711"/>
      <c r="Y53" s="710"/>
      <c r="Z53" s="710"/>
      <c r="AA53" s="819"/>
      <c r="AB53" s="827"/>
    </row>
    <row r="54" spans="1:29" ht="10.9" customHeight="1" thickBot="1">
      <c r="A54" s="1980"/>
      <c r="B54" s="1920"/>
      <c r="C54" s="1924"/>
      <c r="D54" s="1893" t="s">
        <v>1443</v>
      </c>
      <c r="E54" s="1894"/>
      <c r="F54" s="720">
        <v>2</v>
      </c>
      <c r="G54" s="718">
        <v>2</v>
      </c>
      <c r="H54" s="836"/>
      <c r="I54" s="839"/>
      <c r="J54" s="835"/>
      <c r="K54" s="838"/>
      <c r="L54" s="836"/>
      <c r="M54" s="839"/>
      <c r="N54" s="835"/>
      <c r="O54" s="837"/>
      <c r="P54" s="836"/>
      <c r="Q54" s="835"/>
      <c r="R54" s="835"/>
      <c r="S54" s="838"/>
      <c r="T54" s="836">
        <v>2</v>
      </c>
      <c r="U54" s="835">
        <v>2</v>
      </c>
      <c r="V54" s="835"/>
      <c r="W54" s="837"/>
      <c r="X54" s="836"/>
      <c r="Y54" s="835"/>
      <c r="Z54" s="835"/>
      <c r="AA54" s="819"/>
      <c r="AB54" s="807"/>
    </row>
    <row r="55" spans="1:29" ht="10.9" customHeight="1">
      <c r="A55" s="1980"/>
      <c r="B55" s="1920"/>
      <c r="C55" s="1922" t="s">
        <v>1442</v>
      </c>
      <c r="D55" s="1891" t="s">
        <v>1441</v>
      </c>
      <c r="E55" s="1892"/>
      <c r="F55" s="736">
        <v>2</v>
      </c>
      <c r="G55" s="734">
        <v>2</v>
      </c>
      <c r="H55" s="736">
        <v>2</v>
      </c>
      <c r="I55" s="735">
        <v>2</v>
      </c>
      <c r="J55" s="735"/>
      <c r="K55" s="734"/>
      <c r="L55" s="736"/>
      <c r="M55" s="735"/>
      <c r="N55" s="735"/>
      <c r="O55" s="737"/>
      <c r="P55" s="736"/>
      <c r="Q55" s="735"/>
      <c r="R55" s="735"/>
      <c r="S55" s="734"/>
      <c r="T55" s="736"/>
      <c r="U55" s="735"/>
      <c r="V55" s="735"/>
      <c r="W55" s="737"/>
      <c r="X55" s="736"/>
      <c r="Y55" s="735"/>
      <c r="Z55" s="735"/>
      <c r="AA55" s="734"/>
      <c r="AB55" s="834"/>
      <c r="AC55" s="833">
        <f>SUM(F55:F67)</f>
        <v>30</v>
      </c>
    </row>
    <row r="56" spans="1:29" ht="10.9" customHeight="1">
      <c r="A56" s="1980"/>
      <c r="B56" s="1920"/>
      <c r="C56" s="1923"/>
      <c r="D56" s="1862" t="s">
        <v>1440</v>
      </c>
      <c r="E56" s="1863"/>
      <c r="F56" s="711">
        <v>2</v>
      </c>
      <c r="G56" s="709">
        <v>2</v>
      </c>
      <c r="H56" s="711"/>
      <c r="I56" s="710"/>
      <c r="J56" s="710"/>
      <c r="K56" s="709"/>
      <c r="L56" s="711"/>
      <c r="M56" s="710"/>
      <c r="N56" s="710">
        <v>2</v>
      </c>
      <c r="O56" s="712">
        <v>2</v>
      </c>
      <c r="P56" s="711"/>
      <c r="Q56" s="710"/>
      <c r="R56" s="710"/>
      <c r="S56" s="709"/>
      <c r="T56" s="711"/>
      <c r="U56" s="710"/>
      <c r="V56" s="710"/>
      <c r="W56" s="712"/>
      <c r="X56" s="711"/>
      <c r="Y56" s="710"/>
      <c r="Z56" s="710"/>
      <c r="AA56" s="709"/>
      <c r="AB56" s="832"/>
    </row>
    <row r="57" spans="1:29" ht="10.9" customHeight="1">
      <c r="A57" s="1980"/>
      <c r="B57" s="1920"/>
      <c r="C57" s="1923"/>
      <c r="D57" s="1862" t="s">
        <v>1439</v>
      </c>
      <c r="E57" s="1863"/>
      <c r="F57" s="711">
        <v>2</v>
      </c>
      <c r="G57" s="709">
        <v>2</v>
      </c>
      <c r="H57" s="711"/>
      <c r="I57" s="710"/>
      <c r="J57" s="710">
        <v>2</v>
      </c>
      <c r="K57" s="709">
        <v>2</v>
      </c>
      <c r="L57" s="711"/>
      <c r="M57" s="710"/>
      <c r="N57" s="710"/>
      <c r="O57" s="712"/>
      <c r="P57" s="711"/>
      <c r="Q57" s="710"/>
      <c r="R57" s="710"/>
      <c r="S57" s="709"/>
      <c r="T57" s="711"/>
      <c r="U57" s="710"/>
      <c r="V57" s="710"/>
      <c r="W57" s="712"/>
      <c r="X57" s="711"/>
      <c r="Y57" s="710"/>
      <c r="Z57" s="710"/>
      <c r="AA57" s="709"/>
      <c r="AB57" s="832"/>
    </row>
    <row r="58" spans="1:29" ht="10.9" customHeight="1">
      <c r="A58" s="1980"/>
      <c r="B58" s="1920"/>
      <c r="C58" s="1923"/>
      <c r="D58" s="1862" t="s">
        <v>1438</v>
      </c>
      <c r="E58" s="1863"/>
      <c r="F58" s="711">
        <v>4</v>
      </c>
      <c r="G58" s="709">
        <v>4</v>
      </c>
      <c r="H58" s="711"/>
      <c r="I58" s="710"/>
      <c r="J58" s="710"/>
      <c r="K58" s="709"/>
      <c r="L58" s="711">
        <v>2</v>
      </c>
      <c r="M58" s="710">
        <v>2</v>
      </c>
      <c r="N58" s="710">
        <v>2</v>
      </c>
      <c r="O58" s="712">
        <v>2</v>
      </c>
      <c r="P58" s="711"/>
      <c r="Q58" s="710"/>
      <c r="R58" s="710"/>
      <c r="S58" s="709"/>
      <c r="T58" s="711"/>
      <c r="U58" s="710"/>
      <c r="V58" s="710"/>
      <c r="W58" s="712"/>
      <c r="X58" s="711"/>
      <c r="Y58" s="710"/>
      <c r="Z58" s="710"/>
      <c r="AA58" s="709"/>
      <c r="AB58" s="832"/>
    </row>
    <row r="59" spans="1:29" ht="10.9" customHeight="1">
      <c r="A59" s="1980"/>
      <c r="B59" s="1920"/>
      <c r="C59" s="1923"/>
      <c r="D59" s="1862" t="s">
        <v>1437</v>
      </c>
      <c r="E59" s="1863"/>
      <c r="F59" s="711">
        <v>2</v>
      </c>
      <c r="G59" s="709">
        <v>2</v>
      </c>
      <c r="H59" s="711"/>
      <c r="I59" s="710"/>
      <c r="J59" s="710"/>
      <c r="K59" s="709"/>
      <c r="L59" s="711"/>
      <c r="M59" s="710"/>
      <c r="N59" s="710">
        <v>2</v>
      </c>
      <c r="O59" s="712">
        <v>2</v>
      </c>
      <c r="P59" s="711"/>
      <c r="Q59" s="710"/>
      <c r="R59" s="710"/>
      <c r="S59" s="709"/>
      <c r="T59" s="711"/>
      <c r="U59" s="710"/>
      <c r="V59" s="710"/>
      <c r="W59" s="712"/>
      <c r="X59" s="711"/>
      <c r="Y59" s="710"/>
      <c r="Z59" s="710"/>
      <c r="AA59" s="709"/>
      <c r="AB59" s="832"/>
    </row>
    <row r="60" spans="1:29" ht="10.9" customHeight="1">
      <c r="A60" s="1980"/>
      <c r="B60" s="1920"/>
      <c r="C60" s="1923"/>
      <c r="D60" s="1862" t="s">
        <v>1436</v>
      </c>
      <c r="E60" s="1863"/>
      <c r="F60" s="711">
        <v>2</v>
      </c>
      <c r="G60" s="709">
        <v>2</v>
      </c>
      <c r="H60" s="711"/>
      <c r="I60" s="710"/>
      <c r="J60" s="710"/>
      <c r="K60" s="709"/>
      <c r="L60" s="711"/>
      <c r="M60" s="710"/>
      <c r="N60" s="710">
        <v>2</v>
      </c>
      <c r="O60" s="712">
        <v>2</v>
      </c>
      <c r="P60" s="711"/>
      <c r="Q60" s="710"/>
      <c r="R60" s="710"/>
      <c r="S60" s="709"/>
      <c r="T60" s="711"/>
      <c r="U60" s="710"/>
      <c r="V60" s="710"/>
      <c r="W60" s="712"/>
      <c r="X60" s="711"/>
      <c r="Y60" s="710"/>
      <c r="Z60" s="710"/>
      <c r="AA60" s="709"/>
      <c r="AB60" s="832"/>
    </row>
    <row r="61" spans="1:29" ht="10.9" customHeight="1">
      <c r="A61" s="1980"/>
      <c r="B61" s="1920"/>
      <c r="C61" s="1923"/>
      <c r="D61" s="1862" t="s">
        <v>1435</v>
      </c>
      <c r="E61" s="1863"/>
      <c r="F61" s="711">
        <v>2</v>
      </c>
      <c r="G61" s="709">
        <v>2</v>
      </c>
      <c r="H61" s="711"/>
      <c r="I61" s="710"/>
      <c r="J61" s="710"/>
      <c r="K61" s="709"/>
      <c r="L61" s="711"/>
      <c r="M61" s="710"/>
      <c r="N61" s="710"/>
      <c r="O61" s="712"/>
      <c r="P61" s="711">
        <v>2</v>
      </c>
      <c r="Q61" s="710">
        <v>2</v>
      </c>
      <c r="R61" s="710"/>
      <c r="S61" s="709"/>
      <c r="T61" s="711"/>
      <c r="U61" s="710"/>
      <c r="V61" s="710"/>
      <c r="W61" s="712"/>
      <c r="X61" s="711"/>
      <c r="Y61" s="710"/>
      <c r="Z61" s="710"/>
      <c r="AA61" s="709"/>
      <c r="AB61" s="832"/>
    </row>
    <row r="62" spans="1:29" ht="14.45" customHeight="1">
      <c r="A62" s="1980"/>
      <c r="B62" s="1920"/>
      <c r="C62" s="1923"/>
      <c r="D62" s="1862" t="s">
        <v>1434</v>
      </c>
      <c r="E62" s="1863"/>
      <c r="F62" s="711">
        <v>2</v>
      </c>
      <c r="G62" s="709">
        <v>2</v>
      </c>
      <c r="H62" s="711"/>
      <c r="I62" s="710"/>
      <c r="J62" s="710"/>
      <c r="K62" s="709"/>
      <c r="L62" s="711"/>
      <c r="M62" s="710"/>
      <c r="N62" s="710"/>
      <c r="O62" s="712"/>
      <c r="P62" s="711"/>
      <c r="Q62" s="710"/>
      <c r="R62" s="710">
        <v>2</v>
      </c>
      <c r="S62" s="709">
        <v>2</v>
      </c>
      <c r="T62" s="711"/>
      <c r="U62" s="710"/>
      <c r="V62" s="710"/>
      <c r="W62" s="712"/>
      <c r="X62" s="711"/>
      <c r="Y62" s="710"/>
      <c r="Z62" s="710"/>
      <c r="AA62" s="709"/>
      <c r="AB62" s="832"/>
    </row>
    <row r="63" spans="1:29" ht="14.45" customHeight="1">
      <c r="A63" s="1980"/>
      <c r="B63" s="1920"/>
      <c r="C63" s="1923"/>
      <c r="D63" s="1862" t="s">
        <v>1433</v>
      </c>
      <c r="E63" s="1863"/>
      <c r="F63" s="711">
        <v>2</v>
      </c>
      <c r="G63" s="709">
        <v>2</v>
      </c>
      <c r="H63" s="711"/>
      <c r="I63" s="710"/>
      <c r="J63" s="710"/>
      <c r="K63" s="709"/>
      <c r="L63" s="711"/>
      <c r="M63" s="710"/>
      <c r="N63" s="710"/>
      <c r="O63" s="712"/>
      <c r="P63" s="711"/>
      <c r="Q63" s="710"/>
      <c r="R63" s="710">
        <v>2</v>
      </c>
      <c r="S63" s="709">
        <v>2</v>
      </c>
      <c r="T63" s="711"/>
      <c r="U63" s="710"/>
      <c r="V63" s="710"/>
      <c r="W63" s="712"/>
      <c r="X63" s="711"/>
      <c r="Y63" s="710"/>
      <c r="Z63" s="710"/>
      <c r="AA63" s="709"/>
      <c r="AB63" s="832"/>
    </row>
    <row r="64" spans="1:29" ht="14.45" customHeight="1">
      <c r="A64" s="1980"/>
      <c r="B64" s="1920"/>
      <c r="C64" s="1923"/>
      <c r="D64" s="1862" t="s">
        <v>1432</v>
      </c>
      <c r="E64" s="1863"/>
      <c r="F64" s="711">
        <v>4</v>
      </c>
      <c r="G64" s="709">
        <v>4</v>
      </c>
      <c r="H64" s="711"/>
      <c r="I64" s="710"/>
      <c r="J64" s="710"/>
      <c r="K64" s="709"/>
      <c r="L64" s="711"/>
      <c r="M64" s="710"/>
      <c r="N64" s="710"/>
      <c r="O64" s="712"/>
      <c r="P64" s="711">
        <v>2</v>
      </c>
      <c r="Q64" s="710">
        <v>2</v>
      </c>
      <c r="R64" s="710">
        <v>2</v>
      </c>
      <c r="S64" s="709">
        <v>2</v>
      </c>
      <c r="T64" s="711"/>
      <c r="U64" s="710"/>
      <c r="V64" s="710"/>
      <c r="W64" s="712"/>
      <c r="X64" s="711"/>
      <c r="Y64" s="710"/>
      <c r="Z64" s="710"/>
      <c r="AA64" s="709"/>
      <c r="AB64" s="832"/>
    </row>
    <row r="65" spans="1:29" ht="14.45" customHeight="1">
      <c r="A65" s="1980"/>
      <c r="B65" s="1920"/>
      <c r="C65" s="1923"/>
      <c r="D65" s="1862" t="s">
        <v>1431</v>
      </c>
      <c r="E65" s="1863"/>
      <c r="F65" s="711">
        <v>2</v>
      </c>
      <c r="G65" s="709">
        <v>2</v>
      </c>
      <c r="H65" s="711"/>
      <c r="I65" s="710"/>
      <c r="J65" s="710"/>
      <c r="K65" s="709"/>
      <c r="L65" s="711"/>
      <c r="M65" s="710"/>
      <c r="N65" s="710"/>
      <c r="O65" s="712"/>
      <c r="P65" s="711"/>
      <c r="Q65" s="710"/>
      <c r="R65" s="710"/>
      <c r="S65" s="709"/>
      <c r="T65" s="711">
        <v>2</v>
      </c>
      <c r="U65" s="710">
        <v>2</v>
      </c>
      <c r="V65" s="710"/>
      <c r="W65" s="712"/>
      <c r="X65" s="711"/>
      <c r="Y65" s="710"/>
      <c r="Z65" s="710"/>
      <c r="AA65" s="709"/>
      <c r="AB65" s="832"/>
    </row>
    <row r="66" spans="1:29" ht="14.45" customHeight="1">
      <c r="A66" s="1980"/>
      <c r="B66" s="1920"/>
      <c r="C66" s="1923"/>
      <c r="D66" s="1862" t="s">
        <v>1430</v>
      </c>
      <c r="E66" s="1863"/>
      <c r="F66" s="711">
        <v>2</v>
      </c>
      <c r="G66" s="709">
        <v>2</v>
      </c>
      <c r="H66" s="821"/>
      <c r="I66" s="828"/>
      <c r="J66" s="820"/>
      <c r="K66" s="819"/>
      <c r="L66" s="821"/>
      <c r="M66" s="828"/>
      <c r="N66" s="820"/>
      <c r="O66" s="822"/>
      <c r="P66" s="821"/>
      <c r="Q66" s="820"/>
      <c r="R66" s="820"/>
      <c r="S66" s="819"/>
      <c r="T66" s="821">
        <v>2</v>
      </c>
      <c r="U66" s="820">
        <v>2</v>
      </c>
      <c r="V66" s="820"/>
      <c r="W66" s="822"/>
      <c r="X66" s="821"/>
      <c r="Y66" s="820"/>
      <c r="Z66" s="820"/>
      <c r="AA66" s="819"/>
      <c r="AB66" s="826"/>
    </row>
    <row r="67" spans="1:29" ht="14.45" customHeight="1" thickBot="1">
      <c r="A67" s="1980"/>
      <c r="B67" s="1920"/>
      <c r="C67" s="1924"/>
      <c r="D67" s="1893" t="s">
        <v>1429</v>
      </c>
      <c r="E67" s="1894"/>
      <c r="F67" s="728">
        <v>2</v>
      </c>
      <c r="G67" s="726">
        <v>2</v>
      </c>
      <c r="H67" s="728"/>
      <c r="I67" s="732"/>
      <c r="J67" s="727"/>
      <c r="K67" s="726"/>
      <c r="L67" s="728"/>
      <c r="M67" s="732"/>
      <c r="N67" s="727"/>
      <c r="O67" s="729"/>
      <c r="P67" s="728">
        <v>2</v>
      </c>
      <c r="Q67" s="727">
        <v>2</v>
      </c>
      <c r="R67" s="727"/>
      <c r="S67" s="726"/>
      <c r="T67" s="728"/>
      <c r="U67" s="727"/>
      <c r="V67" s="727"/>
      <c r="W67" s="729"/>
      <c r="X67" s="728"/>
      <c r="Y67" s="727"/>
      <c r="Z67" s="727"/>
      <c r="AA67" s="726"/>
      <c r="AB67" s="831" t="s">
        <v>1428</v>
      </c>
    </row>
    <row r="68" spans="1:29" ht="14.45" customHeight="1">
      <c r="A68" s="1980"/>
      <c r="B68" s="1920"/>
      <c r="C68" s="1922" t="s">
        <v>1427</v>
      </c>
      <c r="D68" s="1891" t="s">
        <v>1426</v>
      </c>
      <c r="E68" s="1892"/>
      <c r="F68" s="736">
        <v>4</v>
      </c>
      <c r="G68" s="734">
        <v>4</v>
      </c>
      <c r="H68" s="812">
        <v>2</v>
      </c>
      <c r="I68" s="830">
        <v>2</v>
      </c>
      <c r="J68" s="811">
        <v>2</v>
      </c>
      <c r="K68" s="810">
        <v>2</v>
      </c>
      <c r="L68" s="812"/>
      <c r="M68" s="830"/>
      <c r="N68" s="811"/>
      <c r="O68" s="813"/>
      <c r="P68" s="812"/>
      <c r="Q68" s="811"/>
      <c r="R68" s="811"/>
      <c r="S68" s="810"/>
      <c r="T68" s="812"/>
      <c r="U68" s="811"/>
      <c r="V68" s="811"/>
      <c r="W68" s="813"/>
      <c r="X68" s="812"/>
      <c r="Y68" s="811"/>
      <c r="Z68" s="811"/>
      <c r="AA68" s="810"/>
      <c r="AB68" s="829"/>
      <c r="AC68" s="330">
        <f>SUM(F68:F76)</f>
        <v>33</v>
      </c>
    </row>
    <row r="69" spans="1:29" ht="14.45" customHeight="1">
      <c r="A69" s="1980"/>
      <c r="B69" s="1920"/>
      <c r="C69" s="1923"/>
      <c r="D69" s="1862" t="s">
        <v>1425</v>
      </c>
      <c r="E69" s="1863"/>
      <c r="F69" s="711">
        <v>4</v>
      </c>
      <c r="G69" s="709">
        <v>4</v>
      </c>
      <c r="H69" s="821">
        <v>2</v>
      </c>
      <c r="I69" s="828">
        <v>2</v>
      </c>
      <c r="J69" s="820">
        <v>2</v>
      </c>
      <c r="K69" s="819">
        <v>2</v>
      </c>
      <c r="L69" s="821"/>
      <c r="M69" s="828"/>
      <c r="N69" s="820"/>
      <c r="O69" s="822"/>
      <c r="P69" s="821"/>
      <c r="Q69" s="820"/>
      <c r="R69" s="820"/>
      <c r="S69" s="819"/>
      <c r="T69" s="821"/>
      <c r="U69" s="820"/>
      <c r="V69" s="820"/>
      <c r="W69" s="822"/>
      <c r="X69" s="821"/>
      <c r="Y69" s="820"/>
      <c r="Z69" s="820"/>
      <c r="AA69" s="819"/>
      <c r="AB69" s="827"/>
    </row>
    <row r="70" spans="1:29" ht="14.45" customHeight="1">
      <c r="A70" s="1980"/>
      <c r="B70" s="1920"/>
      <c r="C70" s="1923"/>
      <c r="D70" s="1862" t="s">
        <v>1424</v>
      </c>
      <c r="E70" s="1863"/>
      <c r="F70" s="711">
        <v>4</v>
      </c>
      <c r="G70" s="709">
        <v>4</v>
      </c>
      <c r="H70" s="824">
        <v>2</v>
      </c>
      <c r="I70" s="823">
        <v>2</v>
      </c>
      <c r="J70" s="820">
        <v>2</v>
      </c>
      <c r="K70" s="819">
        <v>2</v>
      </c>
      <c r="L70" s="824"/>
      <c r="M70" s="823"/>
      <c r="N70" s="820"/>
      <c r="O70" s="822"/>
      <c r="P70" s="821"/>
      <c r="Q70" s="820"/>
      <c r="R70" s="820"/>
      <c r="S70" s="819"/>
      <c r="T70" s="821"/>
      <c r="U70" s="820"/>
      <c r="V70" s="820"/>
      <c r="W70" s="822"/>
      <c r="X70" s="821"/>
      <c r="Y70" s="820"/>
      <c r="Z70" s="820"/>
      <c r="AA70" s="819"/>
      <c r="AB70" s="827"/>
    </row>
    <row r="71" spans="1:29" ht="14.45" customHeight="1">
      <c r="A71" s="1980"/>
      <c r="B71" s="1920"/>
      <c r="C71" s="1923"/>
      <c r="D71" s="1862" t="s">
        <v>183</v>
      </c>
      <c r="E71" s="1863"/>
      <c r="F71" s="711">
        <v>2</v>
      </c>
      <c r="G71" s="709">
        <v>4</v>
      </c>
      <c r="H71" s="824">
        <v>1</v>
      </c>
      <c r="I71" s="823">
        <v>2</v>
      </c>
      <c r="J71" s="820">
        <v>1</v>
      </c>
      <c r="K71" s="819">
        <v>2</v>
      </c>
      <c r="L71" s="824"/>
      <c r="M71" s="823"/>
      <c r="N71" s="820"/>
      <c r="O71" s="822"/>
      <c r="P71" s="821"/>
      <c r="Q71" s="820"/>
      <c r="R71" s="820"/>
      <c r="S71" s="819"/>
      <c r="T71" s="821"/>
      <c r="U71" s="820"/>
      <c r="V71" s="820"/>
      <c r="W71" s="822"/>
      <c r="X71" s="821"/>
      <c r="Y71" s="820"/>
      <c r="Z71" s="820"/>
      <c r="AA71" s="819"/>
      <c r="AB71" s="827"/>
    </row>
    <row r="72" spans="1:29" ht="14.45" customHeight="1">
      <c r="A72" s="1980"/>
      <c r="B72" s="1920"/>
      <c r="C72" s="1923"/>
      <c r="D72" s="1862" t="s">
        <v>1423</v>
      </c>
      <c r="E72" s="1863"/>
      <c r="F72" s="711">
        <v>4</v>
      </c>
      <c r="G72" s="709">
        <v>4</v>
      </c>
      <c r="H72" s="824"/>
      <c r="I72" s="823"/>
      <c r="J72" s="820"/>
      <c r="K72" s="819"/>
      <c r="L72" s="824">
        <v>2</v>
      </c>
      <c r="M72" s="823">
        <v>2</v>
      </c>
      <c r="N72" s="820">
        <v>2</v>
      </c>
      <c r="O72" s="822">
        <v>2</v>
      </c>
      <c r="P72" s="821"/>
      <c r="Q72" s="820"/>
      <c r="R72" s="820"/>
      <c r="S72" s="819"/>
      <c r="T72" s="821"/>
      <c r="U72" s="820"/>
      <c r="V72" s="820"/>
      <c r="W72" s="822"/>
      <c r="X72" s="821"/>
      <c r="Y72" s="820"/>
      <c r="Z72" s="820"/>
      <c r="AA72" s="819"/>
      <c r="AB72" s="827"/>
    </row>
    <row r="73" spans="1:29" ht="14.45" customHeight="1">
      <c r="A73" s="1980"/>
      <c r="B73" s="1920"/>
      <c r="C73" s="1923"/>
      <c r="D73" s="1862" t="s">
        <v>1422</v>
      </c>
      <c r="E73" s="1863"/>
      <c r="F73" s="821">
        <v>3</v>
      </c>
      <c r="G73" s="826">
        <v>3</v>
      </c>
      <c r="H73" s="824"/>
      <c r="I73" s="713"/>
      <c r="J73" s="828"/>
      <c r="K73" s="828"/>
      <c r="L73" s="824">
        <v>3</v>
      </c>
      <c r="M73" s="823">
        <v>3</v>
      </c>
      <c r="N73" s="820"/>
      <c r="O73" s="822"/>
      <c r="P73" s="821"/>
      <c r="Q73" s="820"/>
      <c r="R73" s="820"/>
      <c r="S73" s="819"/>
      <c r="T73" s="821"/>
      <c r="U73" s="820"/>
      <c r="V73" s="820"/>
      <c r="W73" s="822"/>
      <c r="X73" s="821"/>
      <c r="Y73" s="820"/>
      <c r="Z73" s="820"/>
      <c r="AA73" s="819"/>
      <c r="AB73" s="827"/>
    </row>
    <row r="74" spans="1:29" ht="14.45" customHeight="1">
      <c r="A74" s="1980"/>
      <c r="B74" s="1920"/>
      <c r="C74" s="1923"/>
      <c r="D74" s="1862" t="s">
        <v>1421</v>
      </c>
      <c r="E74" s="1863"/>
      <c r="F74" s="821">
        <v>2</v>
      </c>
      <c r="G74" s="826">
        <v>2</v>
      </c>
      <c r="H74" s="824"/>
      <c r="I74" s="823"/>
      <c r="J74" s="820"/>
      <c r="K74" s="819"/>
      <c r="L74" s="824">
        <v>2</v>
      </c>
      <c r="M74" s="823">
        <v>2</v>
      </c>
      <c r="N74" s="820"/>
      <c r="O74" s="822"/>
      <c r="P74" s="821"/>
      <c r="Q74" s="820"/>
      <c r="R74" s="820"/>
      <c r="S74" s="819"/>
      <c r="T74" s="821"/>
      <c r="U74" s="820"/>
      <c r="V74" s="820"/>
      <c r="W74" s="822"/>
      <c r="X74" s="821"/>
      <c r="Y74" s="820"/>
      <c r="Z74" s="820"/>
      <c r="AA74" s="819"/>
      <c r="AB74" s="827"/>
    </row>
    <row r="75" spans="1:29" ht="14.45" customHeight="1">
      <c r="A75" s="1980"/>
      <c r="B75" s="1920"/>
      <c r="C75" s="1923"/>
      <c r="D75" s="1862" t="s">
        <v>1420</v>
      </c>
      <c r="E75" s="1863"/>
      <c r="F75" s="711">
        <v>6</v>
      </c>
      <c r="G75" s="709">
        <v>6</v>
      </c>
      <c r="H75" s="821"/>
      <c r="I75" s="828"/>
      <c r="J75" s="820"/>
      <c r="K75" s="819"/>
      <c r="L75" s="821"/>
      <c r="M75" s="820"/>
      <c r="N75" s="820"/>
      <c r="O75" s="822"/>
      <c r="P75" s="821">
        <v>3</v>
      </c>
      <c r="Q75" s="820">
        <v>3</v>
      </c>
      <c r="R75" s="820">
        <v>3</v>
      </c>
      <c r="S75" s="822">
        <v>3</v>
      </c>
      <c r="T75" s="821"/>
      <c r="U75" s="820"/>
      <c r="V75" s="820"/>
      <c r="W75" s="822"/>
      <c r="X75" s="821"/>
      <c r="Y75" s="820"/>
      <c r="Z75" s="820"/>
      <c r="AA75" s="819"/>
      <c r="AB75" s="645" t="s">
        <v>1419</v>
      </c>
    </row>
    <row r="76" spans="1:29" ht="14.45" customHeight="1" thickBot="1">
      <c r="A76" s="1980"/>
      <c r="B76" s="1920"/>
      <c r="C76" s="1924"/>
      <c r="D76" s="1862" t="s">
        <v>1418</v>
      </c>
      <c r="E76" s="1863"/>
      <c r="F76" s="821">
        <v>4</v>
      </c>
      <c r="G76" s="826">
        <v>4</v>
      </c>
      <c r="H76" s="821"/>
      <c r="I76" s="828"/>
      <c r="J76" s="820"/>
      <c r="K76" s="819"/>
      <c r="L76" s="821"/>
      <c r="M76" s="828"/>
      <c r="N76" s="820"/>
      <c r="O76" s="822"/>
      <c r="P76" s="821">
        <v>2</v>
      </c>
      <c r="Q76" s="820">
        <v>2</v>
      </c>
      <c r="R76" s="820">
        <v>2</v>
      </c>
      <c r="S76" s="819">
        <v>2</v>
      </c>
      <c r="T76" s="821"/>
      <c r="U76" s="820"/>
      <c r="V76" s="820"/>
      <c r="W76" s="822"/>
      <c r="X76" s="821"/>
      <c r="Y76" s="820"/>
      <c r="Z76" s="820"/>
      <c r="AA76" s="819"/>
      <c r="AB76" s="827"/>
    </row>
    <row r="77" spans="1:29" ht="14.45" customHeight="1">
      <c r="A77" s="1980"/>
      <c r="B77" s="1920"/>
      <c r="C77" s="2006" t="s">
        <v>1417</v>
      </c>
      <c r="D77" s="1862" t="s">
        <v>1416</v>
      </c>
      <c r="E77" s="1863"/>
      <c r="F77" s="821">
        <v>2</v>
      </c>
      <c r="G77" s="826">
        <v>2</v>
      </c>
      <c r="H77" s="824">
        <v>2</v>
      </c>
      <c r="I77" s="823">
        <v>2</v>
      </c>
      <c r="J77" s="710"/>
      <c r="K77" s="709"/>
      <c r="L77" s="824"/>
      <c r="M77" s="823"/>
      <c r="N77" s="820"/>
      <c r="O77" s="822"/>
      <c r="P77" s="821"/>
      <c r="Q77" s="820"/>
      <c r="R77" s="820"/>
      <c r="S77" s="819"/>
      <c r="T77" s="821"/>
      <c r="U77" s="820"/>
      <c r="V77" s="820"/>
      <c r="W77" s="822"/>
      <c r="X77" s="821"/>
      <c r="Y77" s="820"/>
      <c r="Z77" s="820"/>
      <c r="AA77" s="819"/>
      <c r="AB77" s="827"/>
    </row>
    <row r="78" spans="1:29" ht="14.45" customHeight="1">
      <c r="A78" s="1980"/>
      <c r="B78" s="1920"/>
      <c r="C78" s="2007"/>
      <c r="D78" s="1862" t="s">
        <v>78</v>
      </c>
      <c r="E78" s="1863"/>
      <c r="F78" s="821">
        <v>6</v>
      </c>
      <c r="G78" s="826">
        <v>6</v>
      </c>
      <c r="H78" s="824"/>
      <c r="I78" s="823"/>
      <c r="J78" s="825"/>
      <c r="L78" s="824">
        <v>3</v>
      </c>
      <c r="M78" s="823">
        <v>3</v>
      </c>
      <c r="N78" s="820">
        <v>3</v>
      </c>
      <c r="O78" s="819">
        <v>3</v>
      </c>
      <c r="P78" s="821"/>
      <c r="Q78" s="820"/>
      <c r="R78" s="820"/>
      <c r="S78" s="819"/>
      <c r="T78" s="821"/>
      <c r="U78" s="820"/>
      <c r="V78" s="820"/>
      <c r="W78" s="822"/>
      <c r="X78" s="821"/>
      <c r="Y78" s="820"/>
      <c r="Z78" s="820"/>
      <c r="AA78" s="819"/>
      <c r="AB78" s="645" t="s">
        <v>1415</v>
      </c>
    </row>
    <row r="79" spans="1:29" ht="14.45" customHeight="1" thickBot="1">
      <c r="A79" s="1980"/>
      <c r="B79" s="1921"/>
      <c r="C79" s="2008"/>
      <c r="D79" s="1893" t="s">
        <v>1414</v>
      </c>
      <c r="E79" s="1894"/>
      <c r="F79" s="728">
        <v>2</v>
      </c>
      <c r="G79" s="808">
        <v>2</v>
      </c>
      <c r="H79" s="731"/>
      <c r="I79" s="746"/>
      <c r="J79" s="727"/>
      <c r="K79" s="726"/>
      <c r="L79" s="730"/>
      <c r="M79" s="818"/>
      <c r="N79" s="727"/>
      <c r="O79" s="729"/>
      <c r="P79" s="728">
        <v>2</v>
      </c>
      <c r="Q79" s="729">
        <v>2</v>
      </c>
      <c r="R79" s="727"/>
      <c r="S79" s="726"/>
      <c r="T79" s="728"/>
      <c r="U79" s="727"/>
      <c r="V79" s="727"/>
      <c r="W79" s="729"/>
      <c r="X79" s="728"/>
      <c r="Y79" s="727"/>
      <c r="Z79" s="727"/>
      <c r="AA79" s="726"/>
      <c r="AB79" s="817" t="s">
        <v>1413</v>
      </c>
    </row>
    <row r="80" spans="1:29" ht="14.45" customHeight="1">
      <c r="A80" s="1980"/>
      <c r="B80" s="1990" t="s">
        <v>1412</v>
      </c>
      <c r="C80" s="1991"/>
      <c r="D80" s="1891" t="s">
        <v>1411</v>
      </c>
      <c r="E80" s="1892"/>
      <c r="F80" s="812">
        <v>6</v>
      </c>
      <c r="G80" s="816">
        <v>6</v>
      </c>
      <c r="H80" s="815"/>
      <c r="I80" s="814"/>
      <c r="J80" s="811"/>
      <c r="K80" s="810"/>
      <c r="L80" s="815"/>
      <c r="M80" s="814"/>
      <c r="N80" s="811"/>
      <c r="O80" s="813"/>
      <c r="P80" s="812"/>
      <c r="Q80" s="811"/>
      <c r="R80" s="811">
        <v>2</v>
      </c>
      <c r="S80" s="810">
        <v>2</v>
      </c>
      <c r="T80" s="812">
        <v>2</v>
      </c>
      <c r="U80" s="811">
        <v>2</v>
      </c>
      <c r="V80" s="811"/>
      <c r="W80" s="813"/>
      <c r="X80" s="812">
        <v>2</v>
      </c>
      <c r="Y80" s="811">
        <v>2</v>
      </c>
      <c r="Z80" s="811"/>
      <c r="AA80" s="810"/>
      <c r="AB80" s="809" t="s">
        <v>1410</v>
      </c>
    </row>
    <row r="81" spans="1:29" ht="14.45" customHeight="1" thickBot="1">
      <c r="A81" s="1980"/>
      <c r="B81" s="1992"/>
      <c r="C81" s="1993"/>
      <c r="D81" s="1893" t="s">
        <v>1409</v>
      </c>
      <c r="E81" s="1894"/>
      <c r="F81" s="728">
        <v>2</v>
      </c>
      <c r="G81" s="808">
        <v>2</v>
      </c>
      <c r="H81" s="731"/>
      <c r="I81" s="746"/>
      <c r="J81" s="727"/>
      <c r="K81" s="726"/>
      <c r="L81" s="731"/>
      <c r="M81" s="746"/>
      <c r="N81" s="727"/>
      <c r="O81" s="729"/>
      <c r="P81" s="728"/>
      <c r="Q81" s="727"/>
      <c r="R81" s="727"/>
      <c r="S81" s="726"/>
      <c r="T81" s="728"/>
      <c r="U81" s="727"/>
      <c r="V81" s="727"/>
      <c r="W81" s="729"/>
      <c r="X81" s="728"/>
      <c r="Y81" s="727"/>
      <c r="Z81" s="727">
        <v>2</v>
      </c>
      <c r="AA81" s="726">
        <v>2</v>
      </c>
      <c r="AB81" s="807"/>
    </row>
    <row r="82" spans="1:29" ht="14.45" customHeight="1" thickBot="1">
      <c r="A82" s="1980"/>
      <c r="B82" s="1994"/>
      <c r="C82" s="1995"/>
      <c r="D82" s="1903" t="s">
        <v>1408</v>
      </c>
      <c r="E82" s="1904"/>
      <c r="F82" s="802">
        <v>9</v>
      </c>
      <c r="G82" s="806">
        <v>27</v>
      </c>
      <c r="H82" s="805"/>
      <c r="I82" s="804"/>
      <c r="J82" s="801"/>
      <c r="K82" s="800"/>
      <c r="L82" s="805"/>
      <c r="M82" s="804"/>
      <c r="N82" s="801"/>
      <c r="O82" s="803"/>
      <c r="P82" s="802"/>
      <c r="Q82" s="801"/>
      <c r="R82" s="801"/>
      <c r="S82" s="800"/>
      <c r="T82" s="802"/>
      <c r="U82" s="801"/>
      <c r="V82" s="801">
        <v>9</v>
      </c>
      <c r="W82" s="803">
        <v>27</v>
      </c>
      <c r="X82" s="802"/>
      <c r="Y82" s="801"/>
      <c r="Z82" s="801"/>
      <c r="AA82" s="800"/>
      <c r="AB82" s="799"/>
    </row>
    <row r="83" spans="1:29" s="683" customFormat="1" ht="10.9" customHeight="1" thickBot="1">
      <c r="A83" s="1981"/>
      <c r="B83" s="1987" t="s">
        <v>1407</v>
      </c>
      <c r="C83" s="1988"/>
      <c r="D83" s="1988"/>
      <c r="E83" s="1989"/>
      <c r="F83" s="798">
        <f t="shared" ref="F83:AA83" si="2">SUM(F43:F82)</f>
        <v>122</v>
      </c>
      <c r="G83" s="798">
        <f t="shared" si="2"/>
        <v>142</v>
      </c>
      <c r="H83" s="699">
        <f t="shared" si="2"/>
        <v>11</v>
      </c>
      <c r="I83" s="798">
        <f t="shared" si="2"/>
        <v>12</v>
      </c>
      <c r="J83" s="798">
        <f t="shared" si="2"/>
        <v>9</v>
      </c>
      <c r="K83" s="798">
        <f t="shared" si="2"/>
        <v>10</v>
      </c>
      <c r="L83" s="699">
        <f t="shared" si="2"/>
        <v>17</v>
      </c>
      <c r="M83" s="797">
        <f t="shared" si="2"/>
        <v>17</v>
      </c>
      <c r="N83" s="797">
        <f t="shared" si="2"/>
        <v>18</v>
      </c>
      <c r="O83" s="700">
        <f t="shared" si="2"/>
        <v>18</v>
      </c>
      <c r="P83" s="699">
        <f t="shared" si="2"/>
        <v>21</v>
      </c>
      <c r="Q83" s="797">
        <f t="shared" si="2"/>
        <v>21</v>
      </c>
      <c r="R83" s="797">
        <f t="shared" si="2"/>
        <v>21</v>
      </c>
      <c r="S83" s="700">
        <f t="shared" si="2"/>
        <v>21</v>
      </c>
      <c r="T83" s="699">
        <f t="shared" si="2"/>
        <v>12</v>
      </c>
      <c r="U83" s="797">
        <f t="shared" si="2"/>
        <v>12</v>
      </c>
      <c r="V83" s="797">
        <f t="shared" si="2"/>
        <v>9</v>
      </c>
      <c r="W83" s="700">
        <f t="shared" si="2"/>
        <v>27</v>
      </c>
      <c r="X83" s="699">
        <f t="shared" si="2"/>
        <v>2</v>
      </c>
      <c r="Y83" s="797">
        <f t="shared" si="2"/>
        <v>2</v>
      </c>
      <c r="Z83" s="797">
        <f t="shared" si="2"/>
        <v>2</v>
      </c>
      <c r="AA83" s="796">
        <f t="shared" si="2"/>
        <v>2</v>
      </c>
      <c r="AB83" s="796"/>
      <c r="AC83" s="696"/>
    </row>
    <row r="84" spans="1:29" s="683" customFormat="1" ht="10.9" customHeight="1">
      <c r="A84" s="1871" t="s">
        <v>1406</v>
      </c>
      <c r="B84" s="1887" t="s">
        <v>1405</v>
      </c>
      <c r="C84" s="1888"/>
      <c r="D84" s="1885" t="s">
        <v>1404</v>
      </c>
      <c r="E84" s="1886"/>
      <c r="F84" s="768">
        <v>2</v>
      </c>
      <c r="G84" s="764">
        <v>2</v>
      </c>
      <c r="H84" s="771"/>
      <c r="I84" s="769"/>
      <c r="J84" s="765">
        <v>2</v>
      </c>
      <c r="K84" s="764">
        <v>2</v>
      </c>
      <c r="L84" s="771"/>
      <c r="M84" s="769"/>
      <c r="N84" s="765"/>
      <c r="O84" s="764"/>
      <c r="P84" s="766"/>
      <c r="Q84" s="765"/>
      <c r="R84" s="765"/>
      <c r="S84" s="764"/>
      <c r="T84" s="766"/>
      <c r="U84" s="765"/>
      <c r="V84" s="765"/>
      <c r="W84" s="767"/>
      <c r="X84" s="766"/>
      <c r="Y84" s="765"/>
      <c r="Z84" s="765">
        <v>2</v>
      </c>
      <c r="AA84" s="764">
        <v>2</v>
      </c>
      <c r="AB84" s="795" t="s">
        <v>1026</v>
      </c>
      <c r="AC84" s="696"/>
    </row>
    <row r="85" spans="1:29" s="683" customFormat="1" ht="10.9" customHeight="1">
      <c r="A85" s="1872"/>
      <c r="B85" s="1928"/>
      <c r="C85" s="1954"/>
      <c r="D85" s="1879" t="s">
        <v>1403</v>
      </c>
      <c r="E85" s="1880"/>
      <c r="F85" s="783">
        <v>2</v>
      </c>
      <c r="G85" s="782">
        <v>2</v>
      </c>
      <c r="H85" s="786">
        <v>2</v>
      </c>
      <c r="I85" s="794">
        <v>2</v>
      </c>
      <c r="J85" s="757"/>
      <c r="K85" s="782"/>
      <c r="L85" s="786"/>
      <c r="M85" s="794"/>
      <c r="N85" s="757"/>
      <c r="O85" s="782"/>
      <c r="P85" s="758"/>
      <c r="Q85" s="757"/>
      <c r="R85" s="757"/>
      <c r="S85" s="782"/>
      <c r="T85" s="758"/>
      <c r="U85" s="757"/>
      <c r="V85" s="757"/>
      <c r="W85" s="756"/>
      <c r="X85" s="758"/>
      <c r="Y85" s="757"/>
      <c r="Z85" s="757"/>
      <c r="AA85" s="782"/>
      <c r="AB85" s="793" t="s">
        <v>1397</v>
      </c>
      <c r="AC85" s="696"/>
    </row>
    <row r="86" spans="1:29" s="683" customFormat="1" ht="10.9" customHeight="1">
      <c r="A86" s="1872"/>
      <c r="B86" s="1928"/>
      <c r="C86" s="1954"/>
      <c r="D86" s="1879" t="s">
        <v>1402</v>
      </c>
      <c r="E86" s="1880"/>
      <c r="F86" s="783">
        <v>2</v>
      </c>
      <c r="G86" s="782">
        <v>2</v>
      </c>
      <c r="H86" s="786"/>
      <c r="I86" s="794"/>
      <c r="J86" s="757">
        <v>2</v>
      </c>
      <c r="K86" s="782">
        <v>2</v>
      </c>
      <c r="L86" s="786"/>
      <c r="M86" s="794"/>
      <c r="N86" s="757"/>
      <c r="O86" s="782"/>
      <c r="P86" s="758"/>
      <c r="Q86" s="757"/>
      <c r="R86" s="757"/>
      <c r="S86" s="782"/>
      <c r="T86" s="758"/>
      <c r="U86" s="757"/>
      <c r="V86" s="757"/>
      <c r="W86" s="756"/>
      <c r="X86" s="758"/>
      <c r="Y86" s="757"/>
      <c r="Z86" s="757"/>
      <c r="AA86" s="782"/>
      <c r="AB86" s="793" t="s">
        <v>1397</v>
      </c>
      <c r="AC86" s="696"/>
    </row>
    <row r="87" spans="1:29" s="683" customFormat="1" ht="10.9" customHeight="1">
      <c r="A87" s="1872"/>
      <c r="B87" s="1928"/>
      <c r="C87" s="1954"/>
      <c r="D87" s="1879" t="s">
        <v>1401</v>
      </c>
      <c r="E87" s="1880"/>
      <c r="F87" s="783">
        <v>1</v>
      </c>
      <c r="G87" s="782">
        <v>1</v>
      </c>
      <c r="H87" s="786"/>
      <c r="I87" s="794"/>
      <c r="J87" s="757">
        <v>1</v>
      </c>
      <c r="K87" s="782">
        <v>1</v>
      </c>
      <c r="L87" s="786"/>
      <c r="M87" s="794"/>
      <c r="N87" s="757"/>
      <c r="O87" s="782"/>
      <c r="P87" s="758"/>
      <c r="Q87" s="757"/>
      <c r="R87" s="757"/>
      <c r="S87" s="782"/>
      <c r="T87" s="758"/>
      <c r="U87" s="757"/>
      <c r="V87" s="757"/>
      <c r="W87" s="756"/>
      <c r="X87" s="758"/>
      <c r="Y87" s="757"/>
      <c r="Z87" s="757"/>
      <c r="AA87" s="782"/>
      <c r="AB87" s="793" t="s">
        <v>1026</v>
      </c>
      <c r="AC87" s="696"/>
    </row>
    <row r="88" spans="1:29" s="683" customFormat="1" ht="10.9" customHeight="1">
      <c r="A88" s="1872"/>
      <c r="B88" s="1928"/>
      <c r="C88" s="1954"/>
      <c r="D88" s="1879" t="s">
        <v>1400</v>
      </c>
      <c r="E88" s="1880"/>
      <c r="F88" s="783">
        <v>2</v>
      </c>
      <c r="G88" s="782">
        <v>2</v>
      </c>
      <c r="H88" s="786"/>
      <c r="I88" s="794"/>
      <c r="J88" s="757"/>
      <c r="K88" s="782"/>
      <c r="L88" s="786"/>
      <c r="M88" s="794"/>
      <c r="N88" s="757"/>
      <c r="O88" s="782"/>
      <c r="P88" s="758"/>
      <c r="Q88" s="757"/>
      <c r="R88" s="757"/>
      <c r="S88" s="782"/>
      <c r="T88" s="758"/>
      <c r="U88" s="757"/>
      <c r="V88" s="757"/>
      <c r="W88" s="756"/>
      <c r="X88" s="758">
        <v>2</v>
      </c>
      <c r="Y88" s="757">
        <v>2</v>
      </c>
      <c r="Z88" s="757"/>
      <c r="AA88" s="782"/>
      <c r="AB88" s="793" t="s">
        <v>1397</v>
      </c>
      <c r="AC88" s="696"/>
    </row>
    <row r="89" spans="1:29" s="683" customFormat="1" ht="10.9" customHeight="1">
      <c r="A89" s="1872"/>
      <c r="B89" s="1928"/>
      <c r="C89" s="1954"/>
      <c r="D89" s="1879" t="s">
        <v>1399</v>
      </c>
      <c r="E89" s="1880"/>
      <c r="F89" s="783">
        <v>1</v>
      </c>
      <c r="G89" s="782">
        <v>1</v>
      </c>
      <c r="H89" s="786"/>
      <c r="I89" s="794"/>
      <c r="J89" s="757"/>
      <c r="K89" s="782"/>
      <c r="L89" s="786"/>
      <c r="M89" s="794"/>
      <c r="N89" s="757"/>
      <c r="O89" s="782"/>
      <c r="P89" s="758"/>
      <c r="Q89" s="757"/>
      <c r="R89" s="757"/>
      <c r="S89" s="782"/>
      <c r="T89" s="758"/>
      <c r="U89" s="757"/>
      <c r="V89" s="757"/>
      <c r="W89" s="756"/>
      <c r="X89" s="758">
        <v>1</v>
      </c>
      <c r="Y89" s="757">
        <v>1</v>
      </c>
      <c r="Z89" s="757"/>
      <c r="AA89" s="782"/>
      <c r="AB89" s="793" t="s">
        <v>1026</v>
      </c>
      <c r="AC89" s="696"/>
    </row>
    <row r="90" spans="1:29" ht="11.45" customHeight="1">
      <c r="A90" s="1872"/>
      <c r="B90" s="1928"/>
      <c r="C90" s="1954"/>
      <c r="D90" s="1879" t="s">
        <v>1398</v>
      </c>
      <c r="E90" s="1880"/>
      <c r="F90" s="788">
        <v>2</v>
      </c>
      <c r="G90" s="787">
        <v>2</v>
      </c>
      <c r="H90" s="792"/>
      <c r="I90" s="791"/>
      <c r="J90" s="788">
        <v>2</v>
      </c>
      <c r="K90" s="790">
        <v>2</v>
      </c>
      <c r="L90" s="792"/>
      <c r="M90" s="791"/>
      <c r="N90" s="788"/>
      <c r="O90" s="790"/>
      <c r="P90" s="789"/>
      <c r="Q90" s="788"/>
      <c r="R90" s="788"/>
      <c r="S90" s="790"/>
      <c r="T90" s="789"/>
      <c r="U90" s="788"/>
      <c r="V90" s="788"/>
      <c r="W90" s="790"/>
      <c r="X90" s="789"/>
      <c r="Y90" s="788"/>
      <c r="Z90" s="788"/>
      <c r="AA90" s="787"/>
      <c r="AB90" s="781" t="s">
        <v>1397</v>
      </c>
    </row>
    <row r="91" spans="1:29" ht="11.45" customHeight="1">
      <c r="A91" s="1872"/>
      <c r="B91" s="1928"/>
      <c r="C91" s="1954"/>
      <c r="D91" s="1901" t="s">
        <v>1396</v>
      </c>
      <c r="E91" s="1902"/>
      <c r="F91" s="788">
        <v>2</v>
      </c>
      <c r="G91" s="787">
        <v>4</v>
      </c>
      <c r="H91" s="792"/>
      <c r="I91" s="791"/>
      <c r="J91" s="788">
        <v>2</v>
      </c>
      <c r="K91" s="790">
        <v>4</v>
      </c>
      <c r="L91" s="792"/>
      <c r="M91" s="791"/>
      <c r="N91" s="788"/>
      <c r="O91" s="790"/>
      <c r="P91" s="789"/>
      <c r="Q91" s="788"/>
      <c r="R91" s="788"/>
      <c r="S91" s="790"/>
      <c r="T91" s="789"/>
      <c r="U91" s="788"/>
      <c r="V91" s="788"/>
      <c r="W91" s="790"/>
      <c r="X91" s="789"/>
      <c r="Y91" s="788"/>
      <c r="Z91" s="788"/>
      <c r="AA91" s="787"/>
      <c r="AB91" s="72" t="s">
        <v>1395</v>
      </c>
    </row>
    <row r="92" spans="1:29" ht="11.45" customHeight="1">
      <c r="A92" s="1872"/>
      <c r="B92" s="1928"/>
      <c r="C92" s="1954"/>
      <c r="D92" s="1879" t="s">
        <v>1023</v>
      </c>
      <c r="E92" s="1880"/>
      <c r="F92" s="788">
        <v>2</v>
      </c>
      <c r="G92" s="787">
        <v>2</v>
      </c>
      <c r="H92" s="786"/>
      <c r="I92" s="785"/>
      <c r="J92" s="783">
        <v>2</v>
      </c>
      <c r="K92" s="784">
        <v>2</v>
      </c>
      <c r="L92" s="786"/>
      <c r="M92" s="785"/>
      <c r="N92" s="783"/>
      <c r="O92" s="784"/>
      <c r="P92" s="758"/>
      <c r="Q92" s="783"/>
      <c r="R92" s="783"/>
      <c r="S92" s="784"/>
      <c r="T92" s="758"/>
      <c r="U92" s="783"/>
      <c r="V92" s="783"/>
      <c r="W92" s="784"/>
      <c r="X92" s="758"/>
      <c r="Y92" s="783"/>
      <c r="Z92" s="783"/>
      <c r="AA92" s="782"/>
      <c r="AB92" s="781" t="s">
        <v>1026</v>
      </c>
    </row>
    <row r="93" spans="1:29" ht="11.45" customHeight="1" thickBot="1">
      <c r="A93" s="1872"/>
      <c r="B93" s="1928"/>
      <c r="C93" s="1954"/>
      <c r="D93" s="1897" t="s">
        <v>1394</v>
      </c>
      <c r="E93" s="1898"/>
      <c r="F93" s="776">
        <v>2</v>
      </c>
      <c r="G93" s="775">
        <v>2</v>
      </c>
      <c r="H93" s="780"/>
      <c r="I93" s="779"/>
      <c r="J93" s="776"/>
      <c r="K93" s="778"/>
      <c r="L93" s="780">
        <v>2</v>
      </c>
      <c r="M93" s="779">
        <v>2</v>
      </c>
      <c r="N93" s="776"/>
      <c r="O93" s="778"/>
      <c r="P93" s="777"/>
      <c r="Q93" s="776"/>
      <c r="R93" s="776"/>
      <c r="S93" s="778"/>
      <c r="T93" s="777"/>
      <c r="U93" s="776"/>
      <c r="V93" s="776"/>
      <c r="W93" s="778"/>
      <c r="X93" s="777"/>
      <c r="Y93" s="776"/>
      <c r="Z93" s="776"/>
      <c r="AA93" s="775"/>
      <c r="AB93" s="774" t="s">
        <v>1026</v>
      </c>
    </row>
    <row r="94" spans="1:29" ht="11.45" customHeight="1" thickBot="1">
      <c r="A94" s="1872"/>
      <c r="B94" s="1889"/>
      <c r="C94" s="1890"/>
      <c r="D94" s="1895" t="s">
        <v>1393</v>
      </c>
      <c r="E94" s="1896"/>
      <c r="F94" s="632">
        <v>2</v>
      </c>
      <c r="G94" s="636">
        <v>2</v>
      </c>
      <c r="H94" s="635"/>
      <c r="I94" s="634"/>
      <c r="J94" s="632">
        <v>2</v>
      </c>
      <c r="K94" s="631">
        <v>2</v>
      </c>
      <c r="L94" s="635"/>
      <c r="M94" s="634"/>
      <c r="N94" s="632"/>
      <c r="O94" s="631"/>
      <c r="P94" s="633"/>
      <c r="Q94" s="632"/>
      <c r="R94" s="632"/>
      <c r="S94" s="631"/>
      <c r="T94" s="633"/>
      <c r="U94" s="632"/>
      <c r="V94" s="632"/>
      <c r="W94" s="631"/>
      <c r="X94" s="633"/>
      <c r="Y94" s="632"/>
      <c r="Z94" s="632"/>
      <c r="AA94" s="631"/>
      <c r="AB94" s="463" t="s">
        <v>1392</v>
      </c>
    </row>
    <row r="95" spans="1:29" s="2" customFormat="1" ht="15.6" customHeight="1">
      <c r="A95" s="1872"/>
      <c r="B95" s="1881" t="s">
        <v>1391</v>
      </c>
      <c r="C95" s="1882"/>
      <c r="D95" s="1885" t="s">
        <v>1390</v>
      </c>
      <c r="E95" s="1886"/>
      <c r="F95" s="773">
        <v>2</v>
      </c>
      <c r="G95" s="772">
        <v>2</v>
      </c>
      <c r="H95" s="771">
        <v>2</v>
      </c>
      <c r="I95" s="769">
        <v>2</v>
      </c>
      <c r="J95" s="765"/>
      <c r="K95" s="764"/>
      <c r="L95" s="770"/>
      <c r="M95" s="769"/>
      <c r="N95" s="765"/>
      <c r="O95" s="767"/>
      <c r="P95" s="766"/>
      <c r="Q95" s="765"/>
      <c r="R95" s="765"/>
      <c r="S95" s="764"/>
      <c r="T95" s="768"/>
      <c r="U95" s="765"/>
      <c r="V95" s="765"/>
      <c r="W95" s="767"/>
      <c r="X95" s="766"/>
      <c r="Y95" s="765"/>
      <c r="Z95" s="765"/>
      <c r="AA95" s="764"/>
      <c r="AB95" s="763"/>
    </row>
    <row r="96" spans="1:29" s="2" customFormat="1" ht="15.6" customHeight="1" thickBot="1">
      <c r="A96" s="1872"/>
      <c r="B96" s="1883"/>
      <c r="C96" s="1884"/>
      <c r="D96" s="1897" t="s">
        <v>1389</v>
      </c>
      <c r="E96" s="1898"/>
      <c r="F96" s="762">
        <v>2</v>
      </c>
      <c r="G96" s="761">
        <v>2</v>
      </c>
      <c r="H96" s="635"/>
      <c r="I96" s="634"/>
      <c r="J96" s="632">
        <v>2</v>
      </c>
      <c r="K96" s="631">
        <v>2</v>
      </c>
      <c r="L96" s="760"/>
      <c r="M96" s="634"/>
      <c r="N96" s="632"/>
      <c r="O96" s="636"/>
      <c r="P96" s="633"/>
      <c r="Q96" s="632"/>
      <c r="R96" s="632"/>
      <c r="S96" s="631"/>
      <c r="T96" s="759"/>
      <c r="U96" s="632"/>
      <c r="V96" s="632"/>
      <c r="W96" s="636"/>
      <c r="X96" s="633"/>
      <c r="Y96" s="632"/>
      <c r="Z96" s="632"/>
      <c r="AA96" s="631"/>
      <c r="AB96" s="463"/>
    </row>
    <row r="97" spans="1:28" ht="11.45" customHeight="1">
      <c r="A97" s="1872"/>
      <c r="B97" s="1887" t="s">
        <v>1018</v>
      </c>
      <c r="C97" s="1888"/>
      <c r="D97" s="1891" t="s">
        <v>1388</v>
      </c>
      <c r="E97" s="1892"/>
      <c r="F97" s="720">
        <v>2</v>
      </c>
      <c r="G97" s="718">
        <v>2</v>
      </c>
      <c r="H97" s="755"/>
      <c r="I97" s="722"/>
      <c r="J97" s="719"/>
      <c r="K97" s="718"/>
      <c r="L97" s="755"/>
      <c r="M97" s="722"/>
      <c r="N97" s="719"/>
      <c r="O97" s="721"/>
      <c r="P97" s="720"/>
      <c r="Q97" s="719"/>
      <c r="R97" s="719"/>
      <c r="S97" s="721"/>
      <c r="T97" s="758"/>
      <c r="U97" s="757"/>
      <c r="V97" s="757"/>
      <c r="W97" s="756"/>
      <c r="X97" s="720">
        <v>2</v>
      </c>
      <c r="Y97" s="719">
        <v>2</v>
      </c>
      <c r="Z97" s="719"/>
      <c r="AA97" s="718"/>
      <c r="AB97" s="753"/>
    </row>
    <row r="98" spans="1:28" ht="11.45" customHeight="1" thickBot="1">
      <c r="A98" s="1872"/>
      <c r="B98" s="1889"/>
      <c r="C98" s="1890"/>
      <c r="D98" s="1893" t="s">
        <v>1387</v>
      </c>
      <c r="E98" s="1894"/>
      <c r="F98" s="711">
        <v>2</v>
      </c>
      <c r="G98" s="709">
        <v>2</v>
      </c>
      <c r="H98" s="755"/>
      <c r="I98" s="722"/>
      <c r="J98" s="719"/>
      <c r="K98" s="718"/>
      <c r="L98" s="755"/>
      <c r="M98" s="722"/>
      <c r="N98" s="719"/>
      <c r="O98" s="721"/>
      <c r="P98" s="720"/>
      <c r="Q98" s="719"/>
      <c r="R98" s="719"/>
      <c r="S98" s="718"/>
      <c r="T98" s="720"/>
      <c r="U98" s="719"/>
      <c r="V98" s="719"/>
      <c r="W98" s="754"/>
      <c r="X98" s="720"/>
      <c r="Y98" s="719"/>
      <c r="Z98" s="719">
        <v>2</v>
      </c>
      <c r="AA98" s="718">
        <v>2</v>
      </c>
      <c r="AB98" s="753"/>
    </row>
    <row r="99" spans="1:28" ht="11.45" customHeight="1">
      <c r="A99" s="1872"/>
      <c r="B99" s="1873" t="s">
        <v>1386</v>
      </c>
      <c r="C99" s="1874"/>
      <c r="D99" s="1891" t="s">
        <v>1385</v>
      </c>
      <c r="E99" s="1892"/>
      <c r="F99" s="736">
        <v>10</v>
      </c>
      <c r="G99" s="734">
        <v>30</v>
      </c>
      <c r="H99" s="752"/>
      <c r="I99" s="738"/>
      <c r="J99" s="735"/>
      <c r="K99" s="734"/>
      <c r="L99" s="752"/>
      <c r="M99" s="738"/>
      <c r="N99" s="735"/>
      <c r="O99" s="737"/>
      <c r="P99" s="736"/>
      <c r="Q99" s="735"/>
      <c r="R99" s="735"/>
      <c r="S99" s="734"/>
      <c r="T99" s="750"/>
      <c r="U99" s="748"/>
      <c r="V99" s="748"/>
      <c r="W99" s="751"/>
      <c r="X99" s="750">
        <v>10</v>
      </c>
      <c r="Y99" s="749">
        <v>30</v>
      </c>
      <c r="Z99" s="748"/>
      <c r="AA99" s="747"/>
      <c r="AB99" s="672"/>
    </row>
    <row r="100" spans="1:28" ht="11.45" customHeight="1" thickBot="1">
      <c r="A100" s="1872"/>
      <c r="B100" s="1877"/>
      <c r="C100" s="1878"/>
      <c r="D100" s="1893" t="s">
        <v>1384</v>
      </c>
      <c r="E100" s="1894"/>
      <c r="F100" s="728">
        <v>10</v>
      </c>
      <c r="G100" s="726">
        <v>30</v>
      </c>
      <c r="H100" s="746"/>
      <c r="I100" s="730"/>
      <c r="J100" s="727"/>
      <c r="K100" s="726"/>
      <c r="L100" s="746"/>
      <c r="M100" s="730"/>
      <c r="N100" s="727"/>
      <c r="O100" s="729"/>
      <c r="P100" s="728"/>
      <c r="Q100" s="727"/>
      <c r="R100" s="727"/>
      <c r="S100" s="726"/>
      <c r="T100" s="744"/>
      <c r="U100" s="743"/>
      <c r="V100" s="743"/>
      <c r="W100" s="745"/>
      <c r="X100" s="744"/>
      <c r="Y100" s="743"/>
      <c r="Z100" s="743">
        <v>10</v>
      </c>
      <c r="AA100" s="742">
        <v>30</v>
      </c>
      <c r="AB100" s="741"/>
    </row>
    <row r="101" spans="1:28" ht="11.45" customHeight="1">
      <c r="A101" s="1872"/>
      <c r="B101" s="1873" t="s">
        <v>1015</v>
      </c>
      <c r="C101" s="1874"/>
      <c r="D101" s="1891" t="s">
        <v>1383</v>
      </c>
      <c r="E101" s="1892"/>
      <c r="F101" s="740">
        <v>2</v>
      </c>
      <c r="G101" s="734">
        <v>2</v>
      </c>
      <c r="H101" s="739"/>
      <c r="I101" s="738"/>
      <c r="J101" s="735"/>
      <c r="K101" s="734"/>
      <c r="L101" s="739"/>
      <c r="M101" s="738"/>
      <c r="N101" s="735"/>
      <c r="O101" s="737"/>
      <c r="P101" s="736"/>
      <c r="Q101" s="735"/>
      <c r="R101" s="735"/>
      <c r="S101" s="734"/>
      <c r="T101" s="736"/>
      <c r="U101" s="735"/>
      <c r="V101" s="735"/>
      <c r="W101" s="737"/>
      <c r="X101" s="736"/>
      <c r="Y101" s="735"/>
      <c r="Z101" s="735">
        <v>2</v>
      </c>
      <c r="AA101" s="734">
        <v>2</v>
      </c>
      <c r="AB101" s="733"/>
    </row>
    <row r="102" spans="1:28" ht="11.45" customHeight="1">
      <c r="A102" s="1872"/>
      <c r="B102" s="1875"/>
      <c r="C102" s="1876"/>
      <c r="D102" s="1862" t="s">
        <v>1382</v>
      </c>
      <c r="E102" s="1863"/>
      <c r="F102" s="715">
        <v>2</v>
      </c>
      <c r="G102" s="709">
        <v>2</v>
      </c>
      <c r="H102" s="714"/>
      <c r="I102" s="713"/>
      <c r="J102" s="710"/>
      <c r="K102" s="709"/>
      <c r="L102" s="714"/>
      <c r="M102" s="713"/>
      <c r="N102" s="710"/>
      <c r="O102" s="712"/>
      <c r="P102" s="711"/>
      <c r="Q102" s="710"/>
      <c r="R102" s="710"/>
      <c r="S102" s="709"/>
      <c r="T102" s="711"/>
      <c r="U102" s="710"/>
      <c r="V102" s="710"/>
      <c r="W102" s="712"/>
      <c r="X102" s="711"/>
      <c r="Y102" s="710"/>
      <c r="Z102" s="710">
        <v>2</v>
      </c>
      <c r="AA102" s="709">
        <v>2</v>
      </c>
      <c r="AB102" s="716"/>
    </row>
    <row r="103" spans="1:28" ht="11.45" customHeight="1">
      <c r="A103" s="1872"/>
      <c r="B103" s="1875"/>
      <c r="C103" s="1876"/>
      <c r="D103" s="1862" t="s">
        <v>1381</v>
      </c>
      <c r="E103" s="1863"/>
      <c r="F103" s="715">
        <v>2</v>
      </c>
      <c r="G103" s="709">
        <v>2</v>
      </c>
      <c r="H103" s="714"/>
      <c r="I103" s="713"/>
      <c r="J103" s="710"/>
      <c r="K103" s="709"/>
      <c r="L103" s="714"/>
      <c r="M103" s="713"/>
      <c r="N103" s="710"/>
      <c r="O103" s="712"/>
      <c r="P103" s="711"/>
      <c r="Q103" s="710"/>
      <c r="R103" s="710"/>
      <c r="S103" s="709"/>
      <c r="T103" s="711"/>
      <c r="U103" s="710"/>
      <c r="V103" s="710"/>
      <c r="W103" s="712"/>
      <c r="X103" s="711">
        <v>2</v>
      </c>
      <c r="Y103" s="710">
        <v>2</v>
      </c>
      <c r="Z103" s="710"/>
      <c r="AA103" s="709"/>
      <c r="AB103" s="708" t="s">
        <v>1354</v>
      </c>
    </row>
    <row r="104" spans="1:28" ht="11.45" customHeight="1">
      <c r="A104" s="1872"/>
      <c r="B104" s="1875"/>
      <c r="C104" s="1876"/>
      <c r="D104" s="1862" t="s">
        <v>1380</v>
      </c>
      <c r="E104" s="1863"/>
      <c r="F104" s="715">
        <v>2</v>
      </c>
      <c r="G104" s="709">
        <v>2</v>
      </c>
      <c r="H104" s="714"/>
      <c r="I104" s="713"/>
      <c r="J104" s="710"/>
      <c r="K104" s="709"/>
      <c r="L104" s="714"/>
      <c r="M104" s="713"/>
      <c r="N104" s="710"/>
      <c r="O104" s="712"/>
      <c r="P104" s="711"/>
      <c r="Q104" s="710"/>
      <c r="R104" s="710"/>
      <c r="S104" s="709"/>
      <c r="T104" s="711"/>
      <c r="U104" s="710"/>
      <c r="V104" s="710"/>
      <c r="W104" s="712"/>
      <c r="X104" s="711"/>
      <c r="Y104" s="710"/>
      <c r="Z104" s="710">
        <v>2</v>
      </c>
      <c r="AA104" s="709">
        <v>2</v>
      </c>
      <c r="AB104" s="708"/>
    </row>
    <row r="105" spans="1:28" ht="11.45" customHeight="1">
      <c r="A105" s="1872"/>
      <c r="B105" s="1875"/>
      <c r="C105" s="1876"/>
      <c r="D105" s="1862" t="s">
        <v>1379</v>
      </c>
      <c r="E105" s="1863"/>
      <c r="F105" s="715">
        <v>2</v>
      </c>
      <c r="G105" s="709">
        <v>2</v>
      </c>
      <c r="H105" s="714"/>
      <c r="I105" s="713"/>
      <c r="J105" s="710"/>
      <c r="K105" s="709"/>
      <c r="L105" s="714"/>
      <c r="M105" s="713"/>
      <c r="N105" s="710"/>
      <c r="O105" s="712"/>
      <c r="P105" s="711"/>
      <c r="Q105" s="710"/>
      <c r="R105" s="710"/>
      <c r="S105" s="709"/>
      <c r="T105" s="711"/>
      <c r="U105" s="710"/>
      <c r="V105" s="710"/>
      <c r="W105" s="712"/>
      <c r="X105" s="711">
        <v>2</v>
      </c>
      <c r="Y105" s="710">
        <v>2</v>
      </c>
      <c r="Z105" s="710"/>
      <c r="AA105" s="709"/>
      <c r="AB105" s="708" t="s">
        <v>1354</v>
      </c>
    </row>
    <row r="106" spans="1:28" ht="11.45" customHeight="1">
      <c r="A106" s="1872"/>
      <c r="B106" s="1875"/>
      <c r="C106" s="1876"/>
      <c r="D106" s="1862" t="s">
        <v>1378</v>
      </c>
      <c r="E106" s="1863"/>
      <c r="F106" s="715">
        <v>2</v>
      </c>
      <c r="G106" s="709">
        <v>2</v>
      </c>
      <c r="H106" s="714"/>
      <c r="I106" s="713"/>
      <c r="J106" s="710"/>
      <c r="K106" s="709"/>
      <c r="L106" s="714"/>
      <c r="M106" s="713"/>
      <c r="N106" s="710"/>
      <c r="O106" s="712"/>
      <c r="P106" s="711"/>
      <c r="Q106" s="710"/>
      <c r="R106" s="710"/>
      <c r="S106" s="709"/>
      <c r="T106" s="711"/>
      <c r="U106" s="710"/>
      <c r="V106" s="710"/>
      <c r="W106" s="712"/>
      <c r="X106" s="711"/>
      <c r="Y106" s="710"/>
      <c r="Z106" s="710">
        <v>2</v>
      </c>
      <c r="AA106" s="709">
        <v>2</v>
      </c>
      <c r="AB106" s="708"/>
    </row>
    <row r="107" spans="1:28" ht="11.45" customHeight="1">
      <c r="A107" s="1872"/>
      <c r="B107" s="1875"/>
      <c r="C107" s="1876"/>
      <c r="D107" s="1862" t="s">
        <v>1377</v>
      </c>
      <c r="E107" s="1863"/>
      <c r="F107" s="715">
        <v>2</v>
      </c>
      <c r="G107" s="709">
        <v>2</v>
      </c>
      <c r="H107" s="714"/>
      <c r="I107" s="713"/>
      <c r="J107" s="710"/>
      <c r="K107" s="709"/>
      <c r="L107" s="714"/>
      <c r="M107" s="713"/>
      <c r="N107" s="710"/>
      <c r="O107" s="712"/>
      <c r="P107" s="711"/>
      <c r="Q107" s="710"/>
      <c r="R107" s="710"/>
      <c r="S107" s="709"/>
      <c r="T107" s="711"/>
      <c r="U107" s="710"/>
      <c r="V107" s="710"/>
      <c r="W107" s="712"/>
      <c r="X107" s="711"/>
      <c r="Y107" s="710"/>
      <c r="Z107" s="710">
        <v>2</v>
      </c>
      <c r="AA107" s="709">
        <v>2</v>
      </c>
      <c r="AB107" s="708"/>
    </row>
    <row r="108" spans="1:28" ht="11.45" customHeight="1">
      <c r="A108" s="1872"/>
      <c r="B108" s="1875"/>
      <c r="C108" s="1876"/>
      <c r="D108" s="1862" t="s">
        <v>1376</v>
      </c>
      <c r="E108" s="1863"/>
      <c r="F108" s="715">
        <v>2</v>
      </c>
      <c r="G108" s="709">
        <v>2</v>
      </c>
      <c r="H108" s="714"/>
      <c r="I108" s="713"/>
      <c r="J108" s="710"/>
      <c r="K108" s="709"/>
      <c r="L108" s="714"/>
      <c r="M108" s="713"/>
      <c r="N108" s="710"/>
      <c r="O108" s="712"/>
      <c r="P108" s="711"/>
      <c r="Q108" s="710"/>
      <c r="R108" s="710"/>
      <c r="S108" s="709"/>
      <c r="T108" s="711"/>
      <c r="U108" s="710"/>
      <c r="V108" s="710"/>
      <c r="W108" s="712"/>
      <c r="X108" s="711"/>
      <c r="Y108" s="710"/>
      <c r="Z108" s="710">
        <v>2</v>
      </c>
      <c r="AA108" s="709">
        <v>2</v>
      </c>
      <c r="AB108" s="708"/>
    </row>
    <row r="109" spans="1:28" ht="11.45" customHeight="1">
      <c r="A109" s="1872"/>
      <c r="B109" s="1875"/>
      <c r="C109" s="1876"/>
      <c r="D109" s="1862" t="s">
        <v>1375</v>
      </c>
      <c r="E109" s="1863"/>
      <c r="F109" s="715">
        <v>2</v>
      </c>
      <c r="G109" s="709">
        <v>2</v>
      </c>
      <c r="H109" s="714"/>
      <c r="I109" s="713"/>
      <c r="J109" s="710"/>
      <c r="K109" s="709"/>
      <c r="L109" s="714"/>
      <c r="M109" s="713"/>
      <c r="N109" s="710"/>
      <c r="O109" s="712"/>
      <c r="P109" s="711"/>
      <c r="Q109" s="710"/>
      <c r="R109" s="710"/>
      <c r="S109" s="709"/>
      <c r="T109" s="711"/>
      <c r="U109" s="710"/>
      <c r="V109" s="710"/>
      <c r="W109" s="712"/>
      <c r="X109" s="711"/>
      <c r="Y109" s="710"/>
      <c r="Z109" s="710">
        <v>2</v>
      </c>
      <c r="AA109" s="709">
        <v>2</v>
      </c>
      <c r="AB109" s="708"/>
    </row>
    <row r="110" spans="1:28" ht="11.45" customHeight="1">
      <c r="A110" s="1872"/>
      <c r="B110" s="1875"/>
      <c r="C110" s="1876"/>
      <c r="D110" s="1862" t="s">
        <v>1374</v>
      </c>
      <c r="E110" s="1863"/>
      <c r="F110" s="715">
        <v>2</v>
      </c>
      <c r="G110" s="709">
        <v>2</v>
      </c>
      <c r="H110" s="714"/>
      <c r="I110" s="713"/>
      <c r="J110" s="710"/>
      <c r="K110" s="709"/>
      <c r="L110" s="714"/>
      <c r="M110" s="713"/>
      <c r="N110" s="710"/>
      <c r="O110" s="712"/>
      <c r="P110" s="711"/>
      <c r="Q110" s="710"/>
      <c r="R110" s="710"/>
      <c r="S110" s="709"/>
      <c r="T110" s="711"/>
      <c r="U110" s="710"/>
      <c r="V110" s="710"/>
      <c r="W110" s="712"/>
      <c r="X110" s="711"/>
      <c r="Y110" s="710"/>
      <c r="Z110" s="710">
        <v>2</v>
      </c>
      <c r="AA110" s="709">
        <v>2</v>
      </c>
      <c r="AB110" s="708" t="s">
        <v>1373</v>
      </c>
    </row>
    <row r="111" spans="1:28" ht="11.45" customHeight="1">
      <c r="A111" s="1872"/>
      <c r="B111" s="1875"/>
      <c r="C111" s="1876"/>
      <c r="D111" s="1862" t="s">
        <v>1372</v>
      </c>
      <c r="E111" s="1863"/>
      <c r="F111" s="715">
        <v>2</v>
      </c>
      <c r="G111" s="709">
        <v>2</v>
      </c>
      <c r="H111" s="714"/>
      <c r="I111" s="713"/>
      <c r="J111" s="710"/>
      <c r="K111" s="709"/>
      <c r="L111" s="714"/>
      <c r="M111" s="713"/>
      <c r="N111" s="710"/>
      <c r="O111" s="712"/>
      <c r="P111" s="711"/>
      <c r="Q111" s="710"/>
      <c r="R111" s="710"/>
      <c r="S111" s="709"/>
      <c r="T111" s="711"/>
      <c r="U111" s="710"/>
      <c r="V111" s="710"/>
      <c r="W111" s="712"/>
      <c r="X111" s="711"/>
      <c r="Y111" s="710"/>
      <c r="Z111" s="710">
        <v>2</v>
      </c>
      <c r="AA111" s="709">
        <v>2</v>
      </c>
      <c r="AB111" s="716"/>
    </row>
    <row r="112" spans="1:28" ht="11.45" customHeight="1">
      <c r="A112" s="1872"/>
      <c r="B112" s="1875"/>
      <c r="C112" s="1876"/>
      <c r="D112" s="1862" t="s">
        <v>1371</v>
      </c>
      <c r="E112" s="1863"/>
      <c r="F112" s="715">
        <v>2</v>
      </c>
      <c r="G112" s="709">
        <v>2</v>
      </c>
      <c r="H112" s="714"/>
      <c r="I112" s="713"/>
      <c r="J112" s="710"/>
      <c r="K112" s="709"/>
      <c r="L112" s="714"/>
      <c r="M112" s="713"/>
      <c r="N112" s="710"/>
      <c r="O112" s="712"/>
      <c r="P112" s="711"/>
      <c r="Q112" s="710"/>
      <c r="R112" s="710"/>
      <c r="S112" s="709"/>
      <c r="T112" s="711"/>
      <c r="U112" s="710"/>
      <c r="V112" s="710"/>
      <c r="W112" s="712"/>
      <c r="X112" s="711"/>
      <c r="Y112" s="710"/>
      <c r="Z112" s="710">
        <v>2</v>
      </c>
      <c r="AA112" s="709">
        <v>2</v>
      </c>
      <c r="AB112" s="716"/>
    </row>
    <row r="113" spans="1:29" ht="11.45" customHeight="1" thickBot="1">
      <c r="A113" s="1872"/>
      <c r="B113" s="1877"/>
      <c r="C113" s="1878"/>
      <c r="D113" s="1893" t="s">
        <v>1370</v>
      </c>
      <c r="E113" s="1894"/>
      <c r="F113" s="732">
        <v>2</v>
      </c>
      <c r="G113" s="726">
        <v>2</v>
      </c>
      <c r="H113" s="731"/>
      <c r="I113" s="730"/>
      <c r="J113" s="727"/>
      <c r="K113" s="726"/>
      <c r="L113" s="731"/>
      <c r="M113" s="730"/>
      <c r="N113" s="727"/>
      <c r="O113" s="729"/>
      <c r="P113" s="728"/>
      <c r="Q113" s="727"/>
      <c r="R113" s="727"/>
      <c r="S113" s="726"/>
      <c r="T113" s="728"/>
      <c r="U113" s="727"/>
      <c r="V113" s="727"/>
      <c r="W113" s="729"/>
      <c r="X113" s="728"/>
      <c r="Y113" s="727"/>
      <c r="Z113" s="727">
        <v>2</v>
      </c>
      <c r="AA113" s="726">
        <v>2</v>
      </c>
      <c r="AB113" s="725"/>
    </row>
    <row r="114" spans="1:29" ht="11.45" customHeight="1">
      <c r="A114" s="1872"/>
      <c r="B114" s="1873" t="s">
        <v>1369</v>
      </c>
      <c r="C114" s="1874"/>
      <c r="D114" s="1891" t="s">
        <v>1368</v>
      </c>
      <c r="E114" s="1892"/>
      <c r="F114" s="724">
        <v>2</v>
      </c>
      <c r="G114" s="718">
        <v>2</v>
      </c>
      <c r="H114" s="723"/>
      <c r="I114" s="722"/>
      <c r="J114" s="719"/>
      <c r="K114" s="718"/>
      <c r="L114" s="723"/>
      <c r="M114" s="722"/>
      <c r="N114" s="719"/>
      <c r="O114" s="721"/>
      <c r="P114" s="720"/>
      <c r="Q114" s="719"/>
      <c r="R114" s="719"/>
      <c r="S114" s="718"/>
      <c r="T114" s="720"/>
      <c r="U114" s="719"/>
      <c r="V114" s="719"/>
      <c r="W114" s="721"/>
      <c r="X114" s="720"/>
      <c r="Y114" s="719"/>
      <c r="Z114" s="719">
        <v>2</v>
      </c>
      <c r="AA114" s="718">
        <v>2</v>
      </c>
      <c r="AB114" s="717"/>
    </row>
    <row r="115" spans="1:29" ht="11.45" customHeight="1">
      <c r="A115" s="1872"/>
      <c r="B115" s="1875"/>
      <c r="C115" s="1876"/>
      <c r="D115" s="1862" t="s">
        <v>1367</v>
      </c>
      <c r="E115" s="1863"/>
      <c r="F115" s="715">
        <v>2</v>
      </c>
      <c r="G115" s="709">
        <v>2</v>
      </c>
      <c r="H115" s="714"/>
      <c r="I115" s="713"/>
      <c r="J115" s="710"/>
      <c r="K115" s="709"/>
      <c r="L115" s="714"/>
      <c r="M115" s="713"/>
      <c r="N115" s="710"/>
      <c r="O115" s="712"/>
      <c r="P115" s="711"/>
      <c r="Q115" s="710"/>
      <c r="R115" s="710"/>
      <c r="S115" s="709"/>
      <c r="T115" s="711"/>
      <c r="U115" s="710"/>
      <c r="V115" s="710"/>
      <c r="W115" s="712"/>
      <c r="X115" s="711"/>
      <c r="Y115" s="710"/>
      <c r="Z115" s="710">
        <v>2</v>
      </c>
      <c r="AA115" s="709">
        <v>2</v>
      </c>
      <c r="AB115" s="716"/>
    </row>
    <row r="116" spans="1:29" ht="11.45" customHeight="1">
      <c r="A116" s="1872"/>
      <c r="B116" s="1875"/>
      <c r="C116" s="1876"/>
      <c r="D116" s="1862" t="s">
        <v>1366</v>
      </c>
      <c r="E116" s="1863"/>
      <c r="F116" s="715">
        <v>2</v>
      </c>
      <c r="G116" s="709">
        <v>2</v>
      </c>
      <c r="H116" s="714"/>
      <c r="I116" s="713"/>
      <c r="J116" s="710"/>
      <c r="K116" s="709"/>
      <c r="L116" s="714"/>
      <c r="M116" s="713"/>
      <c r="N116" s="710"/>
      <c r="O116" s="712"/>
      <c r="P116" s="711"/>
      <c r="Q116" s="710"/>
      <c r="R116" s="710"/>
      <c r="S116" s="709"/>
      <c r="T116" s="711"/>
      <c r="U116" s="710"/>
      <c r="V116" s="710"/>
      <c r="W116" s="712"/>
      <c r="X116" s="711">
        <v>2</v>
      </c>
      <c r="Y116" s="710">
        <v>2</v>
      </c>
      <c r="Z116" s="710"/>
      <c r="AA116" s="709"/>
      <c r="AB116" s="708" t="s">
        <v>1354</v>
      </c>
    </row>
    <row r="117" spans="1:29" ht="11.45" customHeight="1">
      <c r="A117" s="1872"/>
      <c r="B117" s="1875"/>
      <c r="C117" s="1876"/>
      <c r="D117" s="1862" t="s">
        <v>1365</v>
      </c>
      <c r="E117" s="1863"/>
      <c r="F117" s="715">
        <v>2</v>
      </c>
      <c r="G117" s="709">
        <v>2</v>
      </c>
      <c r="H117" s="714"/>
      <c r="I117" s="713"/>
      <c r="J117" s="710"/>
      <c r="K117" s="709"/>
      <c r="L117" s="714"/>
      <c r="M117" s="713"/>
      <c r="N117" s="710"/>
      <c r="O117" s="712"/>
      <c r="P117" s="711"/>
      <c r="Q117" s="710"/>
      <c r="R117" s="710"/>
      <c r="S117" s="709"/>
      <c r="T117" s="711"/>
      <c r="U117" s="710"/>
      <c r="V117" s="710"/>
      <c r="W117" s="712"/>
      <c r="X117" s="711"/>
      <c r="Y117" s="710"/>
      <c r="Z117" s="710">
        <v>2</v>
      </c>
      <c r="AA117" s="709">
        <v>2</v>
      </c>
      <c r="AB117" s="716"/>
    </row>
    <row r="118" spans="1:29" ht="11.45" customHeight="1">
      <c r="A118" s="1872"/>
      <c r="B118" s="1875"/>
      <c r="C118" s="1876"/>
      <c r="D118" s="1862" t="s">
        <v>1364</v>
      </c>
      <c r="E118" s="1863"/>
      <c r="F118" s="715">
        <v>2</v>
      </c>
      <c r="G118" s="709">
        <v>2</v>
      </c>
      <c r="H118" s="714"/>
      <c r="I118" s="713"/>
      <c r="J118" s="710"/>
      <c r="K118" s="709"/>
      <c r="L118" s="714"/>
      <c r="M118" s="713"/>
      <c r="N118" s="710"/>
      <c r="O118" s="712"/>
      <c r="P118" s="711"/>
      <c r="Q118" s="710"/>
      <c r="R118" s="710"/>
      <c r="S118" s="709"/>
      <c r="T118" s="711"/>
      <c r="U118" s="710"/>
      <c r="V118" s="710"/>
      <c r="W118" s="712"/>
      <c r="X118" s="711"/>
      <c r="Y118" s="710"/>
      <c r="Z118" s="710">
        <v>2</v>
      </c>
      <c r="AA118" s="709">
        <v>2</v>
      </c>
      <c r="AB118" s="716"/>
    </row>
    <row r="119" spans="1:29" ht="11.45" customHeight="1">
      <c r="A119" s="1872"/>
      <c r="B119" s="1875"/>
      <c r="C119" s="1876"/>
      <c r="D119" s="1862" t="s">
        <v>1363</v>
      </c>
      <c r="E119" s="1863"/>
      <c r="F119" s="715">
        <v>2</v>
      </c>
      <c r="G119" s="709">
        <v>2</v>
      </c>
      <c r="H119" s="714"/>
      <c r="I119" s="713"/>
      <c r="J119" s="710"/>
      <c r="K119" s="709"/>
      <c r="L119" s="714"/>
      <c r="M119" s="713"/>
      <c r="N119" s="710"/>
      <c r="O119" s="712"/>
      <c r="P119" s="711"/>
      <c r="Q119" s="710"/>
      <c r="R119" s="710"/>
      <c r="S119" s="709"/>
      <c r="T119" s="711"/>
      <c r="U119" s="710"/>
      <c r="V119" s="710"/>
      <c r="W119" s="712"/>
      <c r="X119" s="711">
        <v>2</v>
      </c>
      <c r="Y119" s="710">
        <v>2</v>
      </c>
      <c r="Z119" s="710"/>
      <c r="AA119" s="709"/>
      <c r="AB119" s="708" t="s">
        <v>1354</v>
      </c>
    </row>
    <row r="120" spans="1:29" ht="11.45" customHeight="1">
      <c r="A120" s="1872"/>
      <c r="B120" s="1875"/>
      <c r="C120" s="1876"/>
      <c r="D120" s="1862" t="s">
        <v>1362</v>
      </c>
      <c r="E120" s="1863"/>
      <c r="F120" s="715">
        <v>2</v>
      </c>
      <c r="G120" s="709">
        <v>2</v>
      </c>
      <c r="H120" s="714"/>
      <c r="I120" s="713"/>
      <c r="J120" s="710"/>
      <c r="K120" s="709"/>
      <c r="L120" s="714"/>
      <c r="M120" s="713"/>
      <c r="N120" s="710"/>
      <c r="O120" s="712"/>
      <c r="P120" s="711"/>
      <c r="Q120" s="710"/>
      <c r="R120" s="710"/>
      <c r="S120" s="709"/>
      <c r="T120" s="711"/>
      <c r="U120" s="710"/>
      <c r="V120" s="710"/>
      <c r="W120" s="712"/>
      <c r="X120" s="711"/>
      <c r="Y120" s="710"/>
      <c r="Z120" s="710">
        <v>2</v>
      </c>
      <c r="AA120" s="709">
        <v>2</v>
      </c>
      <c r="AB120" s="716"/>
    </row>
    <row r="121" spans="1:29" ht="11.45" customHeight="1">
      <c r="A121" s="1872"/>
      <c r="B121" s="1875"/>
      <c r="C121" s="1876"/>
      <c r="D121" s="1862" t="s">
        <v>1361</v>
      </c>
      <c r="E121" s="1863"/>
      <c r="F121" s="715">
        <v>2</v>
      </c>
      <c r="G121" s="709">
        <v>2</v>
      </c>
      <c r="H121" s="711"/>
      <c r="I121" s="710"/>
      <c r="J121" s="710"/>
      <c r="K121" s="709"/>
      <c r="L121" s="711"/>
      <c r="M121" s="710"/>
      <c r="N121" s="710"/>
      <c r="O121" s="712"/>
      <c r="P121" s="711"/>
      <c r="Q121" s="710"/>
      <c r="R121" s="710"/>
      <c r="S121" s="709"/>
      <c r="T121" s="711"/>
      <c r="U121" s="710"/>
      <c r="V121" s="710"/>
      <c r="W121" s="712"/>
      <c r="X121" s="711">
        <v>2</v>
      </c>
      <c r="Y121" s="710">
        <v>2</v>
      </c>
      <c r="Z121" s="710"/>
      <c r="AA121" s="709"/>
      <c r="AB121" s="708" t="s">
        <v>1359</v>
      </c>
    </row>
    <row r="122" spans="1:29" ht="11.45" customHeight="1">
      <c r="A122" s="1872"/>
      <c r="B122" s="1875"/>
      <c r="C122" s="1876"/>
      <c r="D122" s="1862" t="s">
        <v>1360</v>
      </c>
      <c r="E122" s="1863"/>
      <c r="F122" s="715">
        <v>2</v>
      </c>
      <c r="G122" s="709">
        <v>2</v>
      </c>
      <c r="H122" s="711"/>
      <c r="I122" s="710"/>
      <c r="J122" s="710"/>
      <c r="K122" s="709"/>
      <c r="L122" s="711"/>
      <c r="M122" s="710"/>
      <c r="N122" s="710"/>
      <c r="O122" s="712"/>
      <c r="P122" s="711"/>
      <c r="Q122" s="710"/>
      <c r="R122" s="710"/>
      <c r="S122" s="709"/>
      <c r="T122" s="711"/>
      <c r="U122" s="710"/>
      <c r="V122" s="710"/>
      <c r="W122" s="712"/>
      <c r="X122" s="711">
        <v>2</v>
      </c>
      <c r="Y122" s="710">
        <v>2</v>
      </c>
      <c r="Z122" s="710"/>
      <c r="AA122" s="709"/>
      <c r="AB122" s="708" t="s">
        <v>1359</v>
      </c>
    </row>
    <row r="123" spans="1:29" ht="11.45" customHeight="1">
      <c r="A123" s="1872"/>
      <c r="B123" s="1875"/>
      <c r="C123" s="1876"/>
      <c r="D123" s="1862" t="s">
        <v>1358</v>
      </c>
      <c r="E123" s="1863"/>
      <c r="F123" s="715">
        <v>2</v>
      </c>
      <c r="G123" s="709">
        <v>2</v>
      </c>
      <c r="H123" s="711"/>
      <c r="I123" s="710"/>
      <c r="J123" s="710"/>
      <c r="K123" s="709"/>
      <c r="L123" s="711"/>
      <c r="M123" s="710"/>
      <c r="N123" s="710"/>
      <c r="O123" s="712"/>
      <c r="P123" s="711"/>
      <c r="Q123" s="710"/>
      <c r="R123" s="710"/>
      <c r="S123" s="709"/>
      <c r="T123" s="711"/>
      <c r="U123" s="710"/>
      <c r="V123" s="710"/>
      <c r="W123" s="712"/>
      <c r="X123" s="711"/>
      <c r="Y123" s="710"/>
      <c r="Z123" s="710">
        <v>2</v>
      </c>
      <c r="AA123" s="709">
        <v>2</v>
      </c>
      <c r="AB123" s="708" t="s">
        <v>1032</v>
      </c>
    </row>
    <row r="124" spans="1:29" ht="11.45" customHeight="1">
      <c r="A124" s="1872"/>
      <c r="B124" s="1875"/>
      <c r="C124" s="1876"/>
      <c r="D124" s="1862" t="s">
        <v>1357</v>
      </c>
      <c r="E124" s="1863"/>
      <c r="F124" s="715">
        <v>2</v>
      </c>
      <c r="G124" s="709">
        <v>2</v>
      </c>
      <c r="H124" s="711"/>
      <c r="I124" s="710"/>
      <c r="J124" s="710"/>
      <c r="K124" s="709"/>
      <c r="L124" s="711"/>
      <c r="M124" s="710"/>
      <c r="N124" s="710"/>
      <c r="O124" s="712"/>
      <c r="P124" s="711"/>
      <c r="Q124" s="710"/>
      <c r="R124" s="710"/>
      <c r="S124" s="709"/>
      <c r="T124" s="711"/>
      <c r="U124" s="710"/>
      <c r="V124" s="710"/>
      <c r="W124" s="712"/>
      <c r="X124" s="711"/>
      <c r="Y124" s="710"/>
      <c r="Z124" s="710">
        <v>2</v>
      </c>
      <c r="AA124" s="709">
        <v>2</v>
      </c>
      <c r="AB124" s="708" t="s">
        <v>1356</v>
      </c>
    </row>
    <row r="125" spans="1:29" ht="11.45" customHeight="1" thickBot="1">
      <c r="A125" s="1872"/>
      <c r="B125" s="1877"/>
      <c r="C125" s="1878"/>
      <c r="D125" s="1893" t="s">
        <v>1355</v>
      </c>
      <c r="E125" s="1894"/>
      <c r="F125" s="715">
        <v>2</v>
      </c>
      <c r="G125" s="709">
        <v>2</v>
      </c>
      <c r="H125" s="714"/>
      <c r="I125" s="713"/>
      <c r="J125" s="710"/>
      <c r="K125" s="709"/>
      <c r="L125" s="714"/>
      <c r="M125" s="713"/>
      <c r="N125" s="710"/>
      <c r="O125" s="712"/>
      <c r="P125" s="711"/>
      <c r="Q125" s="710"/>
      <c r="R125" s="710"/>
      <c r="S125" s="709"/>
      <c r="T125" s="711"/>
      <c r="U125" s="710"/>
      <c r="V125" s="710"/>
      <c r="W125" s="712"/>
      <c r="X125" s="711">
        <v>2</v>
      </c>
      <c r="Y125" s="710">
        <v>2</v>
      </c>
      <c r="Z125" s="710"/>
      <c r="AA125" s="709"/>
      <c r="AB125" s="708" t="s">
        <v>1354</v>
      </c>
    </row>
    <row r="126" spans="1:29" s="683" customFormat="1" ht="11.25" hidden="1" customHeight="1" thickBot="1">
      <c r="A126" s="707"/>
      <c r="B126" s="706" t="s">
        <v>1353</v>
      </c>
      <c r="C126" s="705"/>
      <c r="D126" s="705"/>
      <c r="E126" s="704"/>
      <c r="F126" s="703">
        <f t="shared" ref="F126:AA126" si="3">SUM(F97:F125)</f>
        <v>74</v>
      </c>
      <c r="G126" s="702">
        <f t="shared" si="3"/>
        <v>114</v>
      </c>
      <c r="H126" s="701">
        <f t="shared" si="3"/>
        <v>0</v>
      </c>
      <c r="I126" s="701">
        <f t="shared" si="3"/>
        <v>0</v>
      </c>
      <c r="J126" s="699">
        <f t="shared" si="3"/>
        <v>0</v>
      </c>
      <c r="K126" s="699">
        <f t="shared" si="3"/>
        <v>0</v>
      </c>
      <c r="L126" s="701">
        <f t="shared" si="3"/>
        <v>0</v>
      </c>
      <c r="M126" s="701">
        <f t="shared" si="3"/>
        <v>0</v>
      </c>
      <c r="N126" s="699">
        <f t="shared" si="3"/>
        <v>0</v>
      </c>
      <c r="O126" s="699">
        <f t="shared" si="3"/>
        <v>0</v>
      </c>
      <c r="P126" s="699">
        <f t="shared" si="3"/>
        <v>0</v>
      </c>
      <c r="Q126" s="699">
        <f t="shared" si="3"/>
        <v>0</v>
      </c>
      <c r="R126" s="699">
        <f t="shared" si="3"/>
        <v>0</v>
      </c>
      <c r="S126" s="698">
        <f t="shared" si="3"/>
        <v>0</v>
      </c>
      <c r="T126" s="699">
        <f t="shared" si="3"/>
        <v>0</v>
      </c>
      <c r="U126" s="699">
        <f t="shared" si="3"/>
        <v>0</v>
      </c>
      <c r="V126" s="699">
        <f t="shared" si="3"/>
        <v>0</v>
      </c>
      <c r="W126" s="698">
        <f t="shared" si="3"/>
        <v>0</v>
      </c>
      <c r="X126" s="700">
        <f t="shared" si="3"/>
        <v>26</v>
      </c>
      <c r="Y126" s="699">
        <f t="shared" si="3"/>
        <v>46</v>
      </c>
      <c r="Z126" s="699">
        <f t="shared" si="3"/>
        <v>48</v>
      </c>
      <c r="AA126" s="698">
        <f t="shared" si="3"/>
        <v>68</v>
      </c>
      <c r="AB126" s="697"/>
      <c r="AC126" s="696"/>
    </row>
    <row r="127" spans="1:29" s="683" customFormat="1" ht="12" customHeight="1" thickBot="1">
      <c r="A127" s="1997" t="s">
        <v>1352</v>
      </c>
      <c r="B127" s="1998"/>
      <c r="C127" s="1999"/>
      <c r="D127" s="1868" t="s">
        <v>1351</v>
      </c>
      <c r="E127" s="1869"/>
      <c r="F127" s="1869"/>
      <c r="G127" s="1870"/>
      <c r="H127" s="1866">
        <f>H37+H42+H83</f>
        <v>31</v>
      </c>
      <c r="I127" s="1867"/>
      <c r="J127" s="1864">
        <f>J37+J42+J83</f>
        <v>29</v>
      </c>
      <c r="K127" s="1865"/>
      <c r="L127" s="1866">
        <f>L37+L42+L83</f>
        <v>28</v>
      </c>
      <c r="M127" s="1867"/>
      <c r="N127" s="1864">
        <f>N37+N42+N83</f>
        <v>29</v>
      </c>
      <c r="O127" s="1865"/>
      <c r="P127" s="1864">
        <f>P37+P42+P83</f>
        <v>26</v>
      </c>
      <c r="Q127" s="1865"/>
      <c r="R127" s="1864">
        <f>R37+R42+R83</f>
        <v>28</v>
      </c>
      <c r="S127" s="1865"/>
      <c r="T127" s="1864">
        <f>T37+T42+T83</f>
        <v>20</v>
      </c>
      <c r="U127" s="1865"/>
      <c r="V127" s="1864">
        <f>V37+V42+V83</f>
        <v>9</v>
      </c>
      <c r="W127" s="1865"/>
      <c r="X127" s="1864">
        <f>X37+X42+X83</f>
        <v>2</v>
      </c>
      <c r="Y127" s="1865"/>
      <c r="Z127" s="1864">
        <f>Z37+Z42+Z83</f>
        <v>2</v>
      </c>
      <c r="AA127" s="1865"/>
      <c r="AB127" s="695">
        <f>SUM(H127:AA127)</f>
        <v>204</v>
      </c>
    </row>
    <row r="128" spans="1:29" s="683" customFormat="1" ht="12" customHeight="1" thickBot="1">
      <c r="A128" s="2000"/>
      <c r="B128" s="2001"/>
      <c r="C128" s="2002"/>
      <c r="D128" s="2009" t="s">
        <v>1350</v>
      </c>
      <c r="E128" s="2010"/>
      <c r="F128" s="2010"/>
      <c r="G128" s="2011"/>
      <c r="H128" s="1866">
        <v>0</v>
      </c>
      <c r="I128" s="1867"/>
      <c r="J128" s="1864">
        <v>0</v>
      </c>
      <c r="K128" s="1865"/>
      <c r="L128" s="1866">
        <v>0</v>
      </c>
      <c r="M128" s="1867"/>
      <c r="N128" s="1864">
        <v>0</v>
      </c>
      <c r="O128" s="1865"/>
      <c r="P128" s="1864">
        <v>0</v>
      </c>
      <c r="Q128" s="1865"/>
      <c r="R128" s="1864">
        <v>0</v>
      </c>
      <c r="S128" s="1865"/>
      <c r="T128" s="1864">
        <v>0</v>
      </c>
      <c r="U128" s="1865"/>
      <c r="V128" s="1864">
        <v>0</v>
      </c>
      <c r="W128" s="1865"/>
      <c r="X128" s="1864">
        <v>10</v>
      </c>
      <c r="Y128" s="1865"/>
      <c r="Z128" s="1864">
        <v>10</v>
      </c>
      <c r="AA128" s="1865"/>
      <c r="AB128" s="694">
        <f>SUM(H128:AA128)</f>
        <v>20</v>
      </c>
    </row>
    <row r="129" spans="1:31" s="683" customFormat="1" ht="12" customHeight="1" thickBot="1">
      <c r="A129" s="2000"/>
      <c r="B129" s="2001"/>
      <c r="C129" s="2002"/>
      <c r="D129" s="1868" t="s">
        <v>1349</v>
      </c>
      <c r="E129" s="1869"/>
      <c r="F129" s="1869"/>
      <c r="G129" s="1870"/>
      <c r="H129" s="1864">
        <f>SUM(H127:I128)</f>
        <v>31</v>
      </c>
      <c r="I129" s="1865"/>
      <c r="J129" s="1864">
        <f>SUM(J127:K128)</f>
        <v>29</v>
      </c>
      <c r="K129" s="1865"/>
      <c r="L129" s="1864">
        <f>SUM(L127:M128)</f>
        <v>28</v>
      </c>
      <c r="M129" s="1865"/>
      <c r="N129" s="1864">
        <f>SUM(N127:O128)</f>
        <v>29</v>
      </c>
      <c r="O129" s="1865"/>
      <c r="P129" s="1864">
        <f>SUM(P127:Q128)</f>
        <v>26</v>
      </c>
      <c r="Q129" s="1865"/>
      <c r="R129" s="1864">
        <f>SUM(R127:S128)</f>
        <v>28</v>
      </c>
      <c r="S129" s="1865"/>
      <c r="T129" s="1864">
        <f>SUM(T127:U128)</f>
        <v>20</v>
      </c>
      <c r="U129" s="1865"/>
      <c r="V129" s="1864">
        <f>SUM(V127:W128)</f>
        <v>9</v>
      </c>
      <c r="W129" s="1865"/>
      <c r="X129" s="1864">
        <f>SUM(X127:Y128)</f>
        <v>12</v>
      </c>
      <c r="Y129" s="1865"/>
      <c r="Z129" s="1864">
        <f>SUM(Z127:AA128)</f>
        <v>12</v>
      </c>
      <c r="AA129" s="1865"/>
      <c r="AB129" s="694">
        <f>SUM(H129:AA129)</f>
        <v>224</v>
      </c>
    </row>
    <row r="130" spans="1:31" s="683" customFormat="1" ht="12" customHeight="1" thickBot="1">
      <c r="A130" s="2003"/>
      <c r="B130" s="2004"/>
      <c r="C130" s="2005"/>
      <c r="D130" s="1868" t="s">
        <v>994</v>
      </c>
      <c r="E130" s="1869"/>
      <c r="F130" s="1869"/>
      <c r="G130" s="1870"/>
      <c r="H130" s="1866">
        <f>I37+I42+I83</f>
        <v>34</v>
      </c>
      <c r="I130" s="1867"/>
      <c r="J130" s="1864">
        <f>K37+K42+K83</f>
        <v>32</v>
      </c>
      <c r="K130" s="1865"/>
      <c r="L130" s="1866">
        <f>M37+M42+M83</f>
        <v>30</v>
      </c>
      <c r="M130" s="1867"/>
      <c r="N130" s="1864">
        <f>O37+O42+O83</f>
        <v>31</v>
      </c>
      <c r="O130" s="1865"/>
      <c r="P130" s="1864">
        <f>Q37+Q42+Q83</f>
        <v>27</v>
      </c>
      <c r="Q130" s="1865"/>
      <c r="R130" s="1864">
        <f>S37+S42+S83</f>
        <v>29</v>
      </c>
      <c r="S130" s="1865"/>
      <c r="T130" s="1864">
        <f>U37+U42+U83</f>
        <v>22</v>
      </c>
      <c r="U130" s="1865"/>
      <c r="V130" s="1864">
        <f>W37+W42+W83</f>
        <v>27</v>
      </c>
      <c r="W130" s="1865"/>
      <c r="X130" s="1864">
        <v>12</v>
      </c>
      <c r="Y130" s="1865"/>
      <c r="Z130" s="1864">
        <v>12</v>
      </c>
      <c r="AA130" s="1865"/>
      <c r="AB130" s="693">
        <f>SUM(H130:AA130)</f>
        <v>256</v>
      </c>
    </row>
    <row r="131" spans="1:31" s="2" customFormat="1" ht="10.15" customHeight="1">
      <c r="A131" s="692" t="s">
        <v>1348</v>
      </c>
      <c r="B131" s="605"/>
      <c r="C131" s="605"/>
      <c r="D131" s="605"/>
      <c r="E131" s="605"/>
      <c r="F131" s="605"/>
      <c r="G131" s="605"/>
      <c r="H131" s="609"/>
      <c r="I131" s="609"/>
      <c r="J131" s="605"/>
      <c r="K131" s="605"/>
      <c r="L131" s="609"/>
      <c r="M131" s="609"/>
      <c r="N131" s="605"/>
      <c r="O131" s="605"/>
      <c r="P131" s="605"/>
      <c r="Q131" s="605"/>
      <c r="R131" s="605"/>
      <c r="S131" s="605"/>
      <c r="T131" s="605"/>
      <c r="U131" s="605"/>
      <c r="V131" s="605"/>
      <c r="W131" s="605"/>
      <c r="X131" s="605"/>
      <c r="Y131" s="605"/>
      <c r="Z131" s="605"/>
      <c r="AA131" s="605"/>
      <c r="AB131" s="606"/>
      <c r="AC131" s="605"/>
      <c r="AD131" s="605"/>
    </row>
    <row r="132" spans="1:31" s="2" customFormat="1" ht="10.15" customHeight="1">
      <c r="A132" s="692" t="s">
        <v>993</v>
      </c>
      <c r="B132" s="605"/>
      <c r="C132" s="605"/>
      <c r="D132" s="605"/>
      <c r="E132" s="605"/>
      <c r="F132" s="605"/>
      <c r="G132" s="605"/>
      <c r="H132" s="609"/>
      <c r="I132" s="609"/>
      <c r="J132" s="605"/>
      <c r="K132" s="605"/>
      <c r="L132" s="609"/>
      <c r="M132" s="609"/>
      <c r="N132" s="605"/>
      <c r="O132" s="605"/>
      <c r="P132" s="605"/>
      <c r="Q132" s="605"/>
      <c r="R132" s="605"/>
      <c r="S132" s="605"/>
      <c r="T132" s="605"/>
      <c r="U132" s="605"/>
      <c r="V132" s="605"/>
      <c r="W132" s="605"/>
      <c r="X132" s="605"/>
      <c r="Y132" s="605"/>
      <c r="Z132" s="605"/>
      <c r="AA132" s="605"/>
      <c r="AB132" s="606"/>
      <c r="AC132" s="605"/>
      <c r="AD132" s="605"/>
    </row>
    <row r="133" spans="1:31" s="2" customFormat="1" ht="10.5" customHeight="1">
      <c r="A133" s="692" t="s">
        <v>1347</v>
      </c>
      <c r="B133" s="605"/>
      <c r="C133" s="605"/>
      <c r="D133" s="605"/>
      <c r="E133" s="605"/>
      <c r="F133" s="605"/>
      <c r="G133" s="605"/>
      <c r="H133" s="609"/>
      <c r="I133" s="609"/>
      <c r="J133" s="605"/>
      <c r="K133" s="605"/>
      <c r="L133" s="609"/>
      <c r="M133" s="609"/>
      <c r="N133" s="605"/>
      <c r="O133" s="605"/>
      <c r="P133" s="605"/>
      <c r="Q133" s="605"/>
      <c r="R133" s="605"/>
      <c r="S133" s="605"/>
      <c r="T133" s="605"/>
      <c r="U133" s="605"/>
      <c r="V133" s="605"/>
      <c r="W133" s="605"/>
      <c r="X133" s="605"/>
      <c r="Y133" s="605"/>
      <c r="Z133" s="605"/>
      <c r="AA133" s="605"/>
      <c r="AB133" s="606"/>
      <c r="AC133" s="605"/>
      <c r="AD133" s="605"/>
    </row>
    <row r="134" spans="1:31" s="2" customFormat="1" ht="10.15" customHeight="1">
      <c r="A134" s="692" t="s">
        <v>1114</v>
      </c>
      <c r="B134" s="605"/>
      <c r="C134" s="605"/>
      <c r="D134" s="605"/>
      <c r="E134" s="605"/>
      <c r="F134" s="605"/>
      <c r="G134" s="605"/>
      <c r="H134" s="605"/>
      <c r="I134" s="605"/>
      <c r="J134" s="605"/>
      <c r="K134" s="605"/>
      <c r="L134" s="605"/>
      <c r="M134" s="605"/>
      <c r="N134" s="605"/>
      <c r="O134" s="605"/>
      <c r="P134" s="605"/>
      <c r="Q134" s="605"/>
      <c r="R134" s="605"/>
      <c r="S134" s="605"/>
      <c r="T134" s="605"/>
      <c r="U134" s="605"/>
      <c r="V134" s="605"/>
      <c r="W134" s="605"/>
      <c r="X134" s="605"/>
      <c r="Y134" s="605"/>
      <c r="Z134" s="605"/>
      <c r="AA134" s="605"/>
      <c r="AB134" s="606"/>
      <c r="AC134" s="605"/>
      <c r="AD134" s="605"/>
    </row>
    <row r="135" spans="1:31" s="2" customFormat="1" ht="10.15" customHeight="1">
      <c r="A135" s="1850" t="s">
        <v>1346</v>
      </c>
      <c r="B135" s="1851"/>
      <c r="C135" s="1851"/>
      <c r="D135" s="1851"/>
      <c r="E135" s="1851"/>
      <c r="F135" s="1851"/>
      <c r="G135" s="1851"/>
      <c r="H135" s="1851"/>
      <c r="I135" s="1851"/>
      <c r="J135" s="1851"/>
      <c r="K135" s="1851"/>
      <c r="L135" s="1851"/>
      <c r="M135" s="1851"/>
      <c r="N135" s="1851"/>
      <c r="O135" s="1851"/>
      <c r="P135" s="1851"/>
      <c r="Q135" s="1851"/>
      <c r="R135" s="1851"/>
      <c r="S135" s="1851"/>
      <c r="T135" s="1851"/>
      <c r="U135" s="1851"/>
      <c r="V135" s="1851"/>
      <c r="W135" s="1851"/>
      <c r="X135" s="1851"/>
      <c r="Y135" s="1851"/>
      <c r="Z135" s="1851"/>
      <c r="AA135" s="1851"/>
      <c r="AB135" s="290"/>
      <c r="AC135" s="599"/>
    </row>
    <row r="136" spans="1:31" s="2" customFormat="1" ht="10.15" customHeight="1">
      <c r="A136" s="1850" t="s">
        <v>1345</v>
      </c>
      <c r="B136" s="1851"/>
      <c r="C136" s="1851"/>
      <c r="D136" s="1851"/>
      <c r="E136" s="1851"/>
      <c r="F136" s="1851"/>
      <c r="G136" s="1851"/>
      <c r="H136" s="1851"/>
      <c r="I136" s="1851"/>
      <c r="J136" s="1851"/>
      <c r="K136" s="1851"/>
      <c r="L136" s="1851"/>
      <c r="M136" s="1851"/>
      <c r="N136" s="1851"/>
      <c r="O136" s="1851"/>
      <c r="P136" s="1851"/>
      <c r="Q136" s="1851"/>
      <c r="R136" s="1851"/>
      <c r="S136" s="1851"/>
      <c r="T136" s="1851"/>
      <c r="U136" s="1851"/>
      <c r="V136" s="1851"/>
      <c r="W136" s="1851"/>
      <c r="X136" s="1851"/>
      <c r="Y136" s="1851"/>
      <c r="Z136" s="1851"/>
      <c r="AA136" s="1851"/>
      <c r="AB136" s="290"/>
      <c r="AC136" s="599"/>
    </row>
    <row r="137" spans="1:31" s="599" customFormat="1" ht="10.15" customHeight="1">
      <c r="A137" s="1850" t="s">
        <v>990</v>
      </c>
      <c r="B137" s="1851"/>
      <c r="C137" s="1851"/>
      <c r="D137" s="1851"/>
      <c r="E137" s="1851"/>
      <c r="F137" s="1851"/>
      <c r="G137" s="1851"/>
      <c r="H137" s="1851"/>
      <c r="I137" s="1851"/>
      <c r="J137" s="1851"/>
      <c r="K137" s="1851"/>
      <c r="L137" s="1851"/>
      <c r="M137" s="1851"/>
      <c r="N137" s="1851"/>
      <c r="O137" s="1851"/>
      <c r="P137" s="1851"/>
      <c r="Q137" s="1851"/>
      <c r="R137" s="1851"/>
      <c r="S137" s="1851"/>
      <c r="T137" s="1851"/>
      <c r="U137" s="1851"/>
      <c r="V137" s="1851"/>
      <c r="W137" s="1851"/>
      <c r="X137" s="1851"/>
      <c r="Y137" s="1851"/>
      <c r="Z137" s="1851"/>
      <c r="AA137" s="1851"/>
      <c r="AB137" s="604"/>
    </row>
    <row r="138" spans="1:31" s="2" customFormat="1" ht="10.15" customHeight="1">
      <c r="A138" s="1850" t="s">
        <v>1344</v>
      </c>
      <c r="B138" s="1851"/>
      <c r="C138" s="1851"/>
      <c r="D138" s="1851"/>
      <c r="E138" s="1851"/>
      <c r="F138" s="1851"/>
      <c r="G138" s="1851"/>
      <c r="H138" s="1851"/>
      <c r="I138" s="1851"/>
      <c r="J138" s="1851"/>
      <c r="K138" s="1851"/>
      <c r="L138" s="1851"/>
      <c r="M138" s="1851"/>
      <c r="N138" s="1851"/>
      <c r="O138" s="1851"/>
      <c r="P138" s="1851"/>
      <c r="Q138" s="1851"/>
      <c r="R138" s="1851"/>
      <c r="S138" s="1851"/>
      <c r="T138" s="1851"/>
      <c r="U138" s="1851"/>
      <c r="V138" s="1851"/>
      <c r="W138" s="1851"/>
      <c r="X138" s="1851"/>
      <c r="Y138" s="1851"/>
      <c r="Z138" s="1851"/>
      <c r="AA138" s="1851"/>
      <c r="AB138" s="290"/>
    </row>
    <row r="139" spans="1:31" s="2" customFormat="1" ht="12.6" customHeight="1">
      <c r="A139" s="691" t="s">
        <v>1343</v>
      </c>
      <c r="B139" s="690"/>
      <c r="C139" s="600"/>
      <c r="D139" s="600"/>
      <c r="E139" s="600"/>
      <c r="F139" s="600"/>
      <c r="G139" s="600"/>
      <c r="H139" s="601"/>
      <c r="I139" s="601"/>
      <c r="J139" s="600"/>
      <c r="K139" s="600"/>
      <c r="L139" s="601"/>
      <c r="M139" s="601"/>
      <c r="N139" s="600"/>
      <c r="O139" s="600"/>
      <c r="P139" s="600"/>
      <c r="Q139" s="600"/>
      <c r="R139" s="600"/>
      <c r="S139" s="600"/>
      <c r="T139" s="600"/>
      <c r="U139" s="600"/>
      <c r="V139" s="600"/>
      <c r="W139" s="600"/>
      <c r="X139" s="600"/>
      <c r="Y139" s="600"/>
      <c r="Z139" s="600"/>
      <c r="AA139" s="600"/>
      <c r="AB139" s="290"/>
      <c r="AC139" s="599"/>
    </row>
    <row r="140" spans="1:31" s="39" customFormat="1" ht="9.75" customHeight="1">
      <c r="A140" s="1807" t="s">
        <v>1342</v>
      </c>
      <c r="B140" s="1615"/>
      <c r="C140" s="1615"/>
      <c r="D140" s="1615"/>
      <c r="E140" s="1615"/>
      <c r="F140" s="1615"/>
      <c r="G140" s="1615"/>
      <c r="H140" s="1615"/>
      <c r="I140" s="1615"/>
      <c r="L140" s="598"/>
      <c r="M140" s="598"/>
      <c r="AB140" s="292"/>
      <c r="AC140" s="597"/>
    </row>
    <row r="141" spans="1:31" s="415" customFormat="1" ht="9.75" customHeight="1">
      <c r="A141" s="596" t="s">
        <v>1341</v>
      </c>
      <c r="B141" s="587"/>
      <c r="C141" s="587"/>
      <c r="AB141" s="586"/>
    </row>
    <row r="142" spans="1:31" s="415" customFormat="1" ht="9.75" customHeight="1">
      <c r="A142" s="688" t="s">
        <v>1340</v>
      </c>
      <c r="B142" s="587"/>
      <c r="C142" s="587"/>
      <c r="AB142" s="586"/>
    </row>
    <row r="143" spans="1:31" s="415" customFormat="1" ht="9.75" customHeight="1">
      <c r="A143" s="688" t="s">
        <v>1106</v>
      </c>
      <c r="B143" s="587"/>
      <c r="C143" s="587"/>
      <c r="AB143" s="586"/>
    </row>
    <row r="144" spans="1:31" s="415" customFormat="1" ht="9.75" customHeight="1">
      <c r="A144" s="585" t="s">
        <v>1339</v>
      </c>
      <c r="B144" s="587"/>
      <c r="C144" s="587"/>
      <c r="AB144" s="586"/>
      <c r="AC144" s="419"/>
      <c r="AD144" s="419"/>
      <c r="AE144" s="419"/>
    </row>
    <row r="145" spans="1:31" s="593" customFormat="1" ht="9.75" customHeight="1">
      <c r="A145" s="1807" t="s">
        <v>1338</v>
      </c>
      <c r="B145" s="1615"/>
      <c r="C145" s="1615"/>
      <c r="D145" s="1615"/>
      <c r="E145" s="1615"/>
      <c r="F145" s="1615"/>
      <c r="G145" s="1615"/>
      <c r="H145" s="1615"/>
      <c r="I145" s="1615"/>
      <c r="AB145" s="595"/>
      <c r="AC145" s="594"/>
      <c r="AD145" s="594"/>
      <c r="AE145" s="594"/>
    </row>
    <row r="146" spans="1:31" s="593" customFormat="1" ht="9.75" customHeight="1">
      <c r="A146" s="585" t="s">
        <v>1337</v>
      </c>
      <c r="B146" s="415"/>
      <c r="C146" s="415"/>
      <c r="D146" s="415"/>
      <c r="E146" s="415"/>
      <c r="F146" s="415"/>
      <c r="G146" s="415"/>
      <c r="H146" s="415"/>
      <c r="I146" s="415"/>
      <c r="AB146" s="595"/>
      <c r="AC146" s="594"/>
      <c r="AD146" s="594"/>
      <c r="AE146" s="594"/>
    </row>
    <row r="147" spans="1:31" s="415" customFormat="1" ht="9.75" customHeight="1" thickBot="1">
      <c r="A147" s="585" t="s">
        <v>1336</v>
      </c>
      <c r="B147" s="587"/>
      <c r="C147" s="587"/>
      <c r="V147" s="689"/>
      <c r="AB147" s="586"/>
      <c r="AC147" s="419"/>
      <c r="AD147" s="419"/>
      <c r="AE147" s="419"/>
    </row>
    <row r="148" spans="1:31" s="39" customFormat="1" ht="9.75" customHeight="1">
      <c r="A148" s="1807" t="s">
        <v>1335</v>
      </c>
      <c r="B148" s="1615"/>
      <c r="C148" s="1615"/>
      <c r="D148" s="1615"/>
      <c r="E148" s="1615"/>
      <c r="F148" s="1615"/>
      <c r="G148" s="1615"/>
      <c r="H148" s="1615"/>
      <c r="I148" s="1615"/>
      <c r="L148" s="598"/>
      <c r="M148" s="598"/>
      <c r="AB148" s="292"/>
      <c r="AC148" s="597"/>
    </row>
    <row r="149" spans="1:31" s="415" customFormat="1" ht="9.75" customHeight="1">
      <c r="A149" s="596" t="s">
        <v>1334</v>
      </c>
      <c r="B149" s="587"/>
      <c r="C149" s="587"/>
      <c r="AB149" s="586"/>
    </row>
    <row r="150" spans="1:31" s="415" customFormat="1" ht="9.75" customHeight="1">
      <c r="A150" s="688" t="s">
        <v>1333</v>
      </c>
      <c r="B150" s="587"/>
      <c r="C150" s="587"/>
      <c r="AB150" s="586"/>
    </row>
    <row r="151" spans="1:31" s="415" customFormat="1" ht="9.75" customHeight="1">
      <c r="A151" s="596" t="s">
        <v>1332</v>
      </c>
      <c r="B151" s="587"/>
      <c r="C151" s="587"/>
      <c r="AB151" s="586"/>
    </row>
    <row r="152" spans="1:31" s="415" customFormat="1" ht="9.75" customHeight="1">
      <c r="A152" s="585" t="s">
        <v>1331</v>
      </c>
      <c r="B152" s="587"/>
      <c r="C152" s="587"/>
      <c r="AB152" s="586"/>
      <c r="AC152" s="419"/>
      <c r="AD152" s="419"/>
      <c r="AE152" s="419"/>
    </row>
    <row r="153" spans="1:31" s="39" customFormat="1" ht="9.75" customHeight="1">
      <c r="A153" s="1807" t="s">
        <v>1101</v>
      </c>
      <c r="B153" s="1615"/>
      <c r="C153" s="1615"/>
      <c r="D153" s="1615"/>
      <c r="E153" s="1615"/>
      <c r="F153" s="291"/>
      <c r="T153" s="598"/>
      <c r="U153" s="598"/>
      <c r="AB153" s="292"/>
    </row>
    <row r="154" spans="1:31" s="591" customFormat="1" ht="9.75" customHeight="1">
      <c r="A154" s="1807" t="s">
        <v>1100</v>
      </c>
      <c r="B154" s="1615"/>
      <c r="C154" s="1615"/>
      <c r="D154" s="1615"/>
      <c r="E154" s="1615"/>
      <c r="T154" s="687"/>
      <c r="U154" s="687"/>
      <c r="AB154" s="592"/>
    </row>
    <row r="155" spans="1:31" s="415" customFormat="1" ht="9.75" customHeight="1">
      <c r="A155" s="1807" t="s">
        <v>1330</v>
      </c>
      <c r="B155" s="1615"/>
      <c r="C155" s="1615"/>
      <c r="D155" s="1615"/>
      <c r="E155" s="1615"/>
      <c r="F155" s="291"/>
      <c r="G155" s="291"/>
      <c r="H155" s="291"/>
      <c r="I155" s="291"/>
      <c r="AB155" s="586"/>
    </row>
    <row r="156" spans="1:31" s="415" customFormat="1" ht="9.75" customHeight="1">
      <c r="A156" s="1807" t="s">
        <v>1329</v>
      </c>
      <c r="B156" s="1615"/>
      <c r="C156" s="1615"/>
      <c r="D156" s="1615"/>
      <c r="E156" s="1615"/>
      <c r="F156" s="291"/>
      <c r="G156" s="291"/>
      <c r="H156" s="291"/>
      <c r="I156" s="291"/>
      <c r="AB156" s="586"/>
    </row>
    <row r="157" spans="1:31" s="415" customFormat="1" ht="9.75" customHeight="1">
      <c r="A157" s="1807" t="s">
        <v>1328</v>
      </c>
      <c r="B157" s="1615"/>
      <c r="C157" s="1615"/>
      <c r="D157" s="1615"/>
      <c r="E157" s="1615"/>
      <c r="AB157" s="586"/>
      <c r="AC157" s="419"/>
      <c r="AD157" s="419"/>
      <c r="AE157" s="419"/>
    </row>
    <row r="158" spans="1:31" s="415" customFormat="1" ht="9.75" customHeight="1" thickBot="1">
      <c r="A158" s="584" t="s">
        <v>1327</v>
      </c>
      <c r="B158" s="686"/>
      <c r="C158" s="686"/>
      <c r="D158" s="685"/>
      <c r="E158" s="685"/>
      <c r="F158" s="685"/>
      <c r="G158" s="685"/>
      <c r="H158" s="685"/>
      <c r="I158" s="685"/>
      <c r="J158" s="685"/>
      <c r="K158" s="685"/>
      <c r="L158" s="685"/>
      <c r="M158" s="685"/>
      <c r="N158" s="685"/>
      <c r="O158" s="685"/>
      <c r="P158" s="685"/>
      <c r="Q158" s="685"/>
      <c r="R158" s="685"/>
      <c r="S158" s="685"/>
      <c r="T158" s="685"/>
      <c r="U158" s="685"/>
      <c r="V158" s="685"/>
      <c r="W158" s="685"/>
      <c r="X158" s="685"/>
      <c r="Y158" s="685"/>
      <c r="Z158" s="685"/>
      <c r="AA158" s="685"/>
      <c r="AB158" s="684"/>
    </row>
    <row r="159" spans="1:31" ht="9" customHeight="1" thickBot="1">
      <c r="A159" s="584" t="s">
        <v>1096</v>
      </c>
    </row>
    <row r="160" spans="1:31" ht="7.9" customHeight="1" thickBot="1">
      <c r="A160" s="584" t="s">
        <v>1326</v>
      </c>
      <c r="H160" s="1"/>
      <c r="I160" s="1"/>
      <c r="L160" s="1"/>
      <c r="M160" s="1"/>
      <c r="P160" s="682"/>
      <c r="Q160" s="682"/>
    </row>
  </sheetData>
  <mergeCells count="191">
    <mergeCell ref="P127:Q127"/>
    <mergeCell ref="D77:E77"/>
    <mergeCell ref="A1:AB1"/>
    <mergeCell ref="A2:AB2"/>
    <mergeCell ref="A127:C130"/>
    <mergeCell ref="D130:G130"/>
    <mergeCell ref="T130:U130"/>
    <mergeCell ref="B84:C94"/>
    <mergeCell ref="X128:Y128"/>
    <mergeCell ref="X129:Y129"/>
    <mergeCell ref="D90:E90"/>
    <mergeCell ref="D123:E123"/>
    <mergeCell ref="D121:E121"/>
    <mergeCell ref="D129:G129"/>
    <mergeCell ref="N128:O128"/>
    <mergeCell ref="D125:E125"/>
    <mergeCell ref="D124:E124"/>
    <mergeCell ref="D89:E89"/>
    <mergeCell ref="C77:C79"/>
    <mergeCell ref="D128:G128"/>
    <mergeCell ref="D92:E92"/>
    <mergeCell ref="J127:K127"/>
    <mergeCell ref="B99:C100"/>
    <mergeCell ref="B38:C41"/>
    <mergeCell ref="A5:C7"/>
    <mergeCell ref="B42:C42"/>
    <mergeCell ref="D48:E48"/>
    <mergeCell ref="A43:A83"/>
    <mergeCell ref="D56:E56"/>
    <mergeCell ref="A8:A36"/>
    <mergeCell ref="D74:E74"/>
    <mergeCell ref="D78:E78"/>
    <mergeCell ref="D75:E75"/>
    <mergeCell ref="A37:A42"/>
    <mergeCell ref="D54:E54"/>
    <mergeCell ref="D42:E42"/>
    <mergeCell ref="D53:E53"/>
    <mergeCell ref="D61:E61"/>
    <mergeCell ref="D67:E67"/>
    <mergeCell ref="B83:E83"/>
    <mergeCell ref="D50:E50"/>
    <mergeCell ref="B80:C82"/>
    <mergeCell ref="D80:E80"/>
    <mergeCell ref="D62:E62"/>
    <mergeCell ref="D68:E68"/>
    <mergeCell ref="D76:E76"/>
    <mergeCell ref="D70:E70"/>
    <mergeCell ref="AF5:AI5"/>
    <mergeCell ref="A3:AB3"/>
    <mergeCell ref="A4:AB4"/>
    <mergeCell ref="AB5:AB7"/>
    <mergeCell ref="D63:E63"/>
    <mergeCell ref="D59:E59"/>
    <mergeCell ref="D58:E58"/>
    <mergeCell ref="B28:C31"/>
    <mergeCell ref="C55:C67"/>
    <mergeCell ref="B37:E37"/>
    <mergeCell ref="B32:C36"/>
    <mergeCell ref="G5:G7"/>
    <mergeCell ref="D5:E7"/>
    <mergeCell ref="F5:F7"/>
    <mergeCell ref="D17:D18"/>
    <mergeCell ref="D8:D9"/>
    <mergeCell ref="D28:E28"/>
    <mergeCell ref="D19:D20"/>
    <mergeCell ref="D14:D16"/>
    <mergeCell ref="D60:E60"/>
    <mergeCell ref="D46:E46"/>
    <mergeCell ref="D44:E44"/>
    <mergeCell ref="D51:E51"/>
    <mergeCell ref="D11:D13"/>
    <mergeCell ref="AC19:AE20"/>
    <mergeCell ref="D38:D39"/>
    <mergeCell ref="D45:E45"/>
    <mergeCell ref="D40:D41"/>
    <mergeCell ref="B27:E27"/>
    <mergeCell ref="D32:D35"/>
    <mergeCell ref="D36:E36"/>
    <mergeCell ref="B43:B79"/>
    <mergeCell ref="D73:E73"/>
    <mergeCell ref="C68:C76"/>
    <mergeCell ref="D69:E69"/>
    <mergeCell ref="D72:E72"/>
    <mergeCell ref="D30:E30"/>
    <mergeCell ref="D31:E31"/>
    <mergeCell ref="D57:E57"/>
    <mergeCell ref="D29:E29"/>
    <mergeCell ref="D52:E52"/>
    <mergeCell ref="B24:D26"/>
    <mergeCell ref="B8:C23"/>
    <mergeCell ref="D21:D22"/>
    <mergeCell ref="D43:E43"/>
    <mergeCell ref="C43:C54"/>
    <mergeCell ref="D49:E49"/>
    <mergeCell ref="D66:E66"/>
    <mergeCell ref="D84:E84"/>
    <mergeCell ref="D71:E71"/>
    <mergeCell ref="D108:E108"/>
    <mergeCell ref="D101:E101"/>
    <mergeCell ref="D94:E94"/>
    <mergeCell ref="D96:E96"/>
    <mergeCell ref="D87:E87"/>
    <mergeCell ref="D97:E97"/>
    <mergeCell ref="D23:E23"/>
    <mergeCell ref="D55:E55"/>
    <mergeCell ref="D47:E47"/>
    <mergeCell ref="D65:E65"/>
    <mergeCell ref="D64:E64"/>
    <mergeCell ref="D93:E93"/>
    <mergeCell ref="D81:E81"/>
    <mergeCell ref="D79:E79"/>
    <mergeCell ref="D91:E91"/>
    <mergeCell ref="D85:E85"/>
    <mergeCell ref="D88:E88"/>
    <mergeCell ref="D82:E82"/>
    <mergeCell ref="D98:E98"/>
    <mergeCell ref="D106:E106"/>
    <mergeCell ref="D103:E103"/>
    <mergeCell ref="D105:E105"/>
    <mergeCell ref="B95:C96"/>
    <mergeCell ref="D95:E95"/>
    <mergeCell ref="L127:M127"/>
    <mergeCell ref="P128:Q128"/>
    <mergeCell ref="L128:M128"/>
    <mergeCell ref="R128:S128"/>
    <mergeCell ref="D116:E116"/>
    <mergeCell ref="D117:E117"/>
    <mergeCell ref="D119:E119"/>
    <mergeCell ref="B114:C125"/>
    <mergeCell ref="D120:E120"/>
    <mergeCell ref="D118:E118"/>
    <mergeCell ref="B97:C98"/>
    <mergeCell ref="D110:E110"/>
    <mergeCell ref="D114:E114"/>
    <mergeCell ref="D113:E113"/>
    <mergeCell ref="D111:E111"/>
    <mergeCell ref="D112:E112"/>
    <mergeCell ref="D100:E100"/>
    <mergeCell ref="D115:E115"/>
    <mergeCell ref="D109:E109"/>
    <mergeCell ref="D99:E99"/>
    <mergeCell ref="D104:E104"/>
    <mergeCell ref="N127:O127"/>
    <mergeCell ref="A157:E157"/>
    <mergeCell ref="A155:E155"/>
    <mergeCell ref="A156:E156"/>
    <mergeCell ref="J129:K129"/>
    <mergeCell ref="R129:S129"/>
    <mergeCell ref="Z128:AA128"/>
    <mergeCell ref="A145:I145"/>
    <mergeCell ref="A148:I148"/>
    <mergeCell ref="A153:E153"/>
    <mergeCell ref="V130:W130"/>
    <mergeCell ref="H130:I130"/>
    <mergeCell ref="P129:Q129"/>
    <mergeCell ref="N129:O129"/>
    <mergeCell ref="V128:W128"/>
    <mergeCell ref="H129:I129"/>
    <mergeCell ref="J128:K128"/>
    <mergeCell ref="Z129:AA129"/>
    <mergeCell ref="T129:U129"/>
    <mergeCell ref="V129:W129"/>
    <mergeCell ref="A137:AA137"/>
    <mergeCell ref="P130:Q130"/>
    <mergeCell ref="J130:K130"/>
    <mergeCell ref="X130:Y130"/>
    <mergeCell ref="L129:M129"/>
    <mergeCell ref="A154:E154"/>
    <mergeCell ref="D102:E102"/>
    <mergeCell ref="A140:I140"/>
    <mergeCell ref="A138:AA138"/>
    <mergeCell ref="A136:AA136"/>
    <mergeCell ref="R130:S130"/>
    <mergeCell ref="L130:M130"/>
    <mergeCell ref="A135:AA135"/>
    <mergeCell ref="Z130:AA130"/>
    <mergeCell ref="N130:O130"/>
    <mergeCell ref="X127:Y127"/>
    <mergeCell ref="T127:U127"/>
    <mergeCell ref="R127:S127"/>
    <mergeCell ref="Z127:AA127"/>
    <mergeCell ref="V127:W127"/>
    <mergeCell ref="H127:I127"/>
    <mergeCell ref="H128:I128"/>
    <mergeCell ref="D127:G127"/>
    <mergeCell ref="T128:U128"/>
    <mergeCell ref="A84:A125"/>
    <mergeCell ref="B101:C113"/>
    <mergeCell ref="D122:E122"/>
    <mergeCell ref="D107:E107"/>
    <mergeCell ref="D86:E86"/>
  </mergeCells>
  <phoneticPr fontId="1" type="noConversion"/>
  <printOptions horizontalCentered="1"/>
  <pageMargins left="0.25" right="0.25" top="0.75" bottom="0.75" header="0.3" footer="0.3"/>
  <pageSetup paperSize="9" scale="73" orientation="portrait" r:id="rId1"/>
  <headerFooter alignWithMargins="0">
    <oddFooter>&amp;C&amp;"標楷體,標準"第&amp;P頁</oddFooter>
  </headerFooter>
  <rowBreaks count="1" manualBreakCount="1">
    <brk id="83" max="2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AE161"/>
  <sheetViews>
    <sheetView tabSelected="1" zoomScaleNormal="100" workbookViewId="0">
      <pane xSplit="5" ySplit="8" topLeftCell="F148" activePane="bottomRight" state="frozen"/>
      <selection pane="topRight" activeCell="F1" sqref="F1"/>
      <selection pane="bottomLeft" activeCell="A9" sqref="A9"/>
      <selection pane="bottomRight"/>
    </sheetView>
  </sheetViews>
  <sheetFormatPr defaultColWidth="9" defaultRowHeight="16.5"/>
  <cols>
    <col min="1" max="1" width="9.625" customWidth="1"/>
    <col min="2" max="2" width="24.375" customWidth="1"/>
    <col min="3" max="3" width="24.5" customWidth="1"/>
    <col min="4" max="4" width="4.875" bestFit="1" customWidth="1"/>
    <col min="5" max="5" width="4.875" customWidth="1"/>
    <col min="6" max="10" width="3.875" customWidth="1"/>
    <col min="11" max="11" width="4" customWidth="1"/>
    <col min="12" max="25" width="3.875" customWidth="1"/>
    <col min="26" max="26" width="8.625" customWidth="1"/>
    <col min="27" max="30" width="0" hidden="1" customWidth="1"/>
    <col min="31" max="31" width="14.625" customWidth="1"/>
  </cols>
  <sheetData>
    <row r="1" spans="1:26" ht="19.5">
      <c r="A1" s="1125"/>
    </row>
    <row r="2" spans="1:26" s="115" customFormat="1" ht="21.75" customHeight="1">
      <c r="A2" s="1215" t="s">
        <v>461</v>
      </c>
      <c r="B2" s="1215"/>
      <c r="C2" s="1215"/>
      <c r="D2" s="1215"/>
      <c r="E2" s="1215"/>
      <c r="F2" s="1215"/>
      <c r="G2" s="1215"/>
      <c r="H2" s="1215"/>
      <c r="I2" s="1215"/>
      <c r="J2" s="1215"/>
      <c r="K2" s="1215"/>
      <c r="L2" s="1215"/>
      <c r="M2" s="1215"/>
      <c r="N2" s="1215"/>
      <c r="O2" s="1215"/>
      <c r="P2" s="1215"/>
      <c r="Q2" s="1215"/>
      <c r="R2" s="1215"/>
      <c r="S2" s="1215"/>
      <c r="T2" s="1215"/>
      <c r="U2" s="1215"/>
      <c r="V2" s="1215"/>
      <c r="W2" s="1215"/>
      <c r="X2" s="1215"/>
      <c r="Y2" s="1215"/>
      <c r="Z2" s="1215"/>
    </row>
    <row r="3" spans="1:26" s="115" customFormat="1" ht="24.75" customHeight="1">
      <c r="A3" s="1216" t="s">
        <v>1732</v>
      </c>
      <c r="B3" s="1216"/>
      <c r="C3" s="1216"/>
      <c r="D3" s="1216"/>
      <c r="E3" s="1216"/>
      <c r="F3" s="1216"/>
      <c r="G3" s="1216"/>
      <c r="H3" s="1216"/>
      <c r="I3" s="1216"/>
      <c r="J3" s="1216"/>
      <c r="K3" s="1216"/>
      <c r="L3" s="1216"/>
      <c r="M3" s="1216"/>
      <c r="N3" s="1216"/>
      <c r="O3" s="1216"/>
      <c r="P3" s="1216"/>
      <c r="Q3" s="1216"/>
      <c r="R3" s="1216"/>
      <c r="S3" s="1216"/>
      <c r="T3" s="1216"/>
      <c r="U3" s="1216"/>
      <c r="V3" s="1216"/>
      <c r="W3" s="1216"/>
      <c r="X3" s="1216"/>
      <c r="Y3" s="1216"/>
      <c r="Z3" s="1216"/>
    </row>
    <row r="4" spans="1:26" s="115" customFormat="1" ht="24.75" customHeight="1">
      <c r="A4" s="1187" t="s">
        <v>762</v>
      </c>
      <c r="B4" s="1214"/>
      <c r="C4" s="1214"/>
      <c r="D4" s="1214"/>
      <c r="E4" s="1214"/>
      <c r="F4" s="1214"/>
      <c r="G4" s="1214"/>
      <c r="H4" s="1214"/>
      <c r="I4" s="1214"/>
      <c r="J4" s="1214"/>
      <c r="K4" s="1214"/>
      <c r="L4" s="1214"/>
      <c r="M4" s="1214"/>
      <c r="N4" s="1214"/>
      <c r="O4" s="1214"/>
      <c r="P4" s="1214"/>
      <c r="Q4" s="1214"/>
      <c r="R4" s="1214"/>
      <c r="S4" s="1214"/>
      <c r="T4" s="1214"/>
      <c r="U4" s="1214"/>
      <c r="V4" s="1214"/>
      <c r="W4" s="1214"/>
      <c r="X4" s="1214"/>
      <c r="Y4" s="1214"/>
      <c r="Z4" s="1214"/>
    </row>
    <row r="5" spans="1:26" s="115" customFormat="1" ht="21" customHeight="1">
      <c r="A5" s="2019" t="s">
        <v>1729</v>
      </c>
      <c r="B5" s="2019"/>
      <c r="C5" s="2019"/>
      <c r="D5" s="2019"/>
      <c r="E5" s="2019"/>
      <c r="F5" s="2019"/>
      <c r="G5" s="2019"/>
      <c r="H5" s="2019"/>
      <c r="I5" s="2019"/>
      <c r="J5" s="2019"/>
      <c r="K5" s="2019"/>
      <c r="L5" s="2019"/>
      <c r="M5" s="2019"/>
      <c r="N5" s="2019"/>
      <c r="O5" s="2019"/>
      <c r="P5" s="2019"/>
      <c r="Q5" s="2019"/>
      <c r="R5" s="2019"/>
      <c r="S5" s="2019"/>
      <c r="T5" s="2019"/>
      <c r="U5" s="2019"/>
      <c r="V5" s="2019"/>
      <c r="W5" s="2019"/>
      <c r="X5" s="2019"/>
      <c r="Y5" s="2019"/>
      <c r="Z5" s="2019"/>
    </row>
    <row r="6" spans="1:26" s="115" customFormat="1" ht="45" customHeight="1">
      <c r="A6" s="1217" t="s">
        <v>36</v>
      </c>
      <c r="B6" s="1220" t="s">
        <v>747</v>
      </c>
      <c r="C6" s="1223" t="s">
        <v>462</v>
      </c>
      <c r="D6" s="1206" t="s">
        <v>463</v>
      </c>
      <c r="E6" s="1206" t="s">
        <v>464</v>
      </c>
      <c r="F6" s="1209" t="s">
        <v>749</v>
      </c>
      <c r="G6" s="1210"/>
      <c r="H6" s="1210"/>
      <c r="I6" s="1211"/>
      <c r="J6" s="1209" t="s">
        <v>750</v>
      </c>
      <c r="K6" s="1210"/>
      <c r="L6" s="1210"/>
      <c r="M6" s="1211"/>
      <c r="N6" s="1209" t="s">
        <v>751</v>
      </c>
      <c r="O6" s="1210"/>
      <c r="P6" s="1210"/>
      <c r="Q6" s="1211"/>
      <c r="R6" s="1231" t="s">
        <v>752</v>
      </c>
      <c r="S6" s="1232"/>
      <c r="T6" s="1232"/>
      <c r="U6" s="1233"/>
      <c r="V6" s="1209" t="s">
        <v>753</v>
      </c>
      <c r="W6" s="1210"/>
      <c r="X6" s="1210"/>
      <c r="Y6" s="1211"/>
      <c r="Z6" s="1228" t="s">
        <v>465</v>
      </c>
    </row>
    <row r="7" spans="1:26" s="115" customFormat="1" ht="15.75" customHeight="1">
      <c r="A7" s="1218"/>
      <c r="B7" s="1221"/>
      <c r="C7" s="1224"/>
      <c r="D7" s="1207"/>
      <c r="E7" s="1207"/>
      <c r="F7" s="1212" t="s">
        <v>466</v>
      </c>
      <c r="G7" s="1213"/>
      <c r="H7" s="1212" t="s">
        <v>467</v>
      </c>
      <c r="I7" s="1213"/>
      <c r="J7" s="1212" t="s">
        <v>466</v>
      </c>
      <c r="K7" s="1213"/>
      <c r="L7" s="2102" t="s">
        <v>467</v>
      </c>
      <c r="M7" s="2103"/>
      <c r="N7" s="1212" t="s">
        <v>466</v>
      </c>
      <c r="O7" s="1213"/>
      <c r="P7" s="1212" t="s">
        <v>467</v>
      </c>
      <c r="Q7" s="1213"/>
      <c r="R7" s="1226" t="s">
        <v>466</v>
      </c>
      <c r="S7" s="1227"/>
      <c r="T7" s="1226" t="s">
        <v>467</v>
      </c>
      <c r="U7" s="1227"/>
      <c r="V7" s="1212" t="s">
        <v>466</v>
      </c>
      <c r="W7" s="1213"/>
      <c r="X7" s="1226" t="s">
        <v>467</v>
      </c>
      <c r="Y7" s="1227"/>
      <c r="Z7" s="1229"/>
    </row>
    <row r="8" spans="1:26" s="115" customFormat="1" ht="76.5" customHeight="1">
      <c r="A8" s="1219"/>
      <c r="B8" s="1222"/>
      <c r="C8" s="1225"/>
      <c r="D8" s="1208"/>
      <c r="E8" s="1208"/>
      <c r="F8" s="1106" t="s">
        <v>468</v>
      </c>
      <c r="G8" s="1106" t="s">
        <v>469</v>
      </c>
      <c r="H8" s="1106" t="s">
        <v>468</v>
      </c>
      <c r="I8" s="1106" t="s">
        <v>469</v>
      </c>
      <c r="J8" s="1106" t="s">
        <v>468</v>
      </c>
      <c r="K8" s="1106" t="s">
        <v>469</v>
      </c>
      <c r="L8" s="2096" t="s">
        <v>468</v>
      </c>
      <c r="M8" s="2096" t="s">
        <v>469</v>
      </c>
      <c r="N8" s="1106" t="s">
        <v>468</v>
      </c>
      <c r="O8" s="1106" t="s">
        <v>469</v>
      </c>
      <c r="P8" s="1106" t="s">
        <v>468</v>
      </c>
      <c r="Q8" s="1106" t="s">
        <v>469</v>
      </c>
      <c r="R8" s="980" t="s">
        <v>468</v>
      </c>
      <c r="S8" s="980" t="s">
        <v>469</v>
      </c>
      <c r="T8" s="980" t="s">
        <v>468</v>
      </c>
      <c r="U8" s="980" t="s">
        <v>469</v>
      </c>
      <c r="V8" s="1106" t="s">
        <v>468</v>
      </c>
      <c r="W8" s="1106" t="s">
        <v>469</v>
      </c>
      <c r="X8" s="980" t="s">
        <v>468</v>
      </c>
      <c r="Y8" s="980" t="s">
        <v>469</v>
      </c>
      <c r="Z8" s="1230"/>
    </row>
    <row r="9" spans="1:26" s="115" customFormat="1" ht="34.5" customHeight="1">
      <c r="A9" s="1203" t="s">
        <v>470</v>
      </c>
      <c r="B9" s="998" t="s">
        <v>754</v>
      </c>
      <c r="C9" s="999" t="s">
        <v>471</v>
      </c>
      <c r="D9" s="1001">
        <v>2</v>
      </c>
      <c r="E9" s="1001">
        <v>2</v>
      </c>
      <c r="F9" s="1098">
        <v>1</v>
      </c>
      <c r="G9" s="1099">
        <v>1</v>
      </c>
      <c r="H9" s="1098">
        <v>1</v>
      </c>
      <c r="I9" s="1099">
        <v>1</v>
      </c>
      <c r="J9" s="1098"/>
      <c r="K9" s="1099"/>
      <c r="L9" s="1148"/>
      <c r="M9" s="1148"/>
      <c r="N9" s="1098"/>
      <c r="O9" s="1099"/>
      <c r="P9" s="1001"/>
      <c r="Q9" s="1001"/>
      <c r="R9" s="983"/>
      <c r="S9" s="984"/>
      <c r="T9" s="979"/>
      <c r="U9" s="979"/>
      <c r="V9" s="1099"/>
      <c r="W9" s="1099"/>
      <c r="X9" s="984"/>
      <c r="Y9" s="984"/>
      <c r="Z9" s="999"/>
    </row>
    <row r="10" spans="1:26" s="115" customFormat="1" ht="35.25" customHeight="1">
      <c r="A10" s="1203"/>
      <c r="B10" s="998" t="s">
        <v>646</v>
      </c>
      <c r="C10" s="999" t="s">
        <v>339</v>
      </c>
      <c r="D10" s="1004">
        <v>2</v>
      </c>
      <c r="E10" s="1001">
        <v>2</v>
      </c>
      <c r="F10" s="1001">
        <v>2</v>
      </c>
      <c r="G10" s="1001">
        <v>2</v>
      </c>
      <c r="H10" s="1001"/>
      <c r="I10" s="1001"/>
      <c r="J10" s="1001"/>
      <c r="K10" s="1001"/>
      <c r="L10" s="1148"/>
      <c r="M10" s="1148"/>
      <c r="N10" s="1001"/>
      <c r="O10" s="1001"/>
      <c r="P10" s="1001"/>
      <c r="Q10" s="1001"/>
      <c r="R10" s="979"/>
      <c r="S10" s="979"/>
      <c r="T10" s="979"/>
      <c r="U10" s="979"/>
      <c r="V10" s="1001"/>
      <c r="W10" s="1001"/>
      <c r="X10" s="979"/>
      <c r="Y10" s="979"/>
      <c r="Z10" s="999"/>
    </row>
    <row r="11" spans="1:26" s="115" customFormat="1" ht="31.5" customHeight="1">
      <c r="A11" s="1203"/>
      <c r="B11" s="998" t="s">
        <v>647</v>
      </c>
      <c r="C11" s="1110" t="s">
        <v>472</v>
      </c>
      <c r="D11" s="1004">
        <v>0</v>
      </c>
      <c r="E11" s="1001">
        <v>2</v>
      </c>
      <c r="F11" s="1001"/>
      <c r="G11" s="1001"/>
      <c r="H11" s="1001"/>
      <c r="I11" s="1001"/>
      <c r="J11" s="1001">
        <v>0</v>
      </c>
      <c r="K11" s="1001">
        <v>1</v>
      </c>
      <c r="L11" s="1148">
        <v>0</v>
      </c>
      <c r="M11" s="1148">
        <v>1</v>
      </c>
      <c r="N11" s="1001"/>
      <c r="O11" s="1001"/>
      <c r="P11" s="1001"/>
      <c r="Q11" s="1001"/>
      <c r="R11" s="979"/>
      <c r="S11" s="979"/>
      <c r="T11" s="979"/>
      <c r="U11" s="979"/>
      <c r="V11" s="1001"/>
      <c r="W11" s="1001"/>
      <c r="X11" s="979"/>
      <c r="Y11" s="979"/>
      <c r="Z11" s="999"/>
    </row>
    <row r="12" spans="1:26" s="115" customFormat="1" ht="42.75" customHeight="1">
      <c r="A12" s="1203"/>
      <c r="B12" s="998" t="s">
        <v>648</v>
      </c>
      <c r="C12" s="999" t="s">
        <v>473</v>
      </c>
      <c r="D12" s="1004">
        <v>0</v>
      </c>
      <c r="E12" s="1001">
        <v>6</v>
      </c>
      <c r="F12" s="1001">
        <v>0</v>
      </c>
      <c r="G12" s="1001">
        <v>1</v>
      </c>
      <c r="H12" s="1001">
        <v>0</v>
      </c>
      <c r="I12" s="1001">
        <v>1</v>
      </c>
      <c r="J12" s="1001">
        <v>0</v>
      </c>
      <c r="K12" s="1001">
        <v>1</v>
      </c>
      <c r="L12" s="1148">
        <v>0</v>
      </c>
      <c r="M12" s="1148">
        <v>1</v>
      </c>
      <c r="N12" s="1001">
        <v>0</v>
      </c>
      <c r="O12" s="1001">
        <v>1</v>
      </c>
      <c r="P12" s="1001">
        <v>0</v>
      </c>
      <c r="Q12" s="1001">
        <v>1</v>
      </c>
      <c r="R12" s="979"/>
      <c r="S12" s="979"/>
      <c r="T12" s="979"/>
      <c r="U12" s="979"/>
      <c r="V12" s="1001"/>
      <c r="W12" s="1001"/>
      <c r="X12" s="979"/>
      <c r="Y12" s="979"/>
      <c r="Z12" s="999"/>
    </row>
    <row r="13" spans="1:26" s="115" customFormat="1" ht="15.75">
      <c r="A13" s="1197" t="s">
        <v>380</v>
      </c>
      <c r="B13" s="1198"/>
      <c r="C13" s="1001"/>
      <c r="D13" s="1004">
        <f t="shared" ref="D13:Y13" si="0">SUM(D9:D12)</f>
        <v>4</v>
      </c>
      <c r="E13" s="1004">
        <f t="shared" si="0"/>
        <v>12</v>
      </c>
      <c r="F13" s="1004">
        <f t="shared" si="0"/>
        <v>3</v>
      </c>
      <c r="G13" s="1004">
        <f t="shared" si="0"/>
        <v>4</v>
      </c>
      <c r="H13" s="1004">
        <f t="shared" si="0"/>
        <v>1</v>
      </c>
      <c r="I13" s="1004">
        <f t="shared" si="0"/>
        <v>2</v>
      </c>
      <c r="J13" s="1004">
        <f t="shared" si="0"/>
        <v>0</v>
      </c>
      <c r="K13" s="1004">
        <f t="shared" si="0"/>
        <v>2</v>
      </c>
      <c r="L13" s="1152">
        <f t="shared" si="0"/>
        <v>0</v>
      </c>
      <c r="M13" s="1152">
        <f t="shared" si="0"/>
        <v>2</v>
      </c>
      <c r="N13" s="1004">
        <f t="shared" si="0"/>
        <v>0</v>
      </c>
      <c r="O13" s="1004">
        <f t="shared" si="0"/>
        <v>1</v>
      </c>
      <c r="P13" s="1004">
        <f t="shared" si="0"/>
        <v>0</v>
      </c>
      <c r="Q13" s="1004">
        <f t="shared" si="0"/>
        <v>1</v>
      </c>
      <c r="R13" s="985">
        <f t="shared" si="0"/>
        <v>0</v>
      </c>
      <c r="S13" s="985">
        <f t="shared" si="0"/>
        <v>0</v>
      </c>
      <c r="T13" s="985">
        <f t="shared" si="0"/>
        <v>0</v>
      </c>
      <c r="U13" s="985">
        <f t="shared" si="0"/>
        <v>0</v>
      </c>
      <c r="V13" s="1004">
        <f t="shared" si="0"/>
        <v>0</v>
      </c>
      <c r="W13" s="1004">
        <f t="shared" si="0"/>
        <v>0</v>
      </c>
      <c r="X13" s="985">
        <f t="shared" si="0"/>
        <v>0</v>
      </c>
      <c r="Y13" s="985">
        <f t="shared" si="0"/>
        <v>0</v>
      </c>
      <c r="Z13" s="1110"/>
    </row>
    <row r="14" spans="1:26" s="115" customFormat="1" ht="24.75" customHeight="1">
      <c r="A14" s="1204" t="s">
        <v>474</v>
      </c>
      <c r="B14" s="1111" t="s">
        <v>475</v>
      </c>
      <c r="C14" s="1112" t="s">
        <v>476</v>
      </c>
      <c r="D14" s="1001">
        <v>2</v>
      </c>
      <c r="E14" s="1001">
        <v>2</v>
      </c>
      <c r="F14" s="1001"/>
      <c r="G14" s="1001"/>
      <c r="H14" s="1001"/>
      <c r="I14" s="1001"/>
      <c r="J14" s="1001"/>
      <c r="K14" s="1001"/>
      <c r="L14" s="1148"/>
      <c r="M14" s="1148"/>
      <c r="N14" s="1001"/>
      <c r="O14" s="1001"/>
      <c r="P14" s="1001"/>
      <c r="Q14" s="1001"/>
      <c r="R14" s="979"/>
      <c r="S14" s="979"/>
      <c r="T14" s="979"/>
      <c r="U14" s="979"/>
      <c r="V14" s="1001">
        <v>1</v>
      </c>
      <c r="W14" s="1001">
        <v>1</v>
      </c>
      <c r="X14" s="979">
        <v>1</v>
      </c>
      <c r="Y14" s="979">
        <v>1</v>
      </c>
      <c r="Z14" s="1110"/>
    </row>
    <row r="15" spans="1:26" s="115" customFormat="1" ht="29.25" customHeight="1">
      <c r="A15" s="1205"/>
      <c r="B15" s="1111" t="s">
        <v>755</v>
      </c>
      <c r="C15" s="1112" t="s">
        <v>477</v>
      </c>
      <c r="D15" s="1001">
        <v>2</v>
      </c>
      <c r="E15" s="1001">
        <v>2</v>
      </c>
      <c r="F15" s="1001">
        <v>2</v>
      </c>
      <c r="G15" s="1001">
        <v>2</v>
      </c>
      <c r="H15" s="1001"/>
      <c r="I15" s="1001"/>
      <c r="J15" s="1001"/>
      <c r="K15" s="1001"/>
      <c r="L15" s="1148"/>
      <c r="M15" s="1148"/>
      <c r="N15" s="1001"/>
      <c r="O15" s="1001"/>
      <c r="P15" s="1001"/>
      <c r="Q15" s="1001"/>
      <c r="R15" s="979"/>
      <c r="S15" s="979"/>
      <c r="T15" s="979"/>
      <c r="U15" s="979"/>
      <c r="V15" s="1001"/>
      <c r="W15" s="1001"/>
      <c r="X15" s="979"/>
      <c r="Y15" s="979"/>
      <c r="Z15" s="999"/>
    </row>
    <row r="16" spans="1:26" s="115" customFormat="1" ht="15.75">
      <c r="A16" s="1197" t="s">
        <v>478</v>
      </c>
      <c r="B16" s="1198"/>
      <c r="C16" s="1001"/>
      <c r="D16" s="1001">
        <f>SUM(D14:D15)</f>
        <v>4</v>
      </c>
      <c r="E16" s="1001">
        <f>SUM(E14:E15)</f>
        <v>4</v>
      </c>
      <c r="F16" s="1001">
        <v>2</v>
      </c>
      <c r="G16" s="1001">
        <v>2</v>
      </c>
      <c r="H16" s="1001">
        <f t="shared" ref="H16:Y16" si="1">SUM(H14)</f>
        <v>0</v>
      </c>
      <c r="I16" s="1001">
        <f t="shared" si="1"/>
        <v>0</v>
      </c>
      <c r="J16" s="1001">
        <f t="shared" si="1"/>
        <v>0</v>
      </c>
      <c r="K16" s="1001">
        <f t="shared" si="1"/>
        <v>0</v>
      </c>
      <c r="L16" s="1148">
        <f t="shared" si="1"/>
        <v>0</v>
      </c>
      <c r="M16" s="1148">
        <f t="shared" si="1"/>
        <v>0</v>
      </c>
      <c r="N16" s="1001">
        <f t="shared" si="1"/>
        <v>0</v>
      </c>
      <c r="O16" s="1001">
        <f t="shared" si="1"/>
        <v>0</v>
      </c>
      <c r="P16" s="1001">
        <f t="shared" si="1"/>
        <v>0</v>
      </c>
      <c r="Q16" s="1001">
        <f t="shared" si="1"/>
        <v>0</v>
      </c>
      <c r="R16" s="979">
        <f t="shared" si="1"/>
        <v>0</v>
      </c>
      <c r="S16" s="979">
        <f t="shared" si="1"/>
        <v>0</v>
      </c>
      <c r="T16" s="979">
        <f t="shared" si="1"/>
        <v>0</v>
      </c>
      <c r="U16" s="979">
        <f t="shared" si="1"/>
        <v>0</v>
      </c>
      <c r="V16" s="1001">
        <f t="shared" si="1"/>
        <v>1</v>
      </c>
      <c r="W16" s="1001">
        <f t="shared" si="1"/>
        <v>1</v>
      </c>
      <c r="X16" s="979">
        <f t="shared" si="1"/>
        <v>1</v>
      </c>
      <c r="Y16" s="979">
        <f t="shared" si="1"/>
        <v>1</v>
      </c>
      <c r="Z16" s="999"/>
    </row>
    <row r="17" spans="1:26" s="115" customFormat="1" ht="21">
      <c r="A17" s="1203" t="s">
        <v>1544</v>
      </c>
      <c r="B17" s="1113" t="s">
        <v>756</v>
      </c>
      <c r="C17" s="1112" t="s">
        <v>346</v>
      </c>
      <c r="D17" s="1099">
        <v>8</v>
      </c>
      <c r="E17" s="1099">
        <v>8</v>
      </c>
      <c r="F17" s="1001">
        <v>2</v>
      </c>
      <c r="G17" s="1001">
        <v>2</v>
      </c>
      <c r="H17" s="1001">
        <v>2</v>
      </c>
      <c r="I17" s="1001">
        <v>2</v>
      </c>
      <c r="J17" s="1001">
        <v>2</v>
      </c>
      <c r="K17" s="1001">
        <v>2</v>
      </c>
      <c r="L17" s="1148">
        <v>2</v>
      </c>
      <c r="M17" s="1148">
        <v>2</v>
      </c>
      <c r="N17" s="1001"/>
      <c r="O17" s="1001"/>
      <c r="P17" s="1001"/>
      <c r="Q17" s="1001"/>
      <c r="R17" s="979"/>
      <c r="S17" s="979"/>
      <c r="T17" s="979"/>
      <c r="U17" s="979"/>
      <c r="V17" s="1001"/>
      <c r="W17" s="1001"/>
      <c r="X17" s="979"/>
      <c r="Y17" s="979"/>
      <c r="Z17" s="999"/>
    </row>
    <row r="18" spans="1:26" s="115" customFormat="1" ht="21">
      <c r="A18" s="1203"/>
      <c r="B18" s="1113" t="s">
        <v>650</v>
      </c>
      <c r="C18" s="1110" t="s">
        <v>347</v>
      </c>
      <c r="D18" s="1099">
        <v>8</v>
      </c>
      <c r="E18" s="1099">
        <v>8</v>
      </c>
      <c r="F18" s="1001">
        <v>2</v>
      </c>
      <c r="G18" s="1001">
        <v>2</v>
      </c>
      <c r="H18" s="1001">
        <v>2</v>
      </c>
      <c r="I18" s="1001">
        <v>2</v>
      </c>
      <c r="J18" s="1001">
        <v>2</v>
      </c>
      <c r="K18" s="1001">
        <v>2</v>
      </c>
      <c r="L18" s="1148">
        <v>2</v>
      </c>
      <c r="M18" s="1148">
        <v>2</v>
      </c>
      <c r="N18" s="1001"/>
      <c r="O18" s="1001"/>
      <c r="P18" s="1001"/>
      <c r="Q18" s="1001"/>
      <c r="R18" s="979"/>
      <c r="S18" s="979"/>
      <c r="T18" s="979"/>
      <c r="U18" s="979"/>
      <c r="V18" s="1001"/>
      <c r="W18" s="1001"/>
      <c r="X18" s="979"/>
      <c r="Y18" s="979"/>
      <c r="Z18" s="999"/>
    </row>
    <row r="19" spans="1:26" s="115" customFormat="1" ht="21">
      <c r="A19" s="1203"/>
      <c r="B19" s="998" t="s">
        <v>651</v>
      </c>
      <c r="C19" s="1110" t="s">
        <v>348</v>
      </c>
      <c r="D19" s="1099">
        <v>4</v>
      </c>
      <c r="E19" s="1099">
        <v>4</v>
      </c>
      <c r="F19" s="1001">
        <v>2</v>
      </c>
      <c r="G19" s="1001">
        <v>2</v>
      </c>
      <c r="H19" s="1001">
        <v>2</v>
      </c>
      <c r="I19" s="1001">
        <v>2</v>
      </c>
      <c r="J19" s="1001"/>
      <c r="K19" s="1001"/>
      <c r="L19" s="1148"/>
      <c r="M19" s="1148"/>
      <c r="N19" s="1001"/>
      <c r="O19" s="1001"/>
      <c r="P19" s="1001"/>
      <c r="Q19" s="1001"/>
      <c r="R19" s="979"/>
      <c r="S19" s="979"/>
      <c r="T19" s="979"/>
      <c r="U19" s="979"/>
      <c r="V19" s="1001"/>
      <c r="W19" s="1001"/>
      <c r="X19" s="979"/>
      <c r="Y19" s="979"/>
      <c r="Z19" s="999"/>
    </row>
    <row r="20" spans="1:26" s="115" customFormat="1" ht="21">
      <c r="A20" s="1203"/>
      <c r="B20" s="998" t="s">
        <v>652</v>
      </c>
      <c r="C20" s="1112" t="s">
        <v>349</v>
      </c>
      <c r="D20" s="973">
        <v>2</v>
      </c>
      <c r="E20" s="973">
        <v>2</v>
      </c>
      <c r="F20" s="973">
        <v>2</v>
      </c>
      <c r="G20" s="973">
        <v>2</v>
      </c>
      <c r="H20" s="1001"/>
      <c r="I20" s="1001"/>
      <c r="J20" s="1001"/>
      <c r="K20" s="1001"/>
      <c r="L20" s="1148"/>
      <c r="M20" s="1148"/>
      <c r="N20" s="1001"/>
      <c r="O20" s="1001"/>
      <c r="P20" s="1001"/>
      <c r="Q20" s="1001"/>
      <c r="R20" s="979"/>
      <c r="S20" s="979"/>
      <c r="T20" s="979"/>
      <c r="U20" s="979"/>
      <c r="V20" s="1001"/>
      <c r="W20" s="1001"/>
      <c r="X20" s="979"/>
      <c r="Y20" s="979"/>
      <c r="Z20" s="999"/>
    </row>
    <row r="21" spans="1:26" s="115" customFormat="1" ht="21">
      <c r="A21" s="1203"/>
      <c r="B21" s="998" t="s">
        <v>653</v>
      </c>
      <c r="C21" s="1112" t="s">
        <v>350</v>
      </c>
      <c r="D21" s="973">
        <v>2</v>
      </c>
      <c r="E21" s="973">
        <v>2</v>
      </c>
      <c r="F21" s="973"/>
      <c r="G21" s="1001"/>
      <c r="H21" s="1001">
        <v>2</v>
      </c>
      <c r="I21" s="1001">
        <v>2</v>
      </c>
      <c r="J21" s="1001"/>
      <c r="K21" s="1001"/>
      <c r="L21" s="1148"/>
      <c r="M21" s="1148"/>
      <c r="N21" s="1001"/>
      <c r="O21" s="1001"/>
      <c r="P21" s="1001"/>
      <c r="Q21" s="1001"/>
      <c r="R21" s="979"/>
      <c r="S21" s="979"/>
      <c r="T21" s="979"/>
      <c r="U21" s="979"/>
      <c r="V21" s="1001"/>
      <c r="W21" s="1001"/>
      <c r="X21" s="979"/>
      <c r="Y21" s="979"/>
      <c r="Z21" s="999"/>
    </row>
    <row r="22" spans="1:26" s="115" customFormat="1" ht="21">
      <c r="A22" s="1203"/>
      <c r="B22" s="998" t="s">
        <v>654</v>
      </c>
      <c r="C22" s="999" t="s">
        <v>351</v>
      </c>
      <c r="D22" s="973">
        <v>2</v>
      </c>
      <c r="E22" s="973">
        <v>2</v>
      </c>
      <c r="F22" s="973"/>
      <c r="G22" s="1001"/>
      <c r="H22" s="1001">
        <v>2</v>
      </c>
      <c r="I22" s="1001">
        <v>2</v>
      </c>
      <c r="J22" s="1001"/>
      <c r="K22" s="1001"/>
      <c r="L22" s="1148"/>
      <c r="M22" s="1148"/>
      <c r="N22" s="1001"/>
      <c r="O22" s="1001"/>
      <c r="P22" s="1001"/>
      <c r="Q22" s="1001"/>
      <c r="R22" s="979"/>
      <c r="S22" s="979"/>
      <c r="T22" s="979"/>
      <c r="U22" s="979"/>
      <c r="V22" s="1001"/>
      <c r="W22" s="1001"/>
      <c r="X22" s="979"/>
      <c r="Y22" s="979"/>
      <c r="Z22" s="999"/>
    </row>
    <row r="23" spans="1:26" s="115" customFormat="1" ht="21">
      <c r="A23" s="1203"/>
      <c r="B23" s="998" t="s">
        <v>655</v>
      </c>
      <c r="C23" s="999" t="s">
        <v>352</v>
      </c>
      <c r="D23" s="973">
        <v>2</v>
      </c>
      <c r="E23" s="973">
        <v>2</v>
      </c>
      <c r="F23" s="973">
        <v>2</v>
      </c>
      <c r="G23" s="1001">
        <v>2</v>
      </c>
      <c r="H23" s="1001"/>
      <c r="I23" s="1001"/>
      <c r="J23" s="1001"/>
      <c r="K23" s="1001"/>
      <c r="L23" s="1148"/>
      <c r="M23" s="1148"/>
      <c r="N23" s="1001"/>
      <c r="O23" s="1001"/>
      <c r="P23" s="1001"/>
      <c r="Q23" s="1001"/>
      <c r="R23" s="979"/>
      <c r="S23" s="979"/>
      <c r="T23" s="979"/>
      <c r="U23" s="979"/>
      <c r="V23" s="1001"/>
      <c r="W23" s="1001"/>
      <c r="X23" s="979"/>
      <c r="Y23" s="979"/>
      <c r="Z23" s="999"/>
    </row>
    <row r="24" spans="1:26" s="115" customFormat="1" ht="21">
      <c r="A24" s="1203"/>
      <c r="B24" s="998" t="s">
        <v>656</v>
      </c>
      <c r="C24" s="999" t="s">
        <v>353</v>
      </c>
      <c r="D24" s="973">
        <v>2</v>
      </c>
      <c r="E24" s="973">
        <v>2</v>
      </c>
      <c r="F24" s="973">
        <v>2</v>
      </c>
      <c r="G24" s="1001">
        <v>2</v>
      </c>
      <c r="H24" s="1001"/>
      <c r="I24" s="1001"/>
      <c r="J24" s="1001"/>
      <c r="K24" s="1001"/>
      <c r="L24" s="1148"/>
      <c r="M24" s="1148"/>
      <c r="N24" s="1001"/>
      <c r="O24" s="1001"/>
      <c r="P24" s="1001"/>
      <c r="Q24" s="1001"/>
      <c r="R24" s="979"/>
      <c r="S24" s="979"/>
      <c r="T24" s="979"/>
      <c r="U24" s="979"/>
      <c r="V24" s="1001"/>
      <c r="W24" s="1001"/>
      <c r="X24" s="979"/>
      <c r="Y24" s="979"/>
      <c r="Z24" s="999"/>
    </row>
    <row r="25" spans="1:26" s="115" customFormat="1" ht="21">
      <c r="A25" s="1203"/>
      <c r="B25" s="998" t="s">
        <v>657</v>
      </c>
      <c r="C25" s="1114" t="s">
        <v>354</v>
      </c>
      <c r="D25" s="973">
        <v>2</v>
      </c>
      <c r="E25" s="973">
        <v>2</v>
      </c>
      <c r="F25" s="973"/>
      <c r="G25" s="1001"/>
      <c r="H25" s="1001"/>
      <c r="I25" s="1001"/>
      <c r="J25" s="1001"/>
      <c r="K25" s="1001"/>
      <c r="L25" s="1148">
        <v>2</v>
      </c>
      <c r="M25" s="1148">
        <v>2</v>
      </c>
      <c r="N25" s="1001"/>
      <c r="O25" s="1001"/>
      <c r="P25" s="1001"/>
      <c r="Q25" s="1001"/>
      <c r="R25" s="979"/>
      <c r="S25" s="979"/>
      <c r="T25" s="979"/>
      <c r="U25" s="979"/>
      <c r="V25" s="1001"/>
      <c r="W25" s="1001"/>
      <c r="X25" s="979"/>
      <c r="Y25" s="979"/>
      <c r="Z25" s="999"/>
    </row>
    <row r="26" spans="1:26" s="115" customFormat="1" ht="21">
      <c r="A26" s="1203"/>
      <c r="B26" s="998" t="s">
        <v>658</v>
      </c>
      <c r="C26" s="1115" t="s">
        <v>355</v>
      </c>
      <c r="D26" s="973">
        <v>2</v>
      </c>
      <c r="E26" s="973">
        <v>2</v>
      </c>
      <c r="F26" s="973">
        <v>2</v>
      </c>
      <c r="G26" s="1001">
        <v>2</v>
      </c>
      <c r="H26" s="1001"/>
      <c r="I26" s="1001"/>
      <c r="J26" s="1001"/>
      <c r="K26" s="1001"/>
      <c r="L26" s="1148"/>
      <c r="M26" s="1148"/>
      <c r="N26" s="1001"/>
      <c r="O26" s="1001"/>
      <c r="P26" s="1001"/>
      <c r="Q26" s="1001"/>
      <c r="R26" s="979"/>
      <c r="S26" s="979"/>
      <c r="T26" s="979"/>
      <c r="U26" s="979"/>
      <c r="V26" s="1001"/>
      <c r="W26" s="1001"/>
      <c r="X26" s="979"/>
      <c r="Y26" s="979"/>
      <c r="Z26" s="999"/>
    </row>
    <row r="27" spans="1:26" s="115" customFormat="1" ht="21">
      <c r="A27" s="1203"/>
      <c r="B27" s="1003" t="s">
        <v>356</v>
      </c>
      <c r="C27" s="1116" t="s">
        <v>357</v>
      </c>
      <c r="D27" s="973">
        <v>2</v>
      </c>
      <c r="E27" s="973">
        <v>2</v>
      </c>
      <c r="F27" s="973"/>
      <c r="G27" s="1001"/>
      <c r="H27" s="1001">
        <v>2</v>
      </c>
      <c r="I27" s="1001">
        <v>2</v>
      </c>
      <c r="J27" s="1101"/>
      <c r="K27" s="1001"/>
      <c r="L27" s="1148"/>
      <c r="M27" s="1148"/>
      <c r="N27" s="1001"/>
      <c r="O27" s="1001"/>
      <c r="P27" s="1001"/>
      <c r="Q27" s="1001"/>
      <c r="R27" s="979"/>
      <c r="S27" s="979"/>
      <c r="T27" s="979"/>
      <c r="U27" s="979"/>
      <c r="V27" s="1001"/>
      <c r="W27" s="1001"/>
      <c r="X27" s="979"/>
      <c r="Y27" s="979"/>
      <c r="Z27" s="999"/>
    </row>
    <row r="28" spans="1:26" s="115" customFormat="1" ht="21">
      <c r="A28" s="1203"/>
      <c r="B28" s="998" t="s">
        <v>659</v>
      </c>
      <c r="C28" s="1115" t="s">
        <v>358</v>
      </c>
      <c r="D28" s="973">
        <v>2</v>
      </c>
      <c r="E28" s="973">
        <v>2</v>
      </c>
      <c r="F28" s="1117"/>
      <c r="G28" s="1097"/>
      <c r="H28" s="1097"/>
      <c r="I28" s="1097"/>
      <c r="J28" s="1097">
        <v>2</v>
      </c>
      <c r="K28" s="1097">
        <v>2</v>
      </c>
      <c r="L28" s="2026"/>
      <c r="M28" s="2026"/>
      <c r="N28" s="1097"/>
      <c r="O28" s="1097"/>
      <c r="P28" s="1097"/>
      <c r="Q28" s="1097"/>
      <c r="R28" s="979"/>
      <c r="S28" s="979"/>
      <c r="T28" s="979"/>
      <c r="U28" s="979"/>
      <c r="V28" s="1001"/>
      <c r="W28" s="1001"/>
      <c r="X28" s="979"/>
      <c r="Y28" s="979"/>
      <c r="Z28" s="999"/>
    </row>
    <row r="29" spans="1:26" s="115" customFormat="1" ht="21">
      <c r="A29" s="1203"/>
      <c r="B29" s="998" t="s">
        <v>660</v>
      </c>
      <c r="C29" s="999" t="s">
        <v>359</v>
      </c>
      <c r="D29" s="1004">
        <v>6</v>
      </c>
      <c r="E29" s="1001">
        <v>6</v>
      </c>
      <c r="F29" s="1001">
        <v>1</v>
      </c>
      <c r="G29" s="1001">
        <v>1</v>
      </c>
      <c r="H29" s="1001">
        <v>1</v>
      </c>
      <c r="I29" s="1001">
        <v>1</v>
      </c>
      <c r="J29" s="1001">
        <v>1</v>
      </c>
      <c r="K29" s="1001">
        <v>1</v>
      </c>
      <c r="L29" s="1148">
        <v>1</v>
      </c>
      <c r="M29" s="1148">
        <v>1</v>
      </c>
      <c r="N29" s="1001">
        <v>1</v>
      </c>
      <c r="O29" s="1001">
        <v>1</v>
      </c>
      <c r="P29" s="1001">
        <v>1</v>
      </c>
      <c r="Q29" s="1097">
        <v>1</v>
      </c>
      <c r="R29" s="979"/>
      <c r="S29" s="979"/>
      <c r="T29" s="979"/>
      <c r="U29" s="979"/>
      <c r="V29" s="1001"/>
      <c r="W29" s="1001"/>
      <c r="X29" s="979"/>
      <c r="Y29" s="979"/>
      <c r="Z29" s="999"/>
    </row>
    <row r="30" spans="1:26" s="115" customFormat="1" ht="15.75">
      <c r="A30" s="1197" t="s">
        <v>345</v>
      </c>
      <c r="B30" s="1198"/>
      <c r="C30" s="1112"/>
      <c r="D30" s="1001">
        <f t="shared" ref="D30:Y30" si="2">SUM(D17:D29)</f>
        <v>44</v>
      </c>
      <c r="E30" s="1001">
        <f t="shared" si="2"/>
        <v>44</v>
      </c>
      <c r="F30" s="1001">
        <f t="shared" si="2"/>
        <v>15</v>
      </c>
      <c r="G30" s="1001">
        <f t="shared" si="2"/>
        <v>15</v>
      </c>
      <c r="H30" s="1001">
        <f t="shared" si="2"/>
        <v>13</v>
      </c>
      <c r="I30" s="1001">
        <f t="shared" si="2"/>
        <v>13</v>
      </c>
      <c r="J30" s="1001">
        <f t="shared" si="2"/>
        <v>7</v>
      </c>
      <c r="K30" s="1001">
        <f t="shared" si="2"/>
        <v>7</v>
      </c>
      <c r="L30" s="1148">
        <f t="shared" si="2"/>
        <v>7</v>
      </c>
      <c r="M30" s="1148">
        <f t="shared" si="2"/>
        <v>7</v>
      </c>
      <c r="N30" s="1001">
        <f t="shared" si="2"/>
        <v>1</v>
      </c>
      <c r="O30" s="1001">
        <f t="shared" si="2"/>
        <v>1</v>
      </c>
      <c r="P30" s="1001">
        <f t="shared" si="2"/>
        <v>1</v>
      </c>
      <c r="Q30" s="1001">
        <f t="shared" si="2"/>
        <v>1</v>
      </c>
      <c r="R30" s="979">
        <f t="shared" si="2"/>
        <v>0</v>
      </c>
      <c r="S30" s="979">
        <f t="shared" si="2"/>
        <v>0</v>
      </c>
      <c r="T30" s="979">
        <f t="shared" si="2"/>
        <v>0</v>
      </c>
      <c r="U30" s="979">
        <f t="shared" si="2"/>
        <v>0</v>
      </c>
      <c r="V30" s="1001">
        <f t="shared" si="2"/>
        <v>0</v>
      </c>
      <c r="W30" s="1001">
        <f t="shared" si="2"/>
        <v>0</v>
      </c>
      <c r="X30" s="979">
        <f t="shared" si="2"/>
        <v>0</v>
      </c>
      <c r="Y30" s="979">
        <f t="shared" si="2"/>
        <v>0</v>
      </c>
      <c r="Z30" s="999"/>
    </row>
    <row r="31" spans="1:26" s="115" customFormat="1" ht="42">
      <c r="A31" s="1203" t="s">
        <v>360</v>
      </c>
      <c r="B31" s="1118" t="s">
        <v>757</v>
      </c>
      <c r="C31" s="1115" t="s">
        <v>361</v>
      </c>
      <c r="D31" s="1001">
        <v>2</v>
      </c>
      <c r="E31" s="1001">
        <v>2</v>
      </c>
      <c r="F31" s="1098"/>
      <c r="G31" s="1099"/>
      <c r="H31" s="1098"/>
      <c r="I31" s="1099"/>
      <c r="J31" s="1098"/>
      <c r="K31" s="1099"/>
      <c r="L31" s="2104"/>
      <c r="M31" s="2105"/>
      <c r="N31" s="1098"/>
      <c r="O31" s="1099"/>
      <c r="P31" s="1098"/>
      <c r="Q31" s="1099"/>
      <c r="R31" s="983">
        <v>2</v>
      </c>
      <c r="S31" s="984">
        <v>2</v>
      </c>
      <c r="T31" s="983"/>
      <c r="U31" s="984"/>
      <c r="V31" s="1099"/>
      <c r="W31" s="1099"/>
      <c r="X31" s="984"/>
      <c r="Y31" s="984"/>
      <c r="Z31" s="999"/>
    </row>
    <row r="32" spans="1:26" s="115" customFormat="1" ht="42">
      <c r="A32" s="1203"/>
      <c r="B32" s="1118" t="s">
        <v>758</v>
      </c>
      <c r="C32" s="1115" t="s">
        <v>362</v>
      </c>
      <c r="D32" s="1001">
        <v>4</v>
      </c>
      <c r="E32" s="1001">
        <v>4</v>
      </c>
      <c r="F32" s="1098"/>
      <c r="G32" s="1099"/>
      <c r="H32" s="1098"/>
      <c r="I32" s="1099"/>
      <c r="J32" s="1098"/>
      <c r="K32" s="1099"/>
      <c r="L32" s="2029">
        <v>2</v>
      </c>
      <c r="M32" s="2030">
        <v>2</v>
      </c>
      <c r="N32" s="1098"/>
      <c r="O32" s="1099"/>
      <c r="P32" s="1098"/>
      <c r="Q32" s="1099"/>
      <c r="R32" s="983">
        <v>2</v>
      </c>
      <c r="S32" s="984">
        <v>2</v>
      </c>
      <c r="T32" s="983"/>
      <c r="U32" s="984"/>
      <c r="V32" s="1099"/>
      <c r="W32" s="1099"/>
      <c r="X32" s="984"/>
      <c r="Y32" s="984"/>
      <c r="Z32" s="999"/>
    </row>
    <row r="33" spans="1:26" s="115" customFormat="1" ht="42">
      <c r="A33" s="1203"/>
      <c r="B33" s="1118" t="s">
        <v>759</v>
      </c>
      <c r="C33" s="1115" t="s">
        <v>363</v>
      </c>
      <c r="D33" s="973">
        <v>2</v>
      </c>
      <c r="E33" s="973">
        <v>2</v>
      </c>
      <c r="F33" s="1098"/>
      <c r="G33" s="1099"/>
      <c r="H33" s="1098"/>
      <c r="I33" s="1099"/>
      <c r="J33" s="1098"/>
      <c r="K33" s="1099"/>
      <c r="L33" s="2029"/>
      <c r="M33" s="2030"/>
      <c r="N33" s="1098"/>
      <c r="O33" s="1099"/>
      <c r="P33" s="1098">
        <v>2</v>
      </c>
      <c r="Q33" s="1099">
        <v>2</v>
      </c>
      <c r="R33" s="983"/>
      <c r="S33" s="984"/>
      <c r="T33" s="983"/>
      <c r="U33" s="984"/>
      <c r="V33" s="1099"/>
      <c r="W33" s="1099"/>
      <c r="X33" s="984"/>
      <c r="Y33" s="984"/>
      <c r="Z33" s="999"/>
    </row>
    <row r="34" spans="1:26" s="115" customFormat="1" ht="42">
      <c r="A34" s="1203"/>
      <c r="B34" s="1118" t="s">
        <v>760</v>
      </c>
      <c r="C34" s="1115" t="s">
        <v>381</v>
      </c>
      <c r="D34" s="973">
        <v>2</v>
      </c>
      <c r="E34" s="973">
        <v>2</v>
      </c>
      <c r="F34" s="1098"/>
      <c r="G34" s="1099"/>
      <c r="H34" s="1098"/>
      <c r="I34" s="1099"/>
      <c r="J34" s="1098"/>
      <c r="K34" s="1099"/>
      <c r="L34" s="2029"/>
      <c r="M34" s="2030"/>
      <c r="N34" s="1098"/>
      <c r="O34" s="1099"/>
      <c r="P34" s="1098"/>
      <c r="Q34" s="1099"/>
      <c r="R34" s="983">
        <v>2</v>
      </c>
      <c r="S34" s="984">
        <v>2</v>
      </c>
      <c r="T34" s="983"/>
      <c r="U34" s="984"/>
      <c r="V34" s="1099"/>
      <c r="W34" s="1099"/>
      <c r="X34" s="984"/>
      <c r="Y34" s="984"/>
      <c r="Z34" s="999"/>
    </row>
    <row r="35" spans="1:26" s="115" customFormat="1" ht="15.75">
      <c r="A35" s="1197" t="s">
        <v>345</v>
      </c>
      <c r="B35" s="1198"/>
      <c r="C35" s="1001"/>
      <c r="D35" s="1001">
        <f t="shared" ref="D35:Y35" si="3">SUM(D31:D34)</f>
        <v>10</v>
      </c>
      <c r="E35" s="1001">
        <f t="shared" si="3"/>
        <v>10</v>
      </c>
      <c r="F35" s="1001">
        <f t="shared" si="3"/>
        <v>0</v>
      </c>
      <c r="G35" s="1001">
        <f t="shared" si="3"/>
        <v>0</v>
      </c>
      <c r="H35" s="1001">
        <f t="shared" si="3"/>
        <v>0</v>
      </c>
      <c r="I35" s="1001">
        <f t="shared" si="3"/>
        <v>0</v>
      </c>
      <c r="J35" s="1001">
        <f t="shared" si="3"/>
        <v>0</v>
      </c>
      <c r="K35" s="1001">
        <f t="shared" si="3"/>
        <v>0</v>
      </c>
      <c r="L35" s="1148">
        <f t="shared" si="3"/>
        <v>2</v>
      </c>
      <c r="M35" s="1148">
        <f t="shared" si="3"/>
        <v>2</v>
      </c>
      <c r="N35" s="1001">
        <f t="shared" si="3"/>
        <v>0</v>
      </c>
      <c r="O35" s="1001">
        <f t="shared" si="3"/>
        <v>0</v>
      </c>
      <c r="P35" s="1001">
        <f t="shared" si="3"/>
        <v>2</v>
      </c>
      <c r="Q35" s="1001">
        <f t="shared" si="3"/>
        <v>2</v>
      </c>
      <c r="R35" s="979">
        <f t="shared" si="3"/>
        <v>6</v>
      </c>
      <c r="S35" s="979">
        <f t="shared" si="3"/>
        <v>6</v>
      </c>
      <c r="T35" s="979">
        <f t="shared" si="3"/>
        <v>0</v>
      </c>
      <c r="U35" s="979">
        <f t="shared" si="3"/>
        <v>0</v>
      </c>
      <c r="V35" s="1001">
        <f t="shared" si="3"/>
        <v>0</v>
      </c>
      <c r="W35" s="1001">
        <f t="shared" si="3"/>
        <v>0</v>
      </c>
      <c r="X35" s="979">
        <f t="shared" si="3"/>
        <v>0</v>
      </c>
      <c r="Y35" s="979">
        <f t="shared" si="3"/>
        <v>0</v>
      </c>
      <c r="Z35" s="999"/>
    </row>
    <row r="36" spans="1:26" s="115" customFormat="1" ht="52.5" customHeight="1">
      <c r="A36" s="1097" t="s">
        <v>1722</v>
      </c>
      <c r="B36" s="998" t="s">
        <v>665</v>
      </c>
      <c r="C36" s="999" t="s">
        <v>479</v>
      </c>
      <c r="D36" s="1001">
        <v>2</v>
      </c>
      <c r="E36" s="1001">
        <v>2</v>
      </c>
      <c r="F36" s="1001"/>
      <c r="G36" s="1001"/>
      <c r="H36" s="1001"/>
      <c r="I36" s="1001"/>
      <c r="J36" s="1001"/>
      <c r="K36" s="1001"/>
      <c r="L36" s="1148"/>
      <c r="M36" s="1148"/>
      <c r="N36" s="1001"/>
      <c r="O36" s="1001"/>
      <c r="P36" s="1001">
        <v>2</v>
      </c>
      <c r="Q36" s="1001">
        <v>2</v>
      </c>
      <c r="R36" s="979"/>
      <c r="S36" s="979"/>
      <c r="T36" s="979"/>
      <c r="U36" s="979"/>
      <c r="V36" s="1001"/>
      <c r="W36" s="1001"/>
      <c r="X36" s="979"/>
      <c r="Y36" s="979"/>
      <c r="Z36" s="999"/>
    </row>
    <row r="37" spans="1:26" s="115" customFormat="1" ht="15.75">
      <c r="A37" s="1197" t="s">
        <v>414</v>
      </c>
      <c r="B37" s="1198"/>
      <c r="C37" s="1001"/>
      <c r="D37" s="1001">
        <v>2</v>
      </c>
      <c r="E37" s="1001">
        <v>2</v>
      </c>
      <c r="F37" s="1001">
        <v>0</v>
      </c>
      <c r="G37" s="1001">
        <v>0</v>
      </c>
      <c r="H37" s="1001">
        <v>0</v>
      </c>
      <c r="I37" s="1001">
        <v>0</v>
      </c>
      <c r="J37" s="1001">
        <v>0</v>
      </c>
      <c r="K37" s="1001">
        <v>0</v>
      </c>
      <c r="L37" s="1148">
        <v>0</v>
      </c>
      <c r="M37" s="1148">
        <v>0</v>
      </c>
      <c r="N37" s="1001">
        <v>0</v>
      </c>
      <c r="O37" s="1001">
        <v>0</v>
      </c>
      <c r="P37" s="1001">
        <v>2</v>
      </c>
      <c r="Q37" s="1001">
        <v>2</v>
      </c>
      <c r="R37" s="979">
        <v>0</v>
      </c>
      <c r="S37" s="979">
        <v>0</v>
      </c>
      <c r="T37" s="979">
        <v>0</v>
      </c>
      <c r="U37" s="979">
        <v>0</v>
      </c>
      <c r="V37" s="1001">
        <v>0</v>
      </c>
      <c r="W37" s="1001">
        <v>0</v>
      </c>
      <c r="X37" s="979">
        <v>0</v>
      </c>
      <c r="Y37" s="979">
        <v>0</v>
      </c>
      <c r="Z37" s="999"/>
    </row>
    <row r="38" spans="1:26" s="115" customFormat="1" ht="32.25" customHeight="1">
      <c r="A38" s="1203" t="s">
        <v>1707</v>
      </c>
      <c r="B38" s="998" t="s">
        <v>761</v>
      </c>
      <c r="C38" s="999" t="s">
        <v>480</v>
      </c>
      <c r="D38" s="1004">
        <v>4</v>
      </c>
      <c r="E38" s="1001">
        <v>4</v>
      </c>
      <c r="F38" s="1001">
        <v>2</v>
      </c>
      <c r="G38" s="1001">
        <v>2</v>
      </c>
      <c r="H38" s="1001">
        <v>2</v>
      </c>
      <c r="I38" s="1001">
        <v>2</v>
      </c>
      <c r="J38" s="1001"/>
      <c r="K38" s="1001"/>
      <c r="L38" s="1148"/>
      <c r="M38" s="1148"/>
      <c r="N38" s="1001"/>
      <c r="O38" s="1001"/>
      <c r="P38" s="1001"/>
      <c r="Q38" s="1001"/>
      <c r="R38" s="979"/>
      <c r="S38" s="979"/>
      <c r="T38" s="979"/>
      <c r="U38" s="979"/>
      <c r="V38" s="1001"/>
      <c r="W38" s="1001"/>
      <c r="X38" s="994"/>
      <c r="Y38" s="994"/>
      <c r="Z38" s="999"/>
    </row>
    <row r="39" spans="1:26" s="115" customFormat="1" ht="19.5" customHeight="1">
      <c r="A39" s="1203"/>
      <c r="B39" s="998" t="s">
        <v>667</v>
      </c>
      <c r="C39" s="999" t="s">
        <v>481</v>
      </c>
      <c r="D39" s="1004">
        <v>2</v>
      </c>
      <c r="E39" s="1001">
        <v>2</v>
      </c>
      <c r="F39" s="1001"/>
      <c r="G39" s="1001"/>
      <c r="H39" s="1001">
        <v>2</v>
      </c>
      <c r="I39" s="1001">
        <v>2</v>
      </c>
      <c r="J39" s="1001"/>
      <c r="K39" s="1001"/>
      <c r="L39" s="1148"/>
      <c r="M39" s="1148"/>
      <c r="N39" s="1001"/>
      <c r="O39" s="1001"/>
      <c r="P39" s="1001"/>
      <c r="Q39" s="1001"/>
      <c r="R39" s="979"/>
      <c r="S39" s="979"/>
      <c r="T39" s="979"/>
      <c r="U39" s="979"/>
      <c r="V39" s="1001"/>
      <c r="W39" s="1001"/>
      <c r="X39" s="994"/>
      <c r="Y39" s="994"/>
      <c r="Z39" s="999"/>
    </row>
    <row r="40" spans="1:26" s="115" customFormat="1" ht="31.5" customHeight="1">
      <c r="A40" s="1203"/>
      <c r="B40" s="998" t="s">
        <v>668</v>
      </c>
      <c r="C40" s="999" t="s">
        <v>482</v>
      </c>
      <c r="D40" s="1004">
        <v>4</v>
      </c>
      <c r="E40" s="1001">
        <v>4</v>
      </c>
      <c r="F40" s="1001">
        <v>2</v>
      </c>
      <c r="G40" s="1001">
        <v>2</v>
      </c>
      <c r="H40" s="1001">
        <v>2</v>
      </c>
      <c r="I40" s="1001">
        <v>2</v>
      </c>
      <c r="J40" s="1001"/>
      <c r="K40" s="1001"/>
      <c r="L40" s="1148"/>
      <c r="M40" s="1148"/>
      <c r="N40" s="1001"/>
      <c r="O40" s="1001"/>
      <c r="P40" s="1001"/>
      <c r="Q40" s="1001"/>
      <c r="R40" s="979"/>
      <c r="S40" s="979"/>
      <c r="T40" s="979"/>
      <c r="U40" s="979"/>
      <c r="V40" s="1001"/>
      <c r="W40" s="1001"/>
      <c r="X40" s="994"/>
      <c r="Y40" s="994"/>
      <c r="Z40" s="999"/>
    </row>
    <row r="41" spans="1:26" s="115" customFormat="1" ht="20.25" customHeight="1">
      <c r="A41" s="1203"/>
      <c r="B41" s="998" t="s">
        <v>669</v>
      </c>
      <c r="C41" s="999" t="s">
        <v>483</v>
      </c>
      <c r="D41" s="1001">
        <v>4</v>
      </c>
      <c r="E41" s="1001">
        <v>4</v>
      </c>
      <c r="F41" s="1001">
        <v>2</v>
      </c>
      <c r="G41" s="1001">
        <v>2</v>
      </c>
      <c r="H41" s="1001">
        <v>2</v>
      </c>
      <c r="I41" s="1001">
        <v>2</v>
      </c>
      <c r="J41" s="1001"/>
      <c r="K41" s="1001"/>
      <c r="L41" s="1148"/>
      <c r="M41" s="1148"/>
      <c r="N41" s="1001"/>
      <c r="O41" s="1001"/>
      <c r="P41" s="1001"/>
      <c r="Q41" s="1001"/>
      <c r="R41" s="979"/>
      <c r="S41" s="979"/>
      <c r="T41" s="979"/>
      <c r="U41" s="979"/>
      <c r="V41" s="1001"/>
      <c r="W41" s="1001"/>
      <c r="X41" s="994"/>
      <c r="Y41" s="994"/>
      <c r="Z41" s="999"/>
    </row>
    <row r="42" spans="1:26" s="115" customFormat="1" ht="31.5">
      <c r="A42" s="1203"/>
      <c r="B42" s="998" t="s">
        <v>670</v>
      </c>
      <c r="C42" s="999" t="s">
        <v>484</v>
      </c>
      <c r="D42" s="1000">
        <v>2</v>
      </c>
      <c r="E42" s="1001">
        <v>2</v>
      </c>
      <c r="F42" s="1001">
        <v>2</v>
      </c>
      <c r="G42" s="1001">
        <v>2</v>
      </c>
      <c r="H42" s="1001"/>
      <c r="I42" s="1001"/>
      <c r="J42" s="1001"/>
      <c r="K42" s="1001"/>
      <c r="L42" s="1148"/>
      <c r="M42" s="1148"/>
      <c r="N42" s="1001"/>
      <c r="O42" s="1001"/>
      <c r="P42" s="1001"/>
      <c r="Q42" s="1001"/>
      <c r="R42" s="997"/>
      <c r="S42" s="997"/>
      <c r="T42" s="997"/>
      <c r="U42" s="997"/>
      <c r="V42" s="1107"/>
      <c r="W42" s="1107"/>
      <c r="X42" s="997"/>
      <c r="Y42" s="997"/>
      <c r="Z42" s="999"/>
    </row>
    <row r="43" spans="1:26" s="115" customFormat="1" ht="21">
      <c r="A43" s="1203"/>
      <c r="B43" s="1003" t="s">
        <v>485</v>
      </c>
      <c r="C43" s="999" t="s">
        <v>486</v>
      </c>
      <c r="D43" s="1004">
        <v>2</v>
      </c>
      <c r="E43" s="1001">
        <v>2</v>
      </c>
      <c r="F43" s="1001">
        <v>2</v>
      </c>
      <c r="G43" s="1001">
        <v>2</v>
      </c>
      <c r="H43" s="1001"/>
      <c r="I43" s="1001"/>
      <c r="J43" s="1001"/>
      <c r="K43" s="1001"/>
      <c r="L43" s="1148"/>
      <c r="M43" s="1148"/>
      <c r="N43" s="1001"/>
      <c r="O43" s="1001"/>
      <c r="P43" s="1001"/>
      <c r="Q43" s="1001"/>
      <c r="R43" s="997"/>
      <c r="S43" s="997"/>
      <c r="T43" s="997"/>
      <c r="U43" s="997"/>
      <c r="V43" s="1107"/>
      <c r="W43" s="1107"/>
      <c r="X43" s="997"/>
      <c r="Y43" s="997"/>
      <c r="Z43" s="999"/>
    </row>
    <row r="44" spans="1:26" s="115" customFormat="1" ht="21">
      <c r="A44" s="1203"/>
      <c r="B44" s="998" t="s">
        <v>671</v>
      </c>
      <c r="C44" s="999" t="s">
        <v>487</v>
      </c>
      <c r="D44" s="1004">
        <v>2</v>
      </c>
      <c r="E44" s="1001">
        <v>2</v>
      </c>
      <c r="F44" s="1001"/>
      <c r="G44" s="1001"/>
      <c r="H44" s="1001">
        <v>2</v>
      </c>
      <c r="I44" s="1001">
        <v>2</v>
      </c>
      <c r="J44" s="1001"/>
      <c r="K44" s="1001"/>
      <c r="L44" s="1148"/>
      <c r="M44" s="1148"/>
      <c r="N44" s="1001"/>
      <c r="O44" s="1001"/>
      <c r="P44" s="1001"/>
      <c r="Q44" s="1001"/>
      <c r="R44" s="997"/>
      <c r="S44" s="997"/>
      <c r="T44" s="997"/>
      <c r="U44" s="997"/>
      <c r="V44" s="1107"/>
      <c r="W44" s="1107"/>
      <c r="X44" s="997"/>
      <c r="Y44" s="997"/>
      <c r="Z44" s="999"/>
    </row>
    <row r="45" spans="1:26" s="115" customFormat="1" ht="31.5">
      <c r="A45" s="1203"/>
      <c r="B45" s="1003" t="s">
        <v>488</v>
      </c>
      <c r="C45" s="999" t="s">
        <v>489</v>
      </c>
      <c r="D45" s="1004">
        <v>2</v>
      </c>
      <c r="E45" s="1001">
        <v>2</v>
      </c>
      <c r="F45" s="1001"/>
      <c r="G45" s="1001"/>
      <c r="H45" s="1001">
        <v>2</v>
      </c>
      <c r="I45" s="1001">
        <v>2</v>
      </c>
      <c r="J45" s="1001"/>
      <c r="K45" s="1001"/>
      <c r="L45" s="1148"/>
      <c r="M45" s="1148"/>
      <c r="N45" s="1001"/>
      <c r="O45" s="1001"/>
      <c r="P45" s="1001"/>
      <c r="Q45" s="1001"/>
      <c r="R45" s="997"/>
      <c r="S45" s="997"/>
      <c r="T45" s="997"/>
      <c r="U45" s="997"/>
      <c r="V45" s="1107"/>
      <c r="W45" s="1107"/>
      <c r="X45" s="997"/>
      <c r="Y45" s="997"/>
      <c r="Z45" s="999"/>
    </row>
    <row r="46" spans="1:26" s="115" customFormat="1" ht="33.6" customHeight="1">
      <c r="A46" s="1203"/>
      <c r="B46" s="998" t="s">
        <v>672</v>
      </c>
      <c r="C46" s="999" t="s">
        <v>490</v>
      </c>
      <c r="D46" s="1004">
        <v>4</v>
      </c>
      <c r="E46" s="1001">
        <v>4</v>
      </c>
      <c r="F46" s="1001"/>
      <c r="G46" s="1001"/>
      <c r="H46" s="1001"/>
      <c r="I46" s="1001"/>
      <c r="J46" s="1001">
        <v>2</v>
      </c>
      <c r="K46" s="1001">
        <v>2</v>
      </c>
      <c r="L46" s="1148">
        <v>2</v>
      </c>
      <c r="M46" s="1148">
        <v>2</v>
      </c>
      <c r="N46" s="1001"/>
      <c r="O46" s="1001"/>
      <c r="P46" s="1001"/>
      <c r="Q46" s="1001"/>
      <c r="R46" s="979"/>
      <c r="S46" s="979"/>
      <c r="T46" s="979"/>
      <c r="U46" s="979"/>
      <c r="V46" s="1001"/>
      <c r="W46" s="1001"/>
      <c r="X46" s="979"/>
      <c r="Y46" s="979"/>
      <c r="Z46" s="999"/>
    </row>
    <row r="47" spans="1:26" s="115" customFormat="1" ht="53.45" customHeight="1">
      <c r="A47" s="1203"/>
      <c r="B47" s="998" t="s">
        <v>673</v>
      </c>
      <c r="C47" s="999" t="s">
        <v>491</v>
      </c>
      <c r="D47" s="1004">
        <v>4</v>
      </c>
      <c r="E47" s="1001">
        <v>4</v>
      </c>
      <c r="F47" s="1001"/>
      <c r="G47" s="1001"/>
      <c r="H47" s="1001"/>
      <c r="I47" s="1001"/>
      <c r="J47" s="1001">
        <v>2</v>
      </c>
      <c r="K47" s="1001">
        <v>2</v>
      </c>
      <c r="L47" s="1148">
        <v>2</v>
      </c>
      <c r="M47" s="1148">
        <v>2</v>
      </c>
      <c r="N47" s="1001"/>
      <c r="O47" s="1001"/>
      <c r="P47" s="1001"/>
      <c r="Q47" s="1001"/>
      <c r="R47" s="979"/>
      <c r="S47" s="979"/>
      <c r="T47" s="979"/>
      <c r="U47" s="979"/>
      <c r="V47" s="1001"/>
      <c r="W47" s="1001"/>
      <c r="X47" s="979"/>
      <c r="Y47" s="979"/>
      <c r="Z47" s="999"/>
    </row>
    <row r="48" spans="1:26" s="115" customFormat="1" ht="21">
      <c r="A48" s="1203"/>
      <c r="B48" s="998" t="s">
        <v>674</v>
      </c>
      <c r="C48" s="999" t="s">
        <v>492</v>
      </c>
      <c r="D48" s="1004">
        <v>4</v>
      </c>
      <c r="E48" s="1001">
        <v>4</v>
      </c>
      <c r="F48" s="1001"/>
      <c r="G48" s="1001"/>
      <c r="H48" s="1001"/>
      <c r="I48" s="1001"/>
      <c r="J48" s="1001">
        <v>2</v>
      </c>
      <c r="K48" s="1001">
        <v>2</v>
      </c>
      <c r="L48" s="1148">
        <v>2</v>
      </c>
      <c r="M48" s="1148">
        <v>2</v>
      </c>
      <c r="N48" s="1001"/>
      <c r="O48" s="1001"/>
      <c r="P48" s="1001"/>
      <c r="Q48" s="1001"/>
      <c r="R48" s="979"/>
      <c r="S48" s="979"/>
      <c r="T48" s="979"/>
      <c r="U48" s="979"/>
      <c r="V48" s="1001"/>
      <c r="W48" s="1001"/>
      <c r="X48" s="979"/>
      <c r="Y48" s="979"/>
      <c r="Z48" s="999"/>
    </row>
    <row r="49" spans="1:26" s="115" customFormat="1" ht="21">
      <c r="A49" s="1203"/>
      <c r="B49" s="998" t="s">
        <v>675</v>
      </c>
      <c r="C49" s="999" t="s">
        <v>493</v>
      </c>
      <c r="D49" s="1004">
        <v>6</v>
      </c>
      <c r="E49" s="1001">
        <v>6</v>
      </c>
      <c r="F49" s="1001"/>
      <c r="G49" s="1001"/>
      <c r="H49" s="1001"/>
      <c r="I49" s="1001"/>
      <c r="J49" s="1001">
        <v>3</v>
      </c>
      <c r="K49" s="1001">
        <v>3</v>
      </c>
      <c r="L49" s="1148">
        <v>3</v>
      </c>
      <c r="M49" s="1148">
        <v>3</v>
      </c>
      <c r="N49" s="1001"/>
      <c r="O49" s="1001"/>
      <c r="P49" s="1001"/>
      <c r="Q49" s="1001"/>
      <c r="R49" s="979"/>
      <c r="S49" s="979"/>
      <c r="T49" s="979"/>
      <c r="U49" s="979"/>
      <c r="V49" s="1001"/>
      <c r="W49" s="1001"/>
      <c r="X49" s="979"/>
      <c r="Y49" s="979"/>
      <c r="Z49" s="999"/>
    </row>
    <row r="50" spans="1:26" s="115" customFormat="1" ht="21">
      <c r="A50" s="1203"/>
      <c r="B50" s="998" t="s">
        <v>676</v>
      </c>
      <c r="C50" s="999" t="s">
        <v>494</v>
      </c>
      <c r="D50" s="1004">
        <v>2</v>
      </c>
      <c r="E50" s="1001">
        <v>2</v>
      </c>
      <c r="F50" s="1001"/>
      <c r="G50" s="1001"/>
      <c r="H50" s="1001"/>
      <c r="I50" s="1001"/>
      <c r="J50" s="1001">
        <v>2</v>
      </c>
      <c r="K50" s="1001">
        <v>2</v>
      </c>
      <c r="L50" s="1148"/>
      <c r="M50" s="1148"/>
      <c r="N50" s="1001"/>
      <c r="O50" s="1001"/>
      <c r="P50" s="1001"/>
      <c r="Q50" s="1001"/>
      <c r="R50" s="979"/>
      <c r="S50" s="979"/>
      <c r="T50" s="979"/>
      <c r="U50" s="979"/>
      <c r="V50" s="1001"/>
      <c r="W50" s="1001"/>
      <c r="X50" s="979"/>
      <c r="Y50" s="979"/>
      <c r="Z50" s="999"/>
    </row>
    <row r="51" spans="1:26" s="115" customFormat="1" ht="42">
      <c r="A51" s="1203"/>
      <c r="B51" s="998" t="s">
        <v>677</v>
      </c>
      <c r="C51" s="999" t="s">
        <v>495</v>
      </c>
      <c r="D51" s="1004">
        <v>2</v>
      </c>
      <c r="E51" s="1001">
        <v>2</v>
      </c>
      <c r="F51" s="1001"/>
      <c r="G51" s="1001"/>
      <c r="H51" s="1001"/>
      <c r="I51" s="1001"/>
      <c r="J51" s="1001">
        <v>2</v>
      </c>
      <c r="K51" s="1001">
        <v>2</v>
      </c>
      <c r="L51" s="1148"/>
      <c r="M51" s="1148"/>
      <c r="N51" s="1001"/>
      <c r="O51" s="1001"/>
      <c r="P51" s="1001"/>
      <c r="Q51" s="1001"/>
      <c r="R51" s="979"/>
      <c r="S51" s="979"/>
      <c r="T51" s="979"/>
      <c r="U51" s="979"/>
      <c r="V51" s="1001"/>
      <c r="W51" s="1001"/>
      <c r="X51" s="979"/>
      <c r="Y51" s="979"/>
      <c r="Z51" s="999"/>
    </row>
    <row r="52" spans="1:26" s="115" customFormat="1" ht="21">
      <c r="A52" s="1203"/>
      <c r="B52" s="1003" t="s">
        <v>382</v>
      </c>
      <c r="C52" s="999" t="s">
        <v>383</v>
      </c>
      <c r="D52" s="1004">
        <v>2</v>
      </c>
      <c r="E52" s="1001">
        <v>2</v>
      </c>
      <c r="F52" s="1001"/>
      <c r="G52" s="1001"/>
      <c r="H52" s="1001"/>
      <c r="I52" s="1001"/>
      <c r="J52" s="1001">
        <v>2</v>
      </c>
      <c r="K52" s="1001">
        <v>2</v>
      </c>
      <c r="L52" s="1148"/>
      <c r="M52" s="1148"/>
      <c r="N52" s="1001"/>
      <c r="O52" s="1001"/>
      <c r="P52" s="1001"/>
      <c r="Q52" s="1001"/>
      <c r="R52" s="979"/>
      <c r="S52" s="979"/>
      <c r="T52" s="979"/>
      <c r="U52" s="979"/>
      <c r="V52" s="1001"/>
      <c r="W52" s="1001"/>
      <c r="X52" s="979"/>
      <c r="Y52" s="979"/>
      <c r="Z52" s="999"/>
    </row>
    <row r="53" spans="1:26" s="115" customFormat="1" ht="31.5" customHeight="1">
      <c r="A53" s="1203"/>
      <c r="B53" s="998" t="s">
        <v>678</v>
      </c>
      <c r="C53" s="999" t="s">
        <v>384</v>
      </c>
      <c r="D53" s="1004">
        <v>2</v>
      </c>
      <c r="E53" s="1001">
        <v>2</v>
      </c>
      <c r="F53" s="1001"/>
      <c r="G53" s="1001"/>
      <c r="H53" s="1001"/>
      <c r="I53" s="1001"/>
      <c r="J53" s="1001">
        <v>2</v>
      </c>
      <c r="K53" s="1001">
        <v>2</v>
      </c>
      <c r="L53" s="1148"/>
      <c r="M53" s="1148"/>
      <c r="N53" s="1001"/>
      <c r="O53" s="1001"/>
      <c r="P53" s="1001"/>
      <c r="Q53" s="1001"/>
      <c r="R53" s="979"/>
      <c r="S53" s="979"/>
      <c r="T53" s="979"/>
      <c r="U53" s="979"/>
      <c r="V53" s="1001"/>
      <c r="W53" s="1001"/>
      <c r="X53" s="979"/>
      <c r="Y53" s="979"/>
      <c r="Z53" s="999"/>
    </row>
    <row r="54" spans="1:26" s="115" customFormat="1" ht="21">
      <c r="A54" s="1203"/>
      <c r="B54" s="975" t="s">
        <v>1547</v>
      </c>
      <c r="C54" s="971" t="s">
        <v>1539</v>
      </c>
      <c r="D54" s="976">
        <v>2</v>
      </c>
      <c r="E54" s="973">
        <v>2</v>
      </c>
      <c r="F54" s="973"/>
      <c r="G54" s="973"/>
      <c r="H54" s="973"/>
      <c r="I54" s="973"/>
      <c r="J54" s="973">
        <v>2</v>
      </c>
      <c r="K54" s="973">
        <v>2</v>
      </c>
      <c r="L54" s="1143"/>
      <c r="M54" s="1143"/>
      <c r="N54" s="1001"/>
      <c r="O54" s="1001"/>
      <c r="P54" s="1001"/>
      <c r="Q54" s="1001"/>
      <c r="R54" s="979"/>
      <c r="S54" s="979"/>
      <c r="T54" s="979"/>
      <c r="U54" s="979"/>
      <c r="V54" s="1001"/>
      <c r="W54" s="1001"/>
      <c r="X54" s="979"/>
      <c r="Y54" s="979"/>
      <c r="Z54" s="999"/>
    </row>
    <row r="55" spans="1:26" s="115" customFormat="1" ht="48.75" customHeight="1">
      <c r="A55" s="1203"/>
      <c r="B55" s="970" t="s">
        <v>1569</v>
      </c>
      <c r="C55" s="971" t="s">
        <v>387</v>
      </c>
      <c r="D55" s="976">
        <v>2</v>
      </c>
      <c r="E55" s="973">
        <v>2</v>
      </c>
      <c r="F55" s="973"/>
      <c r="G55" s="973"/>
      <c r="H55" s="973"/>
      <c r="I55" s="973"/>
      <c r="J55" s="973"/>
      <c r="K55" s="973"/>
      <c r="L55" s="1143">
        <v>2</v>
      </c>
      <c r="M55" s="1143">
        <v>2</v>
      </c>
      <c r="N55" s="1001"/>
      <c r="O55" s="1001"/>
      <c r="P55" s="1001"/>
      <c r="Q55" s="1001"/>
      <c r="R55" s="979"/>
      <c r="S55" s="979"/>
      <c r="T55" s="979"/>
      <c r="U55" s="979"/>
      <c r="V55" s="1001"/>
      <c r="W55" s="1001"/>
      <c r="X55" s="979"/>
      <c r="Y55" s="979"/>
      <c r="Z55" s="999"/>
    </row>
    <row r="56" spans="1:26" s="115" customFormat="1" ht="20.25" customHeight="1">
      <c r="A56" s="1203"/>
      <c r="B56" s="970" t="s">
        <v>1570</v>
      </c>
      <c r="C56" s="971" t="s">
        <v>388</v>
      </c>
      <c r="D56" s="976">
        <v>2</v>
      </c>
      <c r="E56" s="973">
        <v>2</v>
      </c>
      <c r="F56" s="973"/>
      <c r="G56" s="973"/>
      <c r="H56" s="973"/>
      <c r="I56" s="973"/>
      <c r="J56" s="973"/>
      <c r="K56" s="973"/>
      <c r="L56" s="1143">
        <v>2</v>
      </c>
      <c r="M56" s="1143">
        <v>2</v>
      </c>
      <c r="N56" s="1001"/>
      <c r="O56" s="1001"/>
      <c r="P56" s="1001"/>
      <c r="Q56" s="1001"/>
      <c r="R56" s="979"/>
      <c r="S56" s="979"/>
      <c r="T56" s="979"/>
      <c r="U56" s="979"/>
      <c r="V56" s="1001"/>
      <c r="W56" s="1001"/>
      <c r="X56" s="979"/>
      <c r="Y56" s="979"/>
      <c r="Z56" s="999"/>
    </row>
    <row r="57" spans="1:26" s="115" customFormat="1" ht="21">
      <c r="A57" s="1203"/>
      <c r="B57" s="975" t="s">
        <v>1548</v>
      </c>
      <c r="C57" s="971" t="s">
        <v>1541</v>
      </c>
      <c r="D57" s="976">
        <v>2</v>
      </c>
      <c r="E57" s="973">
        <v>2</v>
      </c>
      <c r="F57" s="973"/>
      <c r="G57" s="973"/>
      <c r="H57" s="973"/>
      <c r="I57" s="973"/>
      <c r="J57" s="973"/>
      <c r="K57" s="973"/>
      <c r="L57" s="1143">
        <v>2</v>
      </c>
      <c r="M57" s="1143">
        <v>2</v>
      </c>
      <c r="N57" s="1001"/>
      <c r="O57" s="1001"/>
      <c r="P57" s="1001"/>
      <c r="Q57" s="1001"/>
      <c r="R57" s="979"/>
      <c r="S57" s="979"/>
      <c r="T57" s="979"/>
      <c r="U57" s="979"/>
      <c r="V57" s="1001"/>
      <c r="W57" s="1001"/>
      <c r="X57" s="979"/>
      <c r="Y57" s="979"/>
      <c r="Z57" s="999"/>
    </row>
    <row r="58" spans="1:26" s="115" customFormat="1" ht="21">
      <c r="A58" s="1203"/>
      <c r="B58" s="998" t="s">
        <v>684</v>
      </c>
      <c r="C58" s="999" t="s">
        <v>390</v>
      </c>
      <c r="D58" s="1004">
        <v>4</v>
      </c>
      <c r="E58" s="1001">
        <v>4</v>
      </c>
      <c r="F58" s="1001"/>
      <c r="G58" s="1001"/>
      <c r="H58" s="1001"/>
      <c r="I58" s="1001"/>
      <c r="J58" s="1001"/>
      <c r="K58" s="1001"/>
      <c r="L58" s="1148"/>
      <c r="M58" s="1148"/>
      <c r="N58" s="1001">
        <v>2</v>
      </c>
      <c r="O58" s="1001">
        <v>2</v>
      </c>
      <c r="P58" s="1001">
        <v>2</v>
      </c>
      <c r="Q58" s="1001">
        <v>2</v>
      </c>
      <c r="R58" s="979"/>
      <c r="S58" s="979"/>
      <c r="T58" s="979"/>
      <c r="U58" s="979"/>
      <c r="V58" s="1001"/>
      <c r="W58" s="1001"/>
      <c r="X58" s="979"/>
      <c r="Y58" s="979"/>
      <c r="Z58" s="999"/>
    </row>
    <row r="59" spans="1:26" s="115" customFormat="1" ht="30.75" customHeight="1">
      <c r="A59" s="1203"/>
      <c r="B59" s="998" t="s">
        <v>685</v>
      </c>
      <c r="C59" s="999" t="s">
        <v>391</v>
      </c>
      <c r="D59" s="1004">
        <v>4</v>
      </c>
      <c r="E59" s="1001">
        <v>4</v>
      </c>
      <c r="F59" s="1001"/>
      <c r="G59" s="1001"/>
      <c r="H59" s="1001"/>
      <c r="I59" s="1001"/>
      <c r="J59" s="1001"/>
      <c r="K59" s="1001"/>
      <c r="L59" s="1148"/>
      <c r="M59" s="1148"/>
      <c r="N59" s="1001">
        <v>2</v>
      </c>
      <c r="O59" s="1001">
        <v>2</v>
      </c>
      <c r="P59" s="1001">
        <v>2</v>
      </c>
      <c r="Q59" s="1001">
        <v>2</v>
      </c>
      <c r="R59" s="979"/>
      <c r="S59" s="979"/>
      <c r="T59" s="979"/>
      <c r="U59" s="979"/>
      <c r="V59" s="1001"/>
      <c r="W59" s="1001"/>
      <c r="X59" s="979"/>
      <c r="Y59" s="979"/>
      <c r="Z59" s="999"/>
    </row>
    <row r="60" spans="1:26" s="115" customFormat="1" ht="21">
      <c r="A60" s="1203"/>
      <c r="B60" s="998" t="s">
        <v>686</v>
      </c>
      <c r="C60" s="999" t="s">
        <v>392</v>
      </c>
      <c r="D60" s="1004">
        <v>4</v>
      </c>
      <c r="E60" s="1001">
        <v>4</v>
      </c>
      <c r="F60" s="1001"/>
      <c r="G60" s="1001"/>
      <c r="H60" s="1001"/>
      <c r="I60" s="1001"/>
      <c r="J60" s="1001"/>
      <c r="K60" s="1001"/>
      <c r="L60" s="1148"/>
      <c r="M60" s="1148"/>
      <c r="N60" s="1001">
        <v>2</v>
      </c>
      <c r="O60" s="1001">
        <v>2</v>
      </c>
      <c r="P60" s="1001">
        <v>2</v>
      </c>
      <c r="Q60" s="1001">
        <v>2</v>
      </c>
      <c r="R60" s="979"/>
      <c r="S60" s="979"/>
      <c r="T60" s="979"/>
      <c r="U60" s="979"/>
      <c r="V60" s="1001"/>
      <c r="W60" s="1001"/>
      <c r="X60" s="979"/>
      <c r="Y60" s="979"/>
      <c r="Z60" s="999"/>
    </row>
    <row r="61" spans="1:26" s="115" customFormat="1" ht="48" customHeight="1">
      <c r="A61" s="1203"/>
      <c r="B61" s="998" t="s">
        <v>687</v>
      </c>
      <c r="C61" s="999" t="s">
        <v>393</v>
      </c>
      <c r="D61" s="1004">
        <v>4</v>
      </c>
      <c r="E61" s="1001">
        <v>4</v>
      </c>
      <c r="F61" s="1001"/>
      <c r="G61" s="1001"/>
      <c r="H61" s="1001"/>
      <c r="I61" s="1001"/>
      <c r="J61" s="1001"/>
      <c r="K61" s="1001"/>
      <c r="L61" s="1148"/>
      <c r="M61" s="1148"/>
      <c r="N61" s="1001">
        <v>2</v>
      </c>
      <c r="O61" s="1001">
        <v>2</v>
      </c>
      <c r="P61" s="1001">
        <v>2</v>
      </c>
      <c r="Q61" s="1001">
        <v>2</v>
      </c>
      <c r="R61" s="979"/>
      <c r="S61" s="979"/>
      <c r="T61" s="979"/>
      <c r="U61" s="979"/>
      <c r="V61" s="1001"/>
      <c r="W61" s="1001"/>
      <c r="X61" s="979"/>
      <c r="Y61" s="979"/>
      <c r="Z61" s="999"/>
    </row>
    <row r="62" spans="1:26" s="115" customFormat="1" ht="40.5" customHeight="1">
      <c r="A62" s="1203"/>
      <c r="B62" s="998" t="s">
        <v>688</v>
      </c>
      <c r="C62" s="999" t="s">
        <v>394</v>
      </c>
      <c r="D62" s="1004">
        <v>2</v>
      </c>
      <c r="E62" s="1001">
        <v>2</v>
      </c>
      <c r="F62" s="1001"/>
      <c r="G62" s="1001"/>
      <c r="H62" s="1001"/>
      <c r="I62" s="1001"/>
      <c r="J62" s="1001"/>
      <c r="K62" s="1001"/>
      <c r="L62" s="1148"/>
      <c r="M62" s="1148"/>
      <c r="N62" s="1001">
        <v>2</v>
      </c>
      <c r="O62" s="1001">
        <v>2</v>
      </c>
      <c r="P62" s="1001"/>
      <c r="Q62" s="1001"/>
      <c r="R62" s="979"/>
      <c r="S62" s="979"/>
      <c r="T62" s="979"/>
      <c r="U62" s="979"/>
      <c r="V62" s="1001"/>
      <c r="W62" s="1001"/>
      <c r="X62" s="979"/>
      <c r="Y62" s="979"/>
      <c r="Z62" s="999"/>
    </row>
    <row r="63" spans="1:26" s="115" customFormat="1" ht="31.5">
      <c r="A63" s="1203"/>
      <c r="B63" s="998" t="s">
        <v>689</v>
      </c>
      <c r="C63" s="999" t="s">
        <v>395</v>
      </c>
      <c r="D63" s="1001">
        <v>2</v>
      </c>
      <c r="E63" s="1001">
        <v>2</v>
      </c>
      <c r="F63" s="1001"/>
      <c r="G63" s="1001"/>
      <c r="H63" s="1001"/>
      <c r="I63" s="1001"/>
      <c r="J63" s="1001"/>
      <c r="K63" s="1001"/>
      <c r="L63" s="1148"/>
      <c r="M63" s="1148"/>
      <c r="N63" s="1001">
        <v>2</v>
      </c>
      <c r="O63" s="1001">
        <v>2</v>
      </c>
      <c r="P63" s="1001"/>
      <c r="Q63" s="1001"/>
      <c r="R63" s="979"/>
      <c r="S63" s="979"/>
      <c r="T63" s="979"/>
      <c r="U63" s="979"/>
      <c r="V63" s="1001"/>
      <c r="W63" s="1001"/>
      <c r="X63" s="979"/>
      <c r="Y63" s="979"/>
      <c r="Z63" s="999"/>
    </row>
    <row r="64" spans="1:26" s="115" customFormat="1" ht="21">
      <c r="A64" s="1203"/>
      <c r="B64" s="998" t="s">
        <v>690</v>
      </c>
      <c r="C64" s="999" t="s">
        <v>396</v>
      </c>
      <c r="D64" s="1004">
        <v>2</v>
      </c>
      <c r="E64" s="1001">
        <v>2</v>
      </c>
      <c r="F64" s="1098"/>
      <c r="G64" s="1099"/>
      <c r="H64" s="1098"/>
      <c r="I64" s="1099"/>
      <c r="J64" s="1098"/>
      <c r="K64" s="1099"/>
      <c r="L64" s="2029"/>
      <c r="M64" s="2030"/>
      <c r="N64" s="1098">
        <v>2</v>
      </c>
      <c r="O64" s="1099">
        <v>2</v>
      </c>
      <c r="P64" s="1001"/>
      <c r="Q64" s="1001"/>
      <c r="R64" s="979"/>
      <c r="S64" s="979"/>
      <c r="T64" s="979"/>
      <c r="U64" s="979"/>
      <c r="V64" s="1001"/>
      <c r="W64" s="1001"/>
      <c r="X64" s="979"/>
      <c r="Y64" s="979"/>
      <c r="Z64" s="999"/>
    </row>
    <row r="65" spans="1:26" s="115" customFormat="1" ht="30" customHeight="1">
      <c r="A65" s="1203"/>
      <c r="B65" s="998" t="s">
        <v>691</v>
      </c>
      <c r="C65" s="999" t="s">
        <v>397</v>
      </c>
      <c r="D65" s="1004">
        <v>2</v>
      </c>
      <c r="E65" s="1001">
        <v>2</v>
      </c>
      <c r="F65" s="1001"/>
      <c r="G65" s="1001"/>
      <c r="H65" s="1001"/>
      <c r="I65" s="1001"/>
      <c r="J65" s="1001"/>
      <c r="K65" s="1001"/>
      <c r="L65" s="1148"/>
      <c r="M65" s="1148"/>
      <c r="N65" s="1001">
        <v>2</v>
      </c>
      <c r="O65" s="1001">
        <v>2</v>
      </c>
      <c r="P65" s="1001"/>
      <c r="Q65" s="1001"/>
      <c r="R65" s="979"/>
      <c r="S65" s="979"/>
      <c r="T65" s="979"/>
      <c r="U65" s="979"/>
      <c r="V65" s="1001"/>
      <c r="W65" s="1001"/>
      <c r="X65" s="979"/>
      <c r="Y65" s="979"/>
      <c r="Z65" s="999"/>
    </row>
    <row r="66" spans="1:26" s="115" customFormat="1" ht="42">
      <c r="A66" s="1203"/>
      <c r="B66" s="998" t="s">
        <v>692</v>
      </c>
      <c r="C66" s="999" t="s">
        <v>398</v>
      </c>
      <c r="D66" s="1004">
        <v>2</v>
      </c>
      <c r="E66" s="1001">
        <v>2</v>
      </c>
      <c r="F66" s="1001"/>
      <c r="G66" s="1001"/>
      <c r="H66" s="1001"/>
      <c r="I66" s="1001"/>
      <c r="J66" s="1001"/>
      <c r="K66" s="1001"/>
      <c r="L66" s="1148"/>
      <c r="M66" s="1148"/>
      <c r="N66" s="1001">
        <v>2</v>
      </c>
      <c r="O66" s="1001">
        <v>2</v>
      </c>
      <c r="P66" s="1001"/>
      <c r="Q66" s="1001"/>
      <c r="R66" s="979"/>
      <c r="S66" s="979"/>
      <c r="T66" s="979"/>
      <c r="U66" s="979"/>
      <c r="V66" s="1001"/>
      <c r="W66" s="1001"/>
      <c r="X66" s="979"/>
      <c r="Y66" s="979"/>
      <c r="Z66" s="999"/>
    </row>
    <row r="67" spans="1:26" s="115" customFormat="1" ht="21">
      <c r="A67" s="1203"/>
      <c r="B67" s="998" t="s">
        <v>693</v>
      </c>
      <c r="C67" s="999" t="s">
        <v>399</v>
      </c>
      <c r="D67" s="1000">
        <v>2</v>
      </c>
      <c r="E67" s="1001">
        <v>2</v>
      </c>
      <c r="F67" s="1001"/>
      <c r="G67" s="1001"/>
      <c r="H67" s="1001"/>
      <c r="I67" s="1001"/>
      <c r="J67" s="1001"/>
      <c r="K67" s="1001"/>
      <c r="L67" s="1148"/>
      <c r="M67" s="1148"/>
      <c r="N67" s="1001">
        <v>2</v>
      </c>
      <c r="O67" s="1001">
        <v>2</v>
      </c>
      <c r="P67" s="1001"/>
      <c r="Q67" s="1001"/>
      <c r="R67" s="979"/>
      <c r="S67" s="979"/>
      <c r="T67" s="979"/>
      <c r="U67" s="979"/>
      <c r="V67" s="1001"/>
      <c r="W67" s="1001"/>
      <c r="X67" s="979"/>
      <c r="Y67" s="979"/>
      <c r="Z67" s="999"/>
    </row>
    <row r="68" spans="1:26" s="115" customFormat="1" ht="21">
      <c r="A68" s="1203"/>
      <c r="B68" s="998" t="s">
        <v>694</v>
      </c>
      <c r="C68" s="999" t="s">
        <v>400</v>
      </c>
      <c r="D68" s="1004">
        <v>2</v>
      </c>
      <c r="E68" s="1001">
        <v>2</v>
      </c>
      <c r="F68" s="1001"/>
      <c r="G68" s="1001"/>
      <c r="H68" s="1001"/>
      <c r="I68" s="1001"/>
      <c r="J68" s="1001"/>
      <c r="K68" s="1001"/>
      <c r="L68" s="1148"/>
      <c r="M68" s="1148"/>
      <c r="N68" s="1001">
        <v>2</v>
      </c>
      <c r="O68" s="1001">
        <v>2</v>
      </c>
      <c r="P68" s="1001"/>
      <c r="Q68" s="1001"/>
      <c r="R68" s="979"/>
      <c r="S68" s="979"/>
      <c r="T68" s="979"/>
      <c r="U68" s="979"/>
      <c r="V68" s="1001"/>
      <c r="W68" s="1001"/>
      <c r="X68" s="979"/>
      <c r="Y68" s="979"/>
      <c r="Z68" s="999"/>
    </row>
    <row r="69" spans="1:26" s="115" customFormat="1" ht="21">
      <c r="A69" s="1203"/>
      <c r="B69" s="998" t="s">
        <v>695</v>
      </c>
      <c r="C69" s="999" t="s">
        <v>401</v>
      </c>
      <c r="D69" s="1004">
        <v>2</v>
      </c>
      <c r="E69" s="1001">
        <v>2</v>
      </c>
      <c r="F69" s="1001"/>
      <c r="G69" s="1001"/>
      <c r="H69" s="1001"/>
      <c r="I69" s="1001"/>
      <c r="J69" s="1001"/>
      <c r="K69" s="1001"/>
      <c r="L69" s="1148"/>
      <c r="M69" s="1148"/>
      <c r="N69" s="1001">
        <v>2</v>
      </c>
      <c r="O69" s="1001">
        <v>2</v>
      </c>
      <c r="P69" s="1001"/>
      <c r="Q69" s="1001"/>
      <c r="R69" s="979"/>
      <c r="S69" s="979"/>
      <c r="T69" s="979"/>
      <c r="U69" s="979"/>
      <c r="V69" s="1001"/>
      <c r="W69" s="1001"/>
      <c r="X69" s="979"/>
      <c r="Y69" s="979"/>
      <c r="Z69" s="999"/>
    </row>
    <row r="70" spans="1:26" s="115" customFormat="1" ht="42">
      <c r="A70" s="1203"/>
      <c r="B70" s="998" t="s">
        <v>696</v>
      </c>
      <c r="C70" s="999" t="s">
        <v>369</v>
      </c>
      <c r="D70" s="1001">
        <v>2</v>
      </c>
      <c r="E70" s="1001">
        <v>2</v>
      </c>
      <c r="F70" s="1001"/>
      <c r="G70" s="1001"/>
      <c r="H70" s="1001"/>
      <c r="I70" s="1001"/>
      <c r="J70" s="1001"/>
      <c r="K70" s="1001"/>
      <c r="L70" s="1148"/>
      <c r="M70" s="1148"/>
      <c r="N70" s="1001"/>
      <c r="O70" s="1001"/>
      <c r="P70" s="1001">
        <v>2</v>
      </c>
      <c r="Q70" s="1001">
        <v>2</v>
      </c>
      <c r="R70" s="979"/>
      <c r="S70" s="979"/>
      <c r="T70" s="979"/>
      <c r="U70" s="979"/>
      <c r="V70" s="1001"/>
      <c r="W70" s="1001"/>
      <c r="X70" s="979"/>
      <c r="Y70" s="979"/>
      <c r="Z70" s="999"/>
    </row>
    <row r="71" spans="1:26" s="115" customFormat="1" ht="21.75" customHeight="1">
      <c r="A71" s="1203"/>
      <c r="B71" s="998" t="s">
        <v>697</v>
      </c>
      <c r="C71" s="999" t="s">
        <v>402</v>
      </c>
      <c r="D71" s="1004">
        <v>2</v>
      </c>
      <c r="E71" s="1001">
        <v>2</v>
      </c>
      <c r="F71" s="1001"/>
      <c r="G71" s="1001"/>
      <c r="H71" s="1001"/>
      <c r="I71" s="1001"/>
      <c r="J71" s="1001"/>
      <c r="K71" s="1001"/>
      <c r="L71" s="1148"/>
      <c r="M71" s="1148"/>
      <c r="N71" s="1001"/>
      <c r="O71" s="1001"/>
      <c r="P71" s="1001">
        <v>2</v>
      </c>
      <c r="Q71" s="1001">
        <v>2</v>
      </c>
      <c r="R71" s="979"/>
      <c r="S71" s="979"/>
      <c r="T71" s="979"/>
      <c r="U71" s="979"/>
      <c r="V71" s="1001"/>
      <c r="W71" s="1001"/>
      <c r="X71" s="979"/>
      <c r="Y71" s="979"/>
      <c r="Z71" s="999"/>
    </row>
    <row r="72" spans="1:26" s="115" customFormat="1" ht="33.75" customHeight="1">
      <c r="A72" s="1203"/>
      <c r="B72" s="998" t="s">
        <v>698</v>
      </c>
      <c r="C72" s="999" t="s">
        <v>403</v>
      </c>
      <c r="D72" s="1004">
        <v>2</v>
      </c>
      <c r="E72" s="1001">
        <v>2</v>
      </c>
      <c r="F72" s="1001"/>
      <c r="G72" s="1001"/>
      <c r="H72" s="1001"/>
      <c r="I72" s="1001"/>
      <c r="J72" s="1001"/>
      <c r="K72" s="1001"/>
      <c r="L72" s="1148"/>
      <c r="M72" s="1148"/>
      <c r="N72" s="1001"/>
      <c r="O72" s="1001"/>
      <c r="P72" s="1001">
        <v>2</v>
      </c>
      <c r="Q72" s="1001">
        <v>2</v>
      </c>
      <c r="R72" s="979"/>
      <c r="S72" s="979"/>
      <c r="T72" s="979"/>
      <c r="U72" s="979"/>
      <c r="V72" s="1001"/>
      <c r="W72" s="1001"/>
      <c r="X72" s="979"/>
      <c r="Y72" s="979"/>
      <c r="Z72" s="999"/>
    </row>
    <row r="73" spans="1:26" s="115" customFormat="1" ht="42">
      <c r="A73" s="1203"/>
      <c r="B73" s="998" t="s">
        <v>699</v>
      </c>
      <c r="C73" s="999" t="s">
        <v>404</v>
      </c>
      <c r="D73" s="1001">
        <v>2</v>
      </c>
      <c r="E73" s="1001">
        <v>2</v>
      </c>
      <c r="F73" s="1001"/>
      <c r="G73" s="1001"/>
      <c r="H73" s="1001"/>
      <c r="I73" s="1001"/>
      <c r="J73" s="1001"/>
      <c r="K73" s="1001"/>
      <c r="L73" s="1148"/>
      <c r="M73" s="1148"/>
      <c r="N73" s="1001"/>
      <c r="O73" s="1001"/>
      <c r="P73" s="1001">
        <v>2</v>
      </c>
      <c r="Q73" s="1001">
        <v>2</v>
      </c>
      <c r="R73" s="979"/>
      <c r="S73" s="979"/>
      <c r="T73" s="979"/>
      <c r="U73" s="979"/>
      <c r="V73" s="1001"/>
      <c r="W73" s="1001"/>
      <c r="X73" s="979"/>
      <c r="Y73" s="979"/>
      <c r="Z73" s="999"/>
    </row>
    <row r="74" spans="1:26" s="115" customFormat="1" ht="21">
      <c r="A74" s="1203"/>
      <c r="B74" s="998" t="s">
        <v>700</v>
      </c>
      <c r="C74" s="999" t="s">
        <v>405</v>
      </c>
      <c r="D74" s="1001">
        <v>2</v>
      </c>
      <c r="E74" s="1001">
        <v>2</v>
      </c>
      <c r="F74" s="1001"/>
      <c r="G74" s="1001"/>
      <c r="H74" s="1001"/>
      <c r="I74" s="1001"/>
      <c r="J74" s="1001"/>
      <c r="K74" s="1001"/>
      <c r="L74" s="1148"/>
      <c r="M74" s="1148"/>
      <c r="N74" s="1001"/>
      <c r="O74" s="1001"/>
      <c r="P74" s="1001">
        <v>2</v>
      </c>
      <c r="Q74" s="1001">
        <v>2</v>
      </c>
      <c r="R74" s="979"/>
      <c r="S74" s="979"/>
      <c r="T74" s="979"/>
      <c r="U74" s="979"/>
      <c r="V74" s="1001"/>
      <c r="W74" s="1001"/>
      <c r="X74" s="979"/>
      <c r="Y74" s="979"/>
      <c r="Z74" s="999"/>
    </row>
    <row r="75" spans="1:26" s="115" customFormat="1" ht="31.5">
      <c r="A75" s="1203"/>
      <c r="B75" s="998" t="s">
        <v>701</v>
      </c>
      <c r="C75" s="999" t="s">
        <v>406</v>
      </c>
      <c r="D75" s="1004">
        <v>2</v>
      </c>
      <c r="E75" s="1001">
        <v>2</v>
      </c>
      <c r="F75" s="1001"/>
      <c r="G75" s="1001"/>
      <c r="H75" s="1001"/>
      <c r="I75" s="1001"/>
      <c r="J75" s="1001"/>
      <c r="K75" s="1001"/>
      <c r="L75" s="1148"/>
      <c r="M75" s="1148"/>
      <c r="N75" s="1001"/>
      <c r="O75" s="1001"/>
      <c r="P75" s="1001">
        <v>2</v>
      </c>
      <c r="Q75" s="1001">
        <v>2</v>
      </c>
      <c r="R75" s="979"/>
      <c r="S75" s="979"/>
      <c r="T75" s="979"/>
      <c r="U75" s="979"/>
      <c r="V75" s="1001"/>
      <c r="W75" s="1001"/>
      <c r="X75" s="979"/>
      <c r="Y75" s="979"/>
      <c r="Z75" s="999"/>
    </row>
    <row r="76" spans="1:26" s="115" customFormat="1" ht="33" customHeight="1">
      <c r="A76" s="1203"/>
      <c r="B76" s="998" t="s">
        <v>702</v>
      </c>
      <c r="C76" s="999" t="s">
        <v>407</v>
      </c>
      <c r="D76" s="1004">
        <v>2</v>
      </c>
      <c r="E76" s="1001">
        <v>2</v>
      </c>
      <c r="F76" s="1001"/>
      <c r="G76" s="1001"/>
      <c r="H76" s="1001"/>
      <c r="I76" s="1001"/>
      <c r="J76" s="1001"/>
      <c r="K76" s="1001"/>
      <c r="L76" s="1148"/>
      <c r="M76" s="1148"/>
      <c r="N76" s="1001"/>
      <c r="O76" s="1001"/>
      <c r="P76" s="1001">
        <v>2</v>
      </c>
      <c r="Q76" s="1001">
        <v>2</v>
      </c>
      <c r="R76" s="979"/>
      <c r="S76" s="979"/>
      <c r="T76" s="979"/>
      <c r="U76" s="979"/>
      <c r="V76" s="1001"/>
      <c r="W76" s="1001"/>
      <c r="X76" s="979"/>
      <c r="Y76" s="979"/>
      <c r="Z76" s="999"/>
    </row>
    <row r="77" spans="1:26" s="115" customFormat="1" ht="42">
      <c r="A77" s="1203"/>
      <c r="B77" s="998" t="s">
        <v>703</v>
      </c>
      <c r="C77" s="999" t="s">
        <v>408</v>
      </c>
      <c r="D77" s="1004">
        <v>2</v>
      </c>
      <c r="E77" s="1001">
        <v>2</v>
      </c>
      <c r="F77" s="1001"/>
      <c r="G77" s="1001"/>
      <c r="H77" s="1001"/>
      <c r="I77" s="1001"/>
      <c r="J77" s="1001"/>
      <c r="K77" s="1001"/>
      <c r="L77" s="1148"/>
      <c r="M77" s="1148"/>
      <c r="N77" s="1001"/>
      <c r="O77" s="1001"/>
      <c r="P77" s="1001"/>
      <c r="Q77" s="1001"/>
      <c r="R77" s="979">
        <v>2</v>
      </c>
      <c r="S77" s="979">
        <v>2</v>
      </c>
      <c r="T77" s="979"/>
      <c r="U77" s="979"/>
      <c r="V77" s="1001"/>
      <c r="W77" s="1001"/>
      <c r="X77" s="979"/>
      <c r="Y77" s="979"/>
      <c r="Z77" s="999"/>
    </row>
    <row r="78" spans="1:26" s="115" customFormat="1" ht="31.5">
      <c r="A78" s="1203"/>
      <c r="B78" s="998" t="s">
        <v>704</v>
      </c>
      <c r="C78" s="999" t="s">
        <v>409</v>
      </c>
      <c r="D78" s="1001">
        <v>2</v>
      </c>
      <c r="E78" s="1001">
        <v>2</v>
      </c>
      <c r="F78" s="1001"/>
      <c r="G78" s="1001"/>
      <c r="H78" s="1001"/>
      <c r="I78" s="1001"/>
      <c r="J78" s="1001"/>
      <c r="K78" s="1001"/>
      <c r="L78" s="1148"/>
      <c r="M78" s="1148"/>
      <c r="N78" s="1001"/>
      <c r="O78" s="1001"/>
      <c r="P78" s="1001"/>
      <c r="Q78" s="1001"/>
      <c r="R78" s="979">
        <v>2</v>
      </c>
      <c r="S78" s="979">
        <v>2</v>
      </c>
      <c r="T78" s="979"/>
      <c r="U78" s="979"/>
      <c r="V78" s="1001"/>
      <c r="W78" s="1001"/>
      <c r="X78" s="979"/>
      <c r="Y78" s="979"/>
      <c r="Z78" s="999"/>
    </row>
    <row r="79" spans="1:26" s="115" customFormat="1" ht="31.5">
      <c r="A79" s="1203"/>
      <c r="B79" s="998" t="s">
        <v>705</v>
      </c>
      <c r="C79" s="999" t="s">
        <v>410</v>
      </c>
      <c r="D79" s="1001">
        <v>2</v>
      </c>
      <c r="E79" s="1001">
        <v>2</v>
      </c>
      <c r="F79" s="1001"/>
      <c r="G79" s="1001"/>
      <c r="H79" s="1001"/>
      <c r="I79" s="1001"/>
      <c r="J79" s="1001"/>
      <c r="K79" s="1001"/>
      <c r="L79" s="1148"/>
      <c r="M79" s="1148"/>
      <c r="N79" s="1001"/>
      <c r="O79" s="1001"/>
      <c r="P79" s="1001"/>
      <c r="Q79" s="1001"/>
      <c r="R79" s="979">
        <v>2</v>
      </c>
      <c r="S79" s="979">
        <v>2</v>
      </c>
      <c r="T79" s="979"/>
      <c r="U79" s="979"/>
      <c r="V79" s="1001"/>
      <c r="W79" s="1001"/>
      <c r="X79" s="979"/>
      <c r="Y79" s="979"/>
      <c r="Z79" s="999"/>
    </row>
    <row r="80" spans="1:26" s="115" customFormat="1" ht="31.5">
      <c r="A80" s="1203"/>
      <c r="B80" s="998" t="s">
        <v>706</v>
      </c>
      <c r="C80" s="999" t="s">
        <v>411</v>
      </c>
      <c r="D80" s="1004">
        <v>2</v>
      </c>
      <c r="E80" s="1001">
        <v>2</v>
      </c>
      <c r="F80" s="1001"/>
      <c r="G80" s="1001"/>
      <c r="H80" s="1001"/>
      <c r="I80" s="1001"/>
      <c r="J80" s="1001"/>
      <c r="K80" s="1001"/>
      <c r="L80" s="1148"/>
      <c r="M80" s="1148"/>
      <c r="N80" s="1001"/>
      <c r="O80" s="1001"/>
      <c r="P80" s="1001"/>
      <c r="Q80" s="1001"/>
      <c r="R80" s="979">
        <v>2</v>
      </c>
      <c r="S80" s="979">
        <v>2</v>
      </c>
      <c r="T80" s="979"/>
      <c r="U80" s="979"/>
      <c r="V80" s="1001"/>
      <c r="W80" s="1001"/>
      <c r="X80" s="979"/>
      <c r="Y80" s="979"/>
      <c r="Z80" s="999"/>
    </row>
    <row r="81" spans="1:26" s="115" customFormat="1" ht="33" customHeight="1">
      <c r="A81" s="1203"/>
      <c r="B81" s="998" t="s">
        <v>707</v>
      </c>
      <c r="C81" s="999" t="s">
        <v>412</v>
      </c>
      <c r="D81" s="1004">
        <v>2</v>
      </c>
      <c r="E81" s="1001">
        <v>2</v>
      </c>
      <c r="F81" s="1001"/>
      <c r="G81" s="1001"/>
      <c r="H81" s="1001"/>
      <c r="I81" s="1001"/>
      <c r="J81" s="1001"/>
      <c r="K81" s="1001"/>
      <c r="L81" s="1148"/>
      <c r="M81" s="1148"/>
      <c r="N81" s="1001"/>
      <c r="O81" s="1001"/>
      <c r="P81" s="1001"/>
      <c r="Q81" s="1001"/>
      <c r="R81" s="979">
        <v>2</v>
      </c>
      <c r="S81" s="979">
        <v>2</v>
      </c>
      <c r="T81" s="979"/>
      <c r="U81" s="979"/>
      <c r="V81" s="1001"/>
      <c r="W81" s="1001"/>
      <c r="X81" s="979"/>
      <c r="Y81" s="979"/>
      <c r="Z81" s="999"/>
    </row>
    <row r="82" spans="1:26" s="115" customFormat="1" ht="36" customHeight="1">
      <c r="A82" s="1203"/>
      <c r="B82" s="998" t="s">
        <v>708</v>
      </c>
      <c r="C82" s="999" t="s">
        <v>413</v>
      </c>
      <c r="D82" s="1004">
        <v>2</v>
      </c>
      <c r="E82" s="1001">
        <v>2</v>
      </c>
      <c r="F82" s="1001"/>
      <c r="G82" s="1001"/>
      <c r="H82" s="1001"/>
      <c r="I82" s="1001"/>
      <c r="J82" s="1001"/>
      <c r="K82" s="1001"/>
      <c r="L82" s="1148"/>
      <c r="M82" s="1148"/>
      <c r="N82" s="1001"/>
      <c r="O82" s="1001"/>
      <c r="P82" s="1001"/>
      <c r="Q82" s="1001"/>
      <c r="R82" s="979"/>
      <c r="S82" s="979"/>
      <c r="T82" s="979"/>
      <c r="U82" s="979"/>
      <c r="V82" s="1001"/>
      <c r="W82" s="1001"/>
      <c r="X82" s="979">
        <v>2</v>
      </c>
      <c r="Y82" s="979">
        <v>2</v>
      </c>
      <c r="Z82" s="999"/>
    </row>
    <row r="83" spans="1:26" s="115" customFormat="1" ht="15.75">
      <c r="A83" s="1197" t="s">
        <v>414</v>
      </c>
      <c r="B83" s="1198"/>
      <c r="C83" s="1001"/>
      <c r="D83" s="1004">
        <f t="shared" ref="D83:Y83" si="4">SUM(D38:D82)</f>
        <v>114</v>
      </c>
      <c r="E83" s="1004">
        <f t="shared" si="4"/>
        <v>114</v>
      </c>
      <c r="F83" s="1004">
        <f t="shared" si="4"/>
        <v>10</v>
      </c>
      <c r="G83" s="1004">
        <f t="shared" si="4"/>
        <v>10</v>
      </c>
      <c r="H83" s="1004">
        <f t="shared" si="4"/>
        <v>12</v>
      </c>
      <c r="I83" s="1004">
        <f t="shared" si="4"/>
        <v>12</v>
      </c>
      <c r="J83" s="1004">
        <f t="shared" si="4"/>
        <v>19</v>
      </c>
      <c r="K83" s="1004">
        <f t="shared" si="4"/>
        <v>19</v>
      </c>
      <c r="L83" s="1141">
        <f t="shared" si="4"/>
        <v>15</v>
      </c>
      <c r="M83" s="1141">
        <f t="shared" si="4"/>
        <v>15</v>
      </c>
      <c r="N83" s="1004">
        <f t="shared" si="4"/>
        <v>24</v>
      </c>
      <c r="O83" s="1004">
        <f t="shared" si="4"/>
        <v>24</v>
      </c>
      <c r="P83" s="1004">
        <f t="shared" si="4"/>
        <v>22</v>
      </c>
      <c r="Q83" s="1004">
        <f t="shared" si="4"/>
        <v>22</v>
      </c>
      <c r="R83" s="985">
        <f t="shared" si="4"/>
        <v>10</v>
      </c>
      <c r="S83" s="985">
        <f t="shared" si="4"/>
        <v>10</v>
      </c>
      <c r="T83" s="985">
        <f t="shared" si="4"/>
        <v>0</v>
      </c>
      <c r="U83" s="985">
        <f t="shared" si="4"/>
        <v>0</v>
      </c>
      <c r="V83" s="1004">
        <f t="shared" si="4"/>
        <v>0</v>
      </c>
      <c r="W83" s="1004">
        <f t="shared" si="4"/>
        <v>0</v>
      </c>
      <c r="X83" s="985">
        <f t="shared" si="4"/>
        <v>2</v>
      </c>
      <c r="Y83" s="985">
        <f t="shared" si="4"/>
        <v>2</v>
      </c>
      <c r="Z83" s="999"/>
    </row>
    <row r="84" spans="1:26" s="115" customFormat="1" ht="34.5" customHeight="1">
      <c r="A84" s="1199" t="s">
        <v>1706</v>
      </c>
      <c r="B84" s="1122" t="s">
        <v>185</v>
      </c>
      <c r="C84" s="1121" t="s">
        <v>365</v>
      </c>
      <c r="D84" s="976">
        <v>2</v>
      </c>
      <c r="E84" s="973">
        <v>2</v>
      </c>
      <c r="F84" s="973"/>
      <c r="G84" s="973"/>
      <c r="H84" s="973"/>
      <c r="I84" s="973"/>
      <c r="J84" s="973"/>
      <c r="K84" s="973"/>
      <c r="L84" s="1142">
        <v>2</v>
      </c>
      <c r="M84" s="1142">
        <v>2</v>
      </c>
      <c r="N84" s="973"/>
      <c r="O84" s="973"/>
      <c r="P84" s="973"/>
      <c r="Q84" s="973"/>
      <c r="R84" s="959"/>
      <c r="S84" s="959"/>
      <c r="T84" s="959"/>
      <c r="U84" s="959"/>
      <c r="V84" s="1101"/>
      <c r="W84" s="1101"/>
      <c r="X84" s="994"/>
      <c r="Y84" s="994"/>
      <c r="Z84" s="999"/>
    </row>
    <row r="85" spans="1:26" s="115" customFormat="1" ht="34.5" customHeight="1">
      <c r="A85" s="1199"/>
      <c r="B85" s="1122" t="s">
        <v>1546</v>
      </c>
      <c r="C85" s="1121" t="s">
        <v>386</v>
      </c>
      <c r="D85" s="976">
        <v>2</v>
      </c>
      <c r="E85" s="973">
        <v>2</v>
      </c>
      <c r="F85" s="973"/>
      <c r="G85" s="973"/>
      <c r="H85" s="973"/>
      <c r="I85" s="973"/>
      <c r="J85" s="973"/>
      <c r="K85" s="973"/>
      <c r="L85" s="1142">
        <v>2</v>
      </c>
      <c r="M85" s="1142">
        <v>2</v>
      </c>
      <c r="N85" s="973"/>
      <c r="O85" s="973"/>
      <c r="P85" s="973"/>
      <c r="Q85" s="973"/>
      <c r="R85" s="959"/>
      <c r="S85" s="959"/>
      <c r="T85" s="959"/>
      <c r="U85" s="959"/>
      <c r="V85" s="1101"/>
      <c r="W85" s="1101"/>
      <c r="X85" s="994"/>
      <c r="Y85" s="994"/>
      <c r="Z85" s="999"/>
    </row>
    <row r="86" spans="1:26" s="115" customFormat="1" ht="34.5" customHeight="1">
      <c r="A86" s="1199"/>
      <c r="B86" s="998" t="s">
        <v>709</v>
      </c>
      <c r="C86" s="999" t="s">
        <v>415</v>
      </c>
      <c r="D86" s="1000">
        <v>2</v>
      </c>
      <c r="E86" s="1001">
        <v>2</v>
      </c>
      <c r="F86" s="1002"/>
      <c r="G86" s="1000"/>
      <c r="H86" s="1002"/>
      <c r="I86" s="1000"/>
      <c r="J86" s="1000"/>
      <c r="K86" s="1000"/>
      <c r="L86" s="2027"/>
      <c r="M86" s="2028"/>
      <c r="N86" s="1000"/>
      <c r="O86" s="1000"/>
      <c r="P86" s="1002"/>
      <c r="Q86" s="1000"/>
      <c r="R86" s="996">
        <v>2</v>
      </c>
      <c r="S86" s="996">
        <v>2</v>
      </c>
      <c r="T86" s="1009"/>
      <c r="U86" s="996"/>
      <c r="V86" s="1001"/>
      <c r="W86" s="1001"/>
      <c r="X86" s="996"/>
      <c r="Y86" s="996"/>
      <c r="Z86" s="999"/>
    </row>
    <row r="87" spans="1:26" s="115" customFormat="1" ht="21">
      <c r="A87" s="1200"/>
      <c r="B87" s="998" t="s">
        <v>710</v>
      </c>
      <c r="C87" s="999" t="s">
        <v>416</v>
      </c>
      <c r="D87" s="1000">
        <v>2</v>
      </c>
      <c r="E87" s="1001">
        <v>2</v>
      </c>
      <c r="F87" s="1001"/>
      <c r="G87" s="1001"/>
      <c r="H87" s="1001"/>
      <c r="I87" s="1001"/>
      <c r="J87" s="1001"/>
      <c r="K87" s="1001"/>
      <c r="L87" s="1148"/>
      <c r="M87" s="1148"/>
      <c r="N87" s="1001"/>
      <c r="O87" s="1001"/>
      <c r="P87" s="1001"/>
      <c r="Q87" s="1001"/>
      <c r="R87" s="979">
        <v>2</v>
      </c>
      <c r="S87" s="979">
        <v>2</v>
      </c>
      <c r="T87" s="979"/>
      <c r="U87" s="979"/>
      <c r="V87" s="1001"/>
      <c r="W87" s="1001"/>
      <c r="X87" s="979"/>
      <c r="Y87" s="979"/>
      <c r="Z87" s="999"/>
    </row>
    <row r="88" spans="1:26" s="115" customFormat="1" ht="42">
      <c r="A88" s="1200"/>
      <c r="B88" s="998" t="s">
        <v>711</v>
      </c>
      <c r="C88" s="999" t="s">
        <v>417</v>
      </c>
      <c r="D88" s="1000">
        <v>2</v>
      </c>
      <c r="E88" s="1001">
        <v>2</v>
      </c>
      <c r="F88" s="1001"/>
      <c r="G88" s="1001"/>
      <c r="H88" s="1001"/>
      <c r="I88" s="1001"/>
      <c r="J88" s="1001"/>
      <c r="K88" s="1001"/>
      <c r="L88" s="1148"/>
      <c r="M88" s="1148"/>
      <c r="N88" s="1001"/>
      <c r="O88" s="1001"/>
      <c r="P88" s="1001"/>
      <c r="Q88" s="1001"/>
      <c r="R88" s="979">
        <v>2</v>
      </c>
      <c r="S88" s="979">
        <v>2</v>
      </c>
      <c r="T88" s="979"/>
      <c r="U88" s="979"/>
      <c r="V88" s="1001"/>
      <c r="W88" s="1001"/>
      <c r="X88" s="979"/>
      <c r="Y88" s="979"/>
      <c r="Z88" s="999"/>
    </row>
    <row r="89" spans="1:26" s="115" customFormat="1" ht="31.5">
      <c r="A89" s="1200"/>
      <c r="B89" s="998" t="s">
        <v>712</v>
      </c>
      <c r="C89" s="999" t="s">
        <v>418</v>
      </c>
      <c r="D89" s="1000">
        <v>2</v>
      </c>
      <c r="E89" s="1001">
        <v>2</v>
      </c>
      <c r="F89" s="1001"/>
      <c r="G89" s="1001"/>
      <c r="H89" s="1001"/>
      <c r="I89" s="1001"/>
      <c r="J89" s="1001"/>
      <c r="K89" s="1001"/>
      <c r="L89" s="1148"/>
      <c r="M89" s="1148"/>
      <c r="N89" s="1001"/>
      <c r="O89" s="1001"/>
      <c r="P89" s="1001"/>
      <c r="Q89" s="1001"/>
      <c r="R89" s="979">
        <v>2</v>
      </c>
      <c r="S89" s="979">
        <v>2</v>
      </c>
      <c r="T89" s="979"/>
      <c r="U89" s="979"/>
      <c r="V89" s="1001"/>
      <c r="W89" s="1001"/>
      <c r="X89" s="979"/>
      <c r="Y89" s="979"/>
      <c r="Z89" s="999"/>
    </row>
    <row r="90" spans="1:26" s="115" customFormat="1" ht="31.5">
      <c r="A90" s="1200"/>
      <c r="B90" s="998" t="s">
        <v>713</v>
      </c>
      <c r="C90" s="999" t="s">
        <v>419</v>
      </c>
      <c r="D90" s="1000">
        <v>2</v>
      </c>
      <c r="E90" s="1001">
        <v>2</v>
      </c>
      <c r="F90" s="1001"/>
      <c r="G90" s="1001"/>
      <c r="H90" s="1002"/>
      <c r="I90" s="1000"/>
      <c r="J90" s="1001"/>
      <c r="K90" s="1001"/>
      <c r="L90" s="1148"/>
      <c r="M90" s="1148"/>
      <c r="N90" s="1001"/>
      <c r="O90" s="1001"/>
      <c r="P90" s="1001"/>
      <c r="Q90" s="1001"/>
      <c r="R90" s="979">
        <v>2</v>
      </c>
      <c r="S90" s="979">
        <v>2</v>
      </c>
      <c r="T90" s="979"/>
      <c r="U90" s="979"/>
      <c r="V90" s="1001"/>
      <c r="W90" s="1001"/>
      <c r="X90" s="979"/>
      <c r="Y90" s="979"/>
      <c r="Z90" s="999"/>
    </row>
    <row r="91" spans="1:26" s="115" customFormat="1" ht="21">
      <c r="A91" s="1200"/>
      <c r="B91" s="970" t="s">
        <v>1572</v>
      </c>
      <c r="C91" s="971" t="s">
        <v>420</v>
      </c>
      <c r="D91" s="972">
        <v>2</v>
      </c>
      <c r="E91" s="973">
        <v>2</v>
      </c>
      <c r="F91" s="973"/>
      <c r="G91" s="973"/>
      <c r="H91" s="974"/>
      <c r="I91" s="972"/>
      <c r="J91" s="973"/>
      <c r="K91" s="973"/>
      <c r="L91" s="1143"/>
      <c r="M91" s="1143"/>
      <c r="N91" s="973"/>
      <c r="O91" s="973"/>
      <c r="P91" s="973"/>
      <c r="Q91" s="973"/>
      <c r="R91" s="959">
        <v>2</v>
      </c>
      <c r="S91" s="959">
        <v>2</v>
      </c>
      <c r="T91" s="959"/>
      <c r="U91" s="959"/>
      <c r="V91" s="1001"/>
      <c r="W91" s="1001"/>
      <c r="X91" s="979"/>
      <c r="Y91" s="979"/>
      <c r="Z91" s="999"/>
    </row>
    <row r="92" spans="1:26" s="115" customFormat="1" ht="21">
      <c r="A92" s="1200"/>
      <c r="B92" s="975" t="s">
        <v>421</v>
      </c>
      <c r="C92" s="971" t="s">
        <v>370</v>
      </c>
      <c r="D92" s="972">
        <v>2</v>
      </c>
      <c r="E92" s="973">
        <v>2</v>
      </c>
      <c r="F92" s="973"/>
      <c r="G92" s="973"/>
      <c r="H92" s="974"/>
      <c r="I92" s="972"/>
      <c r="J92" s="973"/>
      <c r="K92" s="973"/>
      <c r="L92" s="1143"/>
      <c r="M92" s="1143"/>
      <c r="N92" s="973"/>
      <c r="O92" s="973"/>
      <c r="P92" s="973"/>
      <c r="Q92" s="973"/>
      <c r="R92" s="959">
        <v>2</v>
      </c>
      <c r="S92" s="959">
        <v>2</v>
      </c>
      <c r="T92" s="959"/>
      <c r="U92" s="959"/>
      <c r="V92" s="1001"/>
      <c r="W92" s="1001"/>
      <c r="X92" s="979"/>
      <c r="Y92" s="979"/>
      <c r="Z92" s="999"/>
    </row>
    <row r="93" spans="1:26" s="115" customFormat="1" ht="21">
      <c r="A93" s="1200"/>
      <c r="B93" s="975" t="s">
        <v>1549</v>
      </c>
      <c r="C93" s="971" t="s">
        <v>1543</v>
      </c>
      <c r="D93" s="976">
        <v>2</v>
      </c>
      <c r="E93" s="973">
        <v>2</v>
      </c>
      <c r="F93" s="973"/>
      <c r="G93" s="973"/>
      <c r="H93" s="973"/>
      <c r="I93" s="973"/>
      <c r="J93" s="973"/>
      <c r="K93" s="973"/>
      <c r="L93" s="1143"/>
      <c r="M93" s="1143"/>
      <c r="N93" s="973"/>
      <c r="O93" s="973"/>
      <c r="P93" s="973"/>
      <c r="Q93" s="973"/>
      <c r="R93" s="959">
        <v>2</v>
      </c>
      <c r="S93" s="959">
        <v>2</v>
      </c>
      <c r="T93" s="959"/>
      <c r="U93" s="959"/>
      <c r="V93" s="1001"/>
      <c r="W93" s="1001"/>
      <c r="X93" s="979"/>
      <c r="Y93" s="979"/>
      <c r="Z93" s="999"/>
    </row>
    <row r="94" spans="1:26" s="115" customFormat="1" ht="21">
      <c r="A94" s="1200"/>
      <c r="B94" s="1122" t="s">
        <v>1702</v>
      </c>
      <c r="C94" s="1121" t="s">
        <v>1708</v>
      </c>
      <c r="D94" s="976">
        <v>2</v>
      </c>
      <c r="E94" s="973">
        <v>2</v>
      </c>
      <c r="F94" s="973"/>
      <c r="G94" s="973"/>
      <c r="H94" s="973"/>
      <c r="I94" s="973"/>
      <c r="J94" s="973"/>
      <c r="K94" s="973"/>
      <c r="L94" s="1143"/>
      <c r="M94" s="1143"/>
      <c r="N94" s="973"/>
      <c r="O94" s="973"/>
      <c r="P94" s="973"/>
      <c r="Q94" s="973"/>
      <c r="R94" s="994">
        <v>2</v>
      </c>
      <c r="S94" s="994">
        <v>2</v>
      </c>
      <c r="T94" s="959"/>
      <c r="U94" s="959"/>
      <c r="V94" s="1001"/>
      <c r="W94" s="1001"/>
      <c r="X94" s="979"/>
      <c r="Y94" s="979"/>
      <c r="Z94" s="999"/>
    </row>
    <row r="95" spans="1:26" s="115" customFormat="1" ht="21">
      <c r="A95" s="1200"/>
      <c r="B95" s="1122" t="s">
        <v>1709</v>
      </c>
      <c r="C95" s="1121" t="s">
        <v>1710</v>
      </c>
      <c r="D95" s="976">
        <v>2</v>
      </c>
      <c r="E95" s="973">
        <v>2</v>
      </c>
      <c r="F95" s="973"/>
      <c r="G95" s="973"/>
      <c r="H95" s="973"/>
      <c r="I95" s="973"/>
      <c r="J95" s="973"/>
      <c r="K95" s="973"/>
      <c r="L95" s="1143"/>
      <c r="M95" s="1143"/>
      <c r="N95" s="973"/>
      <c r="O95" s="973"/>
      <c r="P95" s="973"/>
      <c r="Q95" s="973"/>
      <c r="R95" s="994">
        <v>2</v>
      </c>
      <c r="S95" s="994">
        <v>2</v>
      </c>
      <c r="T95" s="959"/>
      <c r="U95" s="959"/>
      <c r="V95" s="1001"/>
      <c r="W95" s="1001"/>
      <c r="X95" s="979"/>
      <c r="Y95" s="979"/>
      <c r="Z95" s="999"/>
    </row>
    <row r="96" spans="1:26" s="115" customFormat="1" ht="21">
      <c r="A96" s="1200"/>
      <c r="B96" s="1123" t="s">
        <v>1705</v>
      </c>
      <c r="C96" s="1121" t="s">
        <v>385</v>
      </c>
      <c r="D96" s="976">
        <v>2</v>
      </c>
      <c r="E96" s="973">
        <v>2</v>
      </c>
      <c r="F96" s="973"/>
      <c r="G96" s="973"/>
      <c r="H96" s="973"/>
      <c r="I96" s="973"/>
      <c r="J96" s="973"/>
      <c r="K96" s="973"/>
      <c r="L96" s="1142"/>
      <c r="M96" s="1142"/>
      <c r="N96" s="973"/>
      <c r="O96" s="973"/>
      <c r="P96" s="973"/>
      <c r="Q96" s="973"/>
      <c r="R96" s="994">
        <v>2</v>
      </c>
      <c r="S96" s="994">
        <v>2</v>
      </c>
      <c r="T96" s="959"/>
      <c r="U96" s="959"/>
      <c r="V96" s="1001"/>
      <c r="W96" s="1001"/>
      <c r="X96" s="979"/>
      <c r="Y96" s="979"/>
      <c r="Z96" s="999"/>
    </row>
    <row r="97" spans="1:26" s="115" customFormat="1" ht="21">
      <c r="A97" s="1200"/>
      <c r="B97" s="975" t="s">
        <v>422</v>
      </c>
      <c r="C97" s="971" t="s">
        <v>423</v>
      </c>
      <c r="D97" s="976">
        <v>6</v>
      </c>
      <c r="E97" s="973">
        <v>27</v>
      </c>
      <c r="F97" s="973"/>
      <c r="G97" s="973"/>
      <c r="H97" s="973"/>
      <c r="I97" s="973"/>
      <c r="J97" s="973"/>
      <c r="K97" s="973"/>
      <c r="L97" s="1143"/>
      <c r="M97" s="1143"/>
      <c r="N97" s="973"/>
      <c r="O97" s="973"/>
      <c r="P97" s="973"/>
      <c r="Q97" s="973"/>
      <c r="R97" s="959"/>
      <c r="S97" s="959"/>
      <c r="T97" s="959">
        <v>6</v>
      </c>
      <c r="U97" s="959">
        <v>27</v>
      </c>
      <c r="V97" s="1001"/>
      <c r="W97" s="1001"/>
      <c r="X97" s="979"/>
      <c r="Y97" s="979"/>
      <c r="Z97" s="999"/>
    </row>
    <row r="98" spans="1:26" s="115" customFormat="1" ht="48" customHeight="1">
      <c r="A98" s="1200"/>
      <c r="B98" s="1123" t="s">
        <v>1712</v>
      </c>
      <c r="C98" s="1121" t="s">
        <v>389</v>
      </c>
      <c r="D98" s="972">
        <v>2</v>
      </c>
      <c r="E98" s="973">
        <v>2</v>
      </c>
      <c r="F98" s="973"/>
      <c r="G98" s="973"/>
      <c r="H98" s="973"/>
      <c r="I98" s="973"/>
      <c r="J98" s="973"/>
      <c r="K98" s="973"/>
      <c r="L98" s="1143"/>
      <c r="M98" s="1143"/>
      <c r="N98" s="973"/>
      <c r="O98" s="973"/>
      <c r="P98" s="973"/>
      <c r="Q98" s="973"/>
      <c r="R98" s="959"/>
      <c r="S98" s="959"/>
      <c r="T98" s="994">
        <v>2</v>
      </c>
      <c r="U98" s="994">
        <v>2</v>
      </c>
      <c r="V98" s="1001"/>
      <c r="W98" s="1001"/>
      <c r="X98" s="979"/>
      <c r="Y98" s="979"/>
      <c r="Z98" s="999"/>
    </row>
    <row r="99" spans="1:26" s="115" customFormat="1" ht="21">
      <c r="A99" s="1200"/>
      <c r="B99" s="970" t="s">
        <v>1573</v>
      </c>
      <c r="C99" s="971" t="s">
        <v>424</v>
      </c>
      <c r="D99" s="972">
        <v>2</v>
      </c>
      <c r="E99" s="973">
        <v>2</v>
      </c>
      <c r="F99" s="974"/>
      <c r="G99" s="972"/>
      <c r="H99" s="974"/>
      <c r="I99" s="972"/>
      <c r="J99" s="972"/>
      <c r="K99" s="972"/>
      <c r="L99" s="2098"/>
      <c r="M99" s="2099"/>
      <c r="N99" s="972"/>
      <c r="O99" s="972"/>
      <c r="P99" s="974"/>
      <c r="Q99" s="972"/>
      <c r="R99" s="969"/>
      <c r="S99" s="969"/>
      <c r="T99" s="1013">
        <v>2</v>
      </c>
      <c r="U99" s="969">
        <v>2</v>
      </c>
      <c r="V99" s="1001"/>
      <c r="W99" s="1001"/>
      <c r="X99" s="979"/>
      <c r="Y99" s="979"/>
      <c r="Z99" s="999"/>
    </row>
    <row r="100" spans="1:26" s="115" customFormat="1" ht="36" customHeight="1">
      <c r="A100" s="1200"/>
      <c r="B100" s="970" t="s">
        <v>1574</v>
      </c>
      <c r="C100" s="971" t="s">
        <v>425</v>
      </c>
      <c r="D100" s="972">
        <v>2</v>
      </c>
      <c r="E100" s="973">
        <v>2</v>
      </c>
      <c r="F100" s="974"/>
      <c r="G100" s="972"/>
      <c r="H100" s="974"/>
      <c r="I100" s="972"/>
      <c r="J100" s="972"/>
      <c r="K100" s="972"/>
      <c r="L100" s="2098"/>
      <c r="M100" s="2099"/>
      <c r="N100" s="972"/>
      <c r="O100" s="972"/>
      <c r="P100" s="974"/>
      <c r="Q100" s="972"/>
      <c r="R100" s="969"/>
      <c r="S100" s="969"/>
      <c r="T100" s="1013">
        <v>2</v>
      </c>
      <c r="U100" s="969">
        <v>2</v>
      </c>
      <c r="V100" s="1001"/>
      <c r="W100" s="1001"/>
      <c r="X100" s="979"/>
      <c r="Y100" s="979"/>
      <c r="Z100" s="999"/>
    </row>
    <row r="101" spans="1:26" s="115" customFormat="1" ht="31.5" customHeight="1">
      <c r="A101" s="1200"/>
      <c r="B101" s="970" t="s">
        <v>1575</v>
      </c>
      <c r="C101" s="971" t="s">
        <v>426</v>
      </c>
      <c r="D101" s="972">
        <v>2</v>
      </c>
      <c r="E101" s="973">
        <v>2</v>
      </c>
      <c r="F101" s="974"/>
      <c r="G101" s="972"/>
      <c r="H101" s="974"/>
      <c r="I101" s="972"/>
      <c r="J101" s="972"/>
      <c r="K101" s="972"/>
      <c r="L101" s="2098"/>
      <c r="M101" s="2099"/>
      <c r="N101" s="972"/>
      <c r="O101" s="972"/>
      <c r="P101" s="974"/>
      <c r="Q101" s="972"/>
      <c r="R101" s="969"/>
      <c r="S101" s="969"/>
      <c r="T101" s="1013">
        <v>2</v>
      </c>
      <c r="U101" s="969">
        <v>2</v>
      </c>
      <c r="V101" s="1001"/>
      <c r="W101" s="1001"/>
      <c r="X101" s="979"/>
      <c r="Y101" s="979"/>
      <c r="Z101" s="999"/>
    </row>
    <row r="102" spans="1:26" s="115" customFormat="1" ht="30.75" customHeight="1">
      <c r="A102" s="1200"/>
      <c r="B102" s="970" t="s">
        <v>1576</v>
      </c>
      <c r="C102" s="971" t="s">
        <v>427</v>
      </c>
      <c r="D102" s="972">
        <v>2</v>
      </c>
      <c r="E102" s="973">
        <v>2</v>
      </c>
      <c r="F102" s="974"/>
      <c r="G102" s="972"/>
      <c r="H102" s="974"/>
      <c r="I102" s="972"/>
      <c r="J102" s="972"/>
      <c r="K102" s="972"/>
      <c r="L102" s="2098"/>
      <c r="M102" s="2099"/>
      <c r="N102" s="972"/>
      <c r="O102" s="972"/>
      <c r="P102" s="974"/>
      <c r="Q102" s="972"/>
      <c r="R102" s="969"/>
      <c r="S102" s="969"/>
      <c r="T102" s="1013">
        <v>2</v>
      </c>
      <c r="U102" s="969">
        <v>2</v>
      </c>
      <c r="V102" s="1001"/>
      <c r="W102" s="1001"/>
      <c r="X102" s="979"/>
      <c r="Y102" s="979"/>
      <c r="Z102" s="999"/>
    </row>
    <row r="103" spans="1:26" s="115" customFormat="1" ht="28.5" customHeight="1">
      <c r="A103" s="1200"/>
      <c r="B103" s="970" t="s">
        <v>1577</v>
      </c>
      <c r="C103" s="971" t="s">
        <v>428</v>
      </c>
      <c r="D103" s="972">
        <v>2</v>
      </c>
      <c r="E103" s="973">
        <v>2</v>
      </c>
      <c r="F103" s="973"/>
      <c r="G103" s="973"/>
      <c r="H103" s="974"/>
      <c r="I103" s="972"/>
      <c r="J103" s="973"/>
      <c r="K103" s="973"/>
      <c r="L103" s="1143"/>
      <c r="M103" s="1143"/>
      <c r="N103" s="973"/>
      <c r="O103" s="973"/>
      <c r="P103" s="973"/>
      <c r="Q103" s="973"/>
      <c r="R103" s="959"/>
      <c r="S103" s="959"/>
      <c r="T103" s="959">
        <v>2</v>
      </c>
      <c r="U103" s="959">
        <v>2</v>
      </c>
      <c r="V103" s="1001"/>
      <c r="W103" s="1001"/>
      <c r="X103" s="979"/>
      <c r="Y103" s="979"/>
      <c r="Z103" s="999"/>
    </row>
    <row r="104" spans="1:26" s="115" customFormat="1" ht="21">
      <c r="A104" s="1200"/>
      <c r="B104" s="970" t="s">
        <v>1578</v>
      </c>
      <c r="C104" s="971" t="s">
        <v>429</v>
      </c>
      <c r="D104" s="972">
        <v>2</v>
      </c>
      <c r="E104" s="973">
        <v>2</v>
      </c>
      <c r="F104" s="973"/>
      <c r="G104" s="973"/>
      <c r="H104" s="973"/>
      <c r="I104" s="973"/>
      <c r="J104" s="973"/>
      <c r="K104" s="973"/>
      <c r="L104" s="1143"/>
      <c r="M104" s="1143"/>
      <c r="N104" s="973"/>
      <c r="O104" s="973"/>
      <c r="P104" s="973"/>
      <c r="Q104" s="973"/>
      <c r="R104" s="959"/>
      <c r="S104" s="959"/>
      <c r="T104" s="959">
        <v>2</v>
      </c>
      <c r="U104" s="959">
        <v>2</v>
      </c>
      <c r="V104" s="1001"/>
      <c r="W104" s="1001"/>
      <c r="X104" s="979"/>
      <c r="Y104" s="979"/>
      <c r="Z104" s="999"/>
    </row>
    <row r="105" spans="1:26" s="115" customFormat="1" ht="21">
      <c r="A105" s="1200"/>
      <c r="B105" s="970" t="s">
        <v>1579</v>
      </c>
      <c r="C105" s="971" t="s">
        <v>430</v>
      </c>
      <c r="D105" s="972">
        <v>2</v>
      </c>
      <c r="E105" s="973">
        <v>2</v>
      </c>
      <c r="F105" s="973"/>
      <c r="G105" s="973"/>
      <c r="H105" s="973"/>
      <c r="I105" s="973"/>
      <c r="J105" s="973"/>
      <c r="K105" s="973"/>
      <c r="L105" s="1143"/>
      <c r="M105" s="1143"/>
      <c r="N105" s="973"/>
      <c r="O105" s="973"/>
      <c r="P105" s="973"/>
      <c r="Q105" s="973"/>
      <c r="R105" s="959"/>
      <c r="S105" s="959"/>
      <c r="T105" s="959">
        <v>2</v>
      </c>
      <c r="U105" s="959">
        <v>2</v>
      </c>
      <c r="V105" s="1001"/>
      <c r="W105" s="1001"/>
      <c r="X105" s="979"/>
      <c r="Y105" s="979"/>
      <c r="Z105" s="999"/>
    </row>
    <row r="106" spans="1:26" s="115" customFormat="1" ht="21">
      <c r="A106" s="1200"/>
      <c r="B106" s="970" t="s">
        <v>1580</v>
      </c>
      <c r="C106" s="971" t="s">
        <v>431</v>
      </c>
      <c r="D106" s="972">
        <v>2</v>
      </c>
      <c r="E106" s="973">
        <v>2</v>
      </c>
      <c r="F106" s="973"/>
      <c r="G106" s="973"/>
      <c r="H106" s="973"/>
      <c r="I106" s="973"/>
      <c r="J106" s="973"/>
      <c r="K106" s="973"/>
      <c r="L106" s="1143"/>
      <c r="M106" s="1143"/>
      <c r="N106" s="973"/>
      <c r="O106" s="973"/>
      <c r="P106" s="973"/>
      <c r="Q106" s="973"/>
      <c r="R106" s="959"/>
      <c r="S106" s="959"/>
      <c r="T106" s="959">
        <v>2</v>
      </c>
      <c r="U106" s="959">
        <v>2</v>
      </c>
      <c r="V106" s="1001"/>
      <c r="W106" s="1001"/>
      <c r="X106" s="979"/>
      <c r="Y106" s="979"/>
      <c r="Z106" s="999"/>
    </row>
    <row r="107" spans="1:26" s="115" customFormat="1" ht="21">
      <c r="A107" s="1200"/>
      <c r="B107" s="975" t="s">
        <v>432</v>
      </c>
      <c r="C107" s="971" t="s">
        <v>433</v>
      </c>
      <c r="D107" s="972">
        <v>2</v>
      </c>
      <c r="E107" s="973">
        <v>2</v>
      </c>
      <c r="F107" s="973"/>
      <c r="G107" s="973"/>
      <c r="H107" s="973"/>
      <c r="I107" s="973"/>
      <c r="J107" s="973"/>
      <c r="K107" s="973"/>
      <c r="L107" s="1143"/>
      <c r="M107" s="1143"/>
      <c r="N107" s="973"/>
      <c r="O107" s="973"/>
      <c r="P107" s="973"/>
      <c r="Q107" s="973"/>
      <c r="R107" s="959"/>
      <c r="S107" s="959"/>
      <c r="T107" s="959">
        <v>2</v>
      </c>
      <c r="U107" s="959">
        <v>2</v>
      </c>
      <c r="V107" s="979"/>
      <c r="W107" s="1001"/>
      <c r="X107" s="979"/>
      <c r="Y107" s="979"/>
      <c r="Z107" s="999"/>
    </row>
    <row r="108" spans="1:26" s="115" customFormat="1" ht="31.5" customHeight="1">
      <c r="A108" s="1200"/>
      <c r="B108" s="1122" t="s">
        <v>1703</v>
      </c>
      <c r="C108" s="1121" t="s">
        <v>1711</v>
      </c>
      <c r="D108" s="972">
        <v>2</v>
      </c>
      <c r="E108" s="973">
        <v>2</v>
      </c>
      <c r="F108" s="973"/>
      <c r="G108" s="973"/>
      <c r="H108" s="973"/>
      <c r="I108" s="973"/>
      <c r="J108" s="973"/>
      <c r="K108" s="973"/>
      <c r="L108" s="1143"/>
      <c r="M108" s="1143"/>
      <c r="N108" s="973"/>
      <c r="O108" s="973"/>
      <c r="P108" s="973"/>
      <c r="Q108" s="973"/>
      <c r="R108" s="994"/>
      <c r="S108" s="994"/>
      <c r="T108" s="994">
        <v>2</v>
      </c>
      <c r="U108" s="994">
        <v>2</v>
      </c>
      <c r="V108" s="979"/>
      <c r="W108" s="1001"/>
      <c r="X108" s="979"/>
      <c r="Y108" s="979"/>
      <c r="Z108" s="999"/>
    </row>
    <row r="109" spans="1:26" s="115" customFormat="1" ht="21">
      <c r="A109" s="1200"/>
      <c r="B109" s="975" t="s">
        <v>434</v>
      </c>
      <c r="C109" s="971" t="s">
        <v>435</v>
      </c>
      <c r="D109" s="976">
        <v>6</v>
      </c>
      <c r="E109" s="976">
        <v>27</v>
      </c>
      <c r="F109" s="976"/>
      <c r="G109" s="976"/>
      <c r="H109" s="976"/>
      <c r="I109" s="976"/>
      <c r="J109" s="976"/>
      <c r="K109" s="976"/>
      <c r="L109" s="2106"/>
      <c r="M109" s="2106"/>
      <c r="N109" s="976"/>
      <c r="O109" s="976"/>
      <c r="P109" s="976"/>
      <c r="Q109" s="976"/>
      <c r="R109" s="962"/>
      <c r="S109" s="962"/>
      <c r="T109" s="962"/>
      <c r="U109" s="962"/>
      <c r="V109" s="1004">
        <v>6</v>
      </c>
      <c r="W109" s="1004">
        <v>27</v>
      </c>
      <c r="X109" s="979"/>
      <c r="Y109" s="979"/>
      <c r="Z109" s="999"/>
    </row>
    <row r="110" spans="1:26" s="115" customFormat="1" ht="18" customHeight="1">
      <c r="A110" s="1200"/>
      <c r="B110" s="970" t="s">
        <v>1581</v>
      </c>
      <c r="C110" s="971" t="s">
        <v>436</v>
      </c>
      <c r="D110" s="972">
        <v>2</v>
      </c>
      <c r="E110" s="973">
        <v>2</v>
      </c>
      <c r="F110" s="974"/>
      <c r="G110" s="972"/>
      <c r="H110" s="974"/>
      <c r="I110" s="972"/>
      <c r="J110" s="972"/>
      <c r="K110" s="972"/>
      <c r="L110" s="2098"/>
      <c r="M110" s="2099"/>
      <c r="N110" s="972"/>
      <c r="O110" s="972"/>
      <c r="P110" s="974"/>
      <c r="Q110" s="972"/>
      <c r="R110" s="969"/>
      <c r="S110" s="969"/>
      <c r="T110" s="1013"/>
      <c r="U110" s="969"/>
      <c r="V110" s="1000">
        <v>2</v>
      </c>
      <c r="W110" s="1000">
        <v>2</v>
      </c>
      <c r="X110" s="996"/>
      <c r="Y110" s="996"/>
      <c r="Z110" s="999"/>
    </row>
    <row r="111" spans="1:26" s="115" customFormat="1" ht="21">
      <c r="A111" s="1200"/>
      <c r="B111" s="998" t="s">
        <v>723</v>
      </c>
      <c r="C111" s="999" t="s">
        <v>437</v>
      </c>
      <c r="D111" s="1000">
        <v>2</v>
      </c>
      <c r="E111" s="1001">
        <v>2</v>
      </c>
      <c r="F111" s="1002"/>
      <c r="G111" s="1000"/>
      <c r="H111" s="1002"/>
      <c r="I111" s="1000"/>
      <c r="J111" s="1000"/>
      <c r="K111" s="1000"/>
      <c r="L111" s="2027"/>
      <c r="M111" s="2028"/>
      <c r="N111" s="1000"/>
      <c r="O111" s="1000"/>
      <c r="P111" s="1002"/>
      <c r="Q111" s="1000"/>
      <c r="R111" s="996"/>
      <c r="S111" s="996"/>
      <c r="T111" s="1009"/>
      <c r="U111" s="996"/>
      <c r="V111" s="1000">
        <v>2</v>
      </c>
      <c r="W111" s="1000">
        <v>2</v>
      </c>
      <c r="X111" s="996"/>
      <c r="Y111" s="996"/>
      <c r="Z111" s="999"/>
    </row>
    <row r="112" spans="1:26" s="115" customFormat="1" ht="21">
      <c r="A112" s="1200"/>
      <c r="B112" s="998" t="s">
        <v>724</v>
      </c>
      <c r="C112" s="999" t="s">
        <v>438</v>
      </c>
      <c r="D112" s="1000">
        <v>2</v>
      </c>
      <c r="E112" s="1001">
        <v>2</v>
      </c>
      <c r="F112" s="1002"/>
      <c r="G112" s="1000"/>
      <c r="H112" s="1002"/>
      <c r="I112" s="1000"/>
      <c r="J112" s="1000"/>
      <c r="K112" s="1000"/>
      <c r="L112" s="2027"/>
      <c r="M112" s="2028"/>
      <c r="N112" s="1000"/>
      <c r="O112" s="1000"/>
      <c r="P112" s="1002"/>
      <c r="Q112" s="1000"/>
      <c r="R112" s="996"/>
      <c r="S112" s="996"/>
      <c r="T112" s="1009"/>
      <c r="U112" s="996"/>
      <c r="V112" s="1000">
        <v>2</v>
      </c>
      <c r="W112" s="1000">
        <v>2</v>
      </c>
      <c r="X112" s="996"/>
      <c r="Y112" s="996"/>
      <c r="Z112" s="999"/>
    </row>
    <row r="113" spans="1:26" s="115" customFormat="1" ht="21">
      <c r="A113" s="1200"/>
      <c r="B113" s="998" t="s">
        <v>725</v>
      </c>
      <c r="C113" s="999" t="s">
        <v>439</v>
      </c>
      <c r="D113" s="1000">
        <v>2</v>
      </c>
      <c r="E113" s="1001">
        <v>2</v>
      </c>
      <c r="F113" s="1001"/>
      <c r="G113" s="1001"/>
      <c r="H113" s="1002"/>
      <c r="I113" s="1000"/>
      <c r="J113" s="1001"/>
      <c r="K113" s="1001"/>
      <c r="L113" s="1148"/>
      <c r="M113" s="1148"/>
      <c r="N113" s="1001"/>
      <c r="O113" s="1001"/>
      <c r="P113" s="1001"/>
      <c r="Q113" s="1001"/>
      <c r="R113" s="979"/>
      <c r="S113" s="979"/>
      <c r="T113" s="979"/>
      <c r="U113" s="979"/>
      <c r="V113" s="1001">
        <v>2</v>
      </c>
      <c r="W113" s="1001">
        <v>2</v>
      </c>
      <c r="X113" s="996"/>
      <c r="Y113" s="996"/>
      <c r="Z113" s="999"/>
    </row>
    <row r="114" spans="1:26" s="115" customFormat="1" ht="52.15" customHeight="1">
      <c r="A114" s="1200"/>
      <c r="B114" s="998" t="s">
        <v>726</v>
      </c>
      <c r="C114" s="999" t="s">
        <v>440</v>
      </c>
      <c r="D114" s="1000">
        <v>2</v>
      </c>
      <c r="E114" s="1001">
        <v>2</v>
      </c>
      <c r="F114" s="1001"/>
      <c r="G114" s="1001"/>
      <c r="H114" s="1002"/>
      <c r="I114" s="1000"/>
      <c r="J114" s="1001"/>
      <c r="K114" s="1001"/>
      <c r="L114" s="1148"/>
      <c r="M114" s="1148"/>
      <c r="N114" s="1001"/>
      <c r="O114" s="1001"/>
      <c r="P114" s="1001"/>
      <c r="Q114" s="1001"/>
      <c r="R114" s="979"/>
      <c r="S114" s="979"/>
      <c r="T114" s="979"/>
      <c r="U114" s="979"/>
      <c r="V114" s="973">
        <v>2</v>
      </c>
      <c r="W114" s="973">
        <v>2</v>
      </c>
      <c r="X114" s="996"/>
      <c r="Y114" s="996"/>
      <c r="Z114" s="999"/>
    </row>
    <row r="115" spans="1:26" s="115" customFormat="1" ht="49.15" customHeight="1">
      <c r="A115" s="1200"/>
      <c r="B115" s="998" t="s">
        <v>727</v>
      </c>
      <c r="C115" s="999" t="s">
        <v>441</v>
      </c>
      <c r="D115" s="1000">
        <v>2</v>
      </c>
      <c r="E115" s="1001">
        <v>2</v>
      </c>
      <c r="F115" s="1001"/>
      <c r="G115" s="1001"/>
      <c r="H115" s="1002"/>
      <c r="I115" s="1000"/>
      <c r="J115" s="1001"/>
      <c r="K115" s="1001"/>
      <c r="L115" s="1148"/>
      <c r="M115" s="1148"/>
      <c r="N115" s="1001"/>
      <c r="O115" s="1001"/>
      <c r="P115" s="1001"/>
      <c r="Q115" s="1001"/>
      <c r="R115" s="979"/>
      <c r="S115" s="979"/>
      <c r="T115" s="979"/>
      <c r="U115" s="979"/>
      <c r="V115" s="973">
        <v>2</v>
      </c>
      <c r="W115" s="973">
        <v>2</v>
      </c>
      <c r="X115" s="996"/>
      <c r="Y115" s="996"/>
      <c r="Z115" s="999"/>
    </row>
    <row r="116" spans="1:26" s="115" customFormat="1" ht="21.75" customHeight="1">
      <c r="A116" s="1200"/>
      <c r="B116" s="970" t="s">
        <v>766</v>
      </c>
      <c r="C116" s="971" t="s">
        <v>442</v>
      </c>
      <c r="D116" s="972">
        <v>2</v>
      </c>
      <c r="E116" s="973">
        <v>2</v>
      </c>
      <c r="F116" s="974"/>
      <c r="G116" s="972"/>
      <c r="H116" s="974"/>
      <c r="I116" s="972"/>
      <c r="J116" s="972"/>
      <c r="K116" s="972"/>
      <c r="L116" s="2098"/>
      <c r="M116" s="2099"/>
      <c r="N116" s="972"/>
      <c r="O116" s="972"/>
      <c r="P116" s="974"/>
      <c r="Q116" s="972"/>
      <c r="R116" s="969"/>
      <c r="S116" s="969"/>
      <c r="T116" s="1013"/>
      <c r="U116" s="969"/>
      <c r="V116" s="972">
        <v>2</v>
      </c>
      <c r="W116" s="972">
        <v>2</v>
      </c>
      <c r="X116" s="969"/>
      <c r="Y116" s="996"/>
      <c r="Z116" s="999"/>
    </row>
    <row r="117" spans="1:26" s="115" customFormat="1" ht="21">
      <c r="A117" s="1200"/>
      <c r="B117" s="998" t="s">
        <v>728</v>
      </c>
      <c r="C117" s="999" t="s">
        <v>443</v>
      </c>
      <c r="D117" s="1000">
        <v>2</v>
      </c>
      <c r="E117" s="1001">
        <v>2</v>
      </c>
      <c r="F117" s="1001"/>
      <c r="G117" s="1001"/>
      <c r="H117" s="1001"/>
      <c r="I117" s="1001"/>
      <c r="J117" s="1001"/>
      <c r="K117" s="1001"/>
      <c r="L117" s="1148"/>
      <c r="M117" s="1148"/>
      <c r="N117" s="1001"/>
      <c r="O117" s="1001"/>
      <c r="P117" s="1001"/>
      <c r="Q117" s="1001"/>
      <c r="R117" s="979"/>
      <c r="S117" s="979"/>
      <c r="T117" s="979"/>
      <c r="U117" s="979"/>
      <c r="V117" s="1001">
        <v>2</v>
      </c>
      <c r="W117" s="1001">
        <v>2</v>
      </c>
      <c r="X117" s="996"/>
      <c r="Y117" s="996"/>
      <c r="Z117" s="999"/>
    </row>
    <row r="118" spans="1:26" s="115" customFormat="1" ht="58.15" customHeight="1">
      <c r="A118" s="1200"/>
      <c r="B118" s="998" t="s">
        <v>729</v>
      </c>
      <c r="C118" s="999" t="s">
        <v>444</v>
      </c>
      <c r="D118" s="1000">
        <v>2</v>
      </c>
      <c r="E118" s="1001">
        <v>2</v>
      </c>
      <c r="F118" s="1001"/>
      <c r="G118" s="1001"/>
      <c r="H118" s="1001"/>
      <c r="I118" s="1001"/>
      <c r="J118" s="1001"/>
      <c r="K118" s="1001"/>
      <c r="L118" s="1148"/>
      <c r="M118" s="1148"/>
      <c r="N118" s="1001"/>
      <c r="O118" s="1001"/>
      <c r="P118" s="1001"/>
      <c r="Q118" s="1001"/>
      <c r="R118" s="979"/>
      <c r="S118" s="979"/>
      <c r="T118" s="979"/>
      <c r="U118" s="979"/>
      <c r="V118" s="1001">
        <v>2</v>
      </c>
      <c r="W118" s="1001">
        <v>2</v>
      </c>
      <c r="X118" s="996"/>
      <c r="Y118" s="996"/>
      <c r="Z118" s="999"/>
    </row>
    <row r="119" spans="1:26" s="115" customFormat="1" ht="21">
      <c r="A119" s="1200"/>
      <c r="B119" s="998" t="s">
        <v>730</v>
      </c>
      <c r="C119" s="999" t="s">
        <v>445</v>
      </c>
      <c r="D119" s="1000">
        <v>2</v>
      </c>
      <c r="E119" s="1001">
        <v>2</v>
      </c>
      <c r="F119" s="1001"/>
      <c r="G119" s="1001"/>
      <c r="H119" s="1001"/>
      <c r="I119" s="1001"/>
      <c r="J119" s="1001"/>
      <c r="K119" s="1001"/>
      <c r="L119" s="1148"/>
      <c r="M119" s="1148"/>
      <c r="N119" s="1001"/>
      <c r="O119" s="1001"/>
      <c r="P119" s="1001"/>
      <c r="Q119" s="1001"/>
      <c r="R119" s="979"/>
      <c r="S119" s="979"/>
      <c r="T119" s="979"/>
      <c r="U119" s="979"/>
      <c r="V119" s="1001">
        <v>2</v>
      </c>
      <c r="W119" s="1001">
        <v>2</v>
      </c>
      <c r="X119" s="996"/>
      <c r="Y119" s="996"/>
      <c r="Z119" s="999"/>
    </row>
    <row r="120" spans="1:26" s="115" customFormat="1" ht="31.5" customHeight="1">
      <c r="A120" s="1200"/>
      <c r="B120" s="998" t="s">
        <v>731</v>
      </c>
      <c r="C120" s="999" t="s">
        <v>446</v>
      </c>
      <c r="D120" s="1000">
        <v>2</v>
      </c>
      <c r="E120" s="1001">
        <v>2</v>
      </c>
      <c r="F120" s="1001"/>
      <c r="G120" s="1001"/>
      <c r="H120" s="1001"/>
      <c r="I120" s="1001"/>
      <c r="J120" s="1001"/>
      <c r="K120" s="1001"/>
      <c r="L120" s="1148"/>
      <c r="M120" s="1148"/>
      <c r="N120" s="1001"/>
      <c r="O120" s="1001"/>
      <c r="P120" s="1001"/>
      <c r="Q120" s="1001"/>
      <c r="R120" s="979"/>
      <c r="S120" s="979"/>
      <c r="T120" s="979"/>
      <c r="U120" s="979"/>
      <c r="V120" s="1001">
        <v>2</v>
      </c>
      <c r="W120" s="1001">
        <v>2</v>
      </c>
      <c r="X120" s="979"/>
      <c r="Y120" s="979"/>
      <c r="Z120" s="999"/>
    </row>
    <row r="121" spans="1:26" s="115" customFormat="1" ht="21">
      <c r="A121" s="1200"/>
      <c r="B121" s="998" t="s">
        <v>732</v>
      </c>
      <c r="C121" s="999" t="s">
        <v>447</v>
      </c>
      <c r="D121" s="1000">
        <v>2</v>
      </c>
      <c r="E121" s="1001">
        <v>2</v>
      </c>
      <c r="F121" s="1001"/>
      <c r="G121" s="1001"/>
      <c r="H121" s="1001"/>
      <c r="I121" s="1001"/>
      <c r="J121" s="1001"/>
      <c r="K121" s="1001"/>
      <c r="L121" s="1148"/>
      <c r="M121" s="1148"/>
      <c r="N121" s="1001"/>
      <c r="O121" s="1001"/>
      <c r="P121" s="1001"/>
      <c r="Q121" s="1001"/>
      <c r="R121" s="979"/>
      <c r="S121" s="979"/>
      <c r="T121" s="979"/>
      <c r="U121" s="979"/>
      <c r="V121" s="1001">
        <v>2</v>
      </c>
      <c r="W121" s="1001">
        <v>2</v>
      </c>
      <c r="X121" s="979"/>
      <c r="Y121" s="979"/>
      <c r="Z121" s="999"/>
    </row>
    <row r="122" spans="1:26" s="115" customFormat="1" ht="33.75" customHeight="1">
      <c r="A122" s="1200"/>
      <c r="B122" s="1003" t="s">
        <v>448</v>
      </c>
      <c r="C122" s="999" t="s">
        <v>449</v>
      </c>
      <c r="D122" s="1004">
        <v>6</v>
      </c>
      <c r="E122" s="1004">
        <v>27</v>
      </c>
      <c r="F122" s="1004"/>
      <c r="G122" s="1004"/>
      <c r="H122" s="1004"/>
      <c r="I122" s="1004"/>
      <c r="J122" s="1004"/>
      <c r="K122" s="1004"/>
      <c r="L122" s="1152"/>
      <c r="M122" s="1152"/>
      <c r="N122" s="1004"/>
      <c r="O122" s="1004"/>
      <c r="P122" s="1004"/>
      <c r="Q122" s="1004"/>
      <c r="R122" s="985"/>
      <c r="S122" s="985"/>
      <c r="T122" s="985"/>
      <c r="U122" s="985"/>
      <c r="V122" s="1004"/>
      <c r="W122" s="1004"/>
      <c r="X122" s="985">
        <v>6</v>
      </c>
      <c r="Y122" s="985">
        <v>27</v>
      </c>
      <c r="Z122" s="999"/>
    </row>
    <row r="123" spans="1:26" s="115" customFormat="1" ht="33.75" customHeight="1">
      <c r="A123" s="1200"/>
      <c r="B123" s="1122" t="s">
        <v>1698</v>
      </c>
      <c r="C123" s="1134" t="s">
        <v>1699</v>
      </c>
      <c r="D123" s="1124">
        <v>2</v>
      </c>
      <c r="E123" s="1124">
        <v>2</v>
      </c>
      <c r="F123" s="1004"/>
      <c r="G123" s="1004"/>
      <c r="H123" s="1004"/>
      <c r="I123" s="1004"/>
      <c r="J123" s="1004"/>
      <c r="K123" s="1004"/>
      <c r="L123" s="1152"/>
      <c r="M123" s="1152"/>
      <c r="N123" s="1004"/>
      <c r="O123" s="1004"/>
      <c r="P123" s="1004"/>
      <c r="Q123" s="1004"/>
      <c r="R123" s="985"/>
      <c r="S123" s="985"/>
      <c r="T123" s="985"/>
      <c r="U123" s="985"/>
      <c r="V123" s="1004"/>
      <c r="W123" s="1004"/>
      <c r="X123" s="1124">
        <v>2</v>
      </c>
      <c r="Y123" s="1124">
        <v>2</v>
      </c>
      <c r="Z123" s="999"/>
    </row>
    <row r="124" spans="1:26" s="115" customFormat="1" ht="32.25" customHeight="1">
      <c r="A124" s="1200"/>
      <c r="B124" s="998" t="s">
        <v>733</v>
      </c>
      <c r="C124" s="999" t="s">
        <v>450</v>
      </c>
      <c r="D124" s="1000">
        <v>2</v>
      </c>
      <c r="E124" s="1001">
        <v>2</v>
      </c>
      <c r="F124" s="1001"/>
      <c r="G124" s="1001"/>
      <c r="H124" s="1001"/>
      <c r="I124" s="1001"/>
      <c r="J124" s="1001"/>
      <c r="K124" s="1001"/>
      <c r="L124" s="1148"/>
      <c r="M124" s="1148"/>
      <c r="N124" s="1001"/>
      <c r="O124" s="1001"/>
      <c r="P124" s="1001"/>
      <c r="Q124" s="1001"/>
      <c r="R124" s="979"/>
      <c r="S124" s="979"/>
      <c r="T124" s="979"/>
      <c r="U124" s="979"/>
      <c r="V124" s="1001"/>
      <c r="W124" s="1001"/>
      <c r="X124" s="979">
        <v>2</v>
      </c>
      <c r="Y124" s="979">
        <v>2</v>
      </c>
      <c r="Z124" s="999"/>
    </row>
    <row r="125" spans="1:26" s="115" customFormat="1" ht="42.6" customHeight="1">
      <c r="A125" s="1200"/>
      <c r="B125" s="998" t="s">
        <v>734</v>
      </c>
      <c r="C125" s="999" t="s">
        <v>451</v>
      </c>
      <c r="D125" s="1000">
        <v>2</v>
      </c>
      <c r="E125" s="1001">
        <v>2</v>
      </c>
      <c r="F125" s="1001"/>
      <c r="G125" s="1001"/>
      <c r="H125" s="1001"/>
      <c r="I125" s="1001"/>
      <c r="J125" s="1001"/>
      <c r="K125" s="1001"/>
      <c r="L125" s="1148"/>
      <c r="M125" s="1148"/>
      <c r="N125" s="1001"/>
      <c r="O125" s="1001"/>
      <c r="P125" s="1001"/>
      <c r="Q125" s="1001"/>
      <c r="R125" s="979"/>
      <c r="S125" s="979"/>
      <c r="T125" s="979"/>
      <c r="U125" s="979"/>
      <c r="V125" s="1001"/>
      <c r="W125" s="1001"/>
      <c r="X125" s="979">
        <v>2</v>
      </c>
      <c r="Y125" s="979">
        <v>2</v>
      </c>
      <c r="Z125" s="999"/>
    </row>
    <row r="126" spans="1:26" s="115" customFormat="1" ht="31.5">
      <c r="A126" s="1200"/>
      <c r="B126" s="998" t="s">
        <v>735</v>
      </c>
      <c r="C126" s="999" t="s">
        <v>452</v>
      </c>
      <c r="D126" s="1000">
        <v>2</v>
      </c>
      <c r="E126" s="1001">
        <v>2</v>
      </c>
      <c r="F126" s="1001"/>
      <c r="G126" s="1001"/>
      <c r="H126" s="1001"/>
      <c r="I126" s="1001"/>
      <c r="J126" s="1001"/>
      <c r="K126" s="1001"/>
      <c r="L126" s="1148"/>
      <c r="M126" s="1148"/>
      <c r="N126" s="1001"/>
      <c r="O126" s="1001"/>
      <c r="P126" s="1001"/>
      <c r="Q126" s="1001"/>
      <c r="R126" s="979"/>
      <c r="S126" s="979"/>
      <c r="T126" s="979"/>
      <c r="U126" s="979"/>
      <c r="V126" s="1001"/>
      <c r="W126" s="1001"/>
      <c r="X126" s="979">
        <v>2</v>
      </c>
      <c r="Y126" s="979">
        <v>2</v>
      </c>
      <c r="Z126" s="999"/>
    </row>
    <row r="127" spans="1:26" s="115" customFormat="1" ht="21">
      <c r="A127" s="1200"/>
      <c r="B127" s="998" t="s">
        <v>736</v>
      </c>
      <c r="C127" s="999" t="s">
        <v>453</v>
      </c>
      <c r="D127" s="1000">
        <v>2</v>
      </c>
      <c r="E127" s="1001">
        <v>2</v>
      </c>
      <c r="F127" s="1001"/>
      <c r="G127" s="1001"/>
      <c r="H127" s="1001"/>
      <c r="I127" s="1001"/>
      <c r="J127" s="1001"/>
      <c r="K127" s="1001"/>
      <c r="L127" s="1148"/>
      <c r="M127" s="1148"/>
      <c r="N127" s="1001"/>
      <c r="O127" s="1001"/>
      <c r="P127" s="1001"/>
      <c r="Q127" s="1001"/>
      <c r="R127" s="979"/>
      <c r="S127" s="979"/>
      <c r="T127" s="979"/>
      <c r="U127" s="979"/>
      <c r="V127" s="1001"/>
      <c r="W127" s="1001"/>
      <c r="X127" s="979">
        <v>2</v>
      </c>
      <c r="Y127" s="979">
        <v>2</v>
      </c>
      <c r="Z127" s="999"/>
    </row>
    <row r="128" spans="1:26" s="115" customFormat="1" ht="21">
      <c r="A128" s="1200"/>
      <c r="B128" s="998" t="s">
        <v>737</v>
      </c>
      <c r="C128" s="999" t="s">
        <v>454</v>
      </c>
      <c r="D128" s="1000">
        <v>2</v>
      </c>
      <c r="E128" s="1001">
        <v>2</v>
      </c>
      <c r="F128" s="1001"/>
      <c r="G128" s="1001"/>
      <c r="H128" s="1001"/>
      <c r="I128" s="1001"/>
      <c r="J128" s="1001"/>
      <c r="K128" s="1001"/>
      <c r="L128" s="1148"/>
      <c r="M128" s="1148"/>
      <c r="N128" s="1001"/>
      <c r="O128" s="1001"/>
      <c r="P128" s="1001"/>
      <c r="Q128" s="1001"/>
      <c r="R128" s="979"/>
      <c r="S128" s="979"/>
      <c r="T128" s="979"/>
      <c r="U128" s="979"/>
      <c r="V128" s="1001"/>
      <c r="W128" s="1001"/>
      <c r="X128" s="979">
        <v>2</v>
      </c>
      <c r="Y128" s="979">
        <v>2</v>
      </c>
      <c r="Z128" s="999"/>
    </row>
    <row r="129" spans="1:31" s="115" customFormat="1" ht="32.25" customHeight="1">
      <c r="A129" s="1200"/>
      <c r="B129" s="998" t="s">
        <v>738</v>
      </c>
      <c r="C129" s="999" t="s">
        <v>455</v>
      </c>
      <c r="D129" s="1000">
        <v>2</v>
      </c>
      <c r="E129" s="1001">
        <v>2</v>
      </c>
      <c r="F129" s="1001"/>
      <c r="G129" s="1001"/>
      <c r="H129" s="1001"/>
      <c r="I129" s="1001"/>
      <c r="J129" s="1001"/>
      <c r="K129" s="1001"/>
      <c r="L129" s="1148"/>
      <c r="M129" s="1148"/>
      <c r="N129" s="1001"/>
      <c r="O129" s="1001"/>
      <c r="P129" s="1001"/>
      <c r="Q129" s="1001"/>
      <c r="R129" s="979"/>
      <c r="S129" s="979"/>
      <c r="T129" s="979"/>
      <c r="U129" s="979"/>
      <c r="V129" s="1001"/>
      <c r="W129" s="1001"/>
      <c r="X129" s="979">
        <v>2</v>
      </c>
      <c r="Y129" s="979">
        <v>2</v>
      </c>
      <c r="Z129" s="999"/>
    </row>
    <row r="130" spans="1:31" s="115" customFormat="1" ht="30.75" customHeight="1">
      <c r="A130" s="1200"/>
      <c r="B130" s="998" t="s">
        <v>739</v>
      </c>
      <c r="C130" s="999" t="s">
        <v>456</v>
      </c>
      <c r="D130" s="1000">
        <v>2</v>
      </c>
      <c r="E130" s="1001">
        <v>2</v>
      </c>
      <c r="F130" s="1001"/>
      <c r="G130" s="1001"/>
      <c r="H130" s="1001"/>
      <c r="I130" s="1001"/>
      <c r="J130" s="1001"/>
      <c r="K130" s="1001"/>
      <c r="L130" s="1148"/>
      <c r="M130" s="1148"/>
      <c r="N130" s="1001"/>
      <c r="O130" s="1001"/>
      <c r="P130" s="1001"/>
      <c r="Q130" s="1001"/>
      <c r="R130" s="979"/>
      <c r="S130" s="979"/>
      <c r="T130" s="979"/>
      <c r="U130" s="979"/>
      <c r="V130" s="1001"/>
      <c r="W130" s="1001"/>
      <c r="X130" s="979">
        <v>2</v>
      </c>
      <c r="Y130" s="979">
        <v>2</v>
      </c>
      <c r="Z130" s="999"/>
    </row>
    <row r="131" spans="1:31" s="115" customFormat="1" ht="21">
      <c r="A131" s="1200"/>
      <c r="B131" s="998" t="s">
        <v>740</v>
      </c>
      <c r="C131" s="999" t="s">
        <v>457</v>
      </c>
      <c r="D131" s="1000">
        <v>2</v>
      </c>
      <c r="E131" s="1001">
        <v>2</v>
      </c>
      <c r="F131" s="1001"/>
      <c r="G131" s="1001"/>
      <c r="H131" s="1001"/>
      <c r="I131" s="1001"/>
      <c r="J131" s="1001"/>
      <c r="K131" s="1001"/>
      <c r="L131" s="1148"/>
      <c r="M131" s="1148"/>
      <c r="N131" s="1001"/>
      <c r="O131" s="1001"/>
      <c r="P131" s="1001"/>
      <c r="Q131" s="1001"/>
      <c r="R131" s="979"/>
      <c r="S131" s="979"/>
      <c r="T131" s="979"/>
      <c r="U131" s="979"/>
      <c r="V131" s="1001"/>
      <c r="W131" s="1001"/>
      <c r="X131" s="979">
        <v>2</v>
      </c>
      <c r="Y131" s="979">
        <v>2</v>
      </c>
      <c r="Z131" s="999"/>
    </row>
    <row r="132" spans="1:31" s="115" customFormat="1" ht="21">
      <c r="A132" s="1200"/>
      <c r="B132" s="998" t="s">
        <v>741</v>
      </c>
      <c r="C132" s="999" t="s">
        <v>458</v>
      </c>
      <c r="D132" s="1000">
        <v>2</v>
      </c>
      <c r="E132" s="1001">
        <v>2</v>
      </c>
      <c r="F132" s="1001"/>
      <c r="G132" s="1001"/>
      <c r="H132" s="1001"/>
      <c r="I132" s="1001"/>
      <c r="J132" s="1001"/>
      <c r="K132" s="1001"/>
      <c r="L132" s="1148"/>
      <c r="M132" s="1148"/>
      <c r="N132" s="1001"/>
      <c r="O132" s="1001"/>
      <c r="P132" s="1001"/>
      <c r="Q132" s="1001"/>
      <c r="R132" s="979"/>
      <c r="S132" s="979"/>
      <c r="T132" s="979"/>
      <c r="U132" s="979"/>
      <c r="V132" s="1001"/>
      <c r="W132" s="1001"/>
      <c r="X132" s="979">
        <v>2</v>
      </c>
      <c r="Y132" s="979">
        <v>2</v>
      </c>
      <c r="Z132" s="999"/>
    </row>
    <row r="133" spans="1:31" s="115" customFormat="1">
      <c r="A133" s="1198" t="s">
        <v>459</v>
      </c>
      <c r="B133" s="1198"/>
      <c r="C133" s="1198"/>
      <c r="D133" s="1102">
        <v>42</v>
      </c>
      <c r="E133" s="1103">
        <v>38</v>
      </c>
      <c r="F133" s="1000">
        <v>0</v>
      </c>
      <c r="G133" s="1000">
        <v>0</v>
      </c>
      <c r="H133" s="1000">
        <v>0</v>
      </c>
      <c r="I133" s="1000">
        <v>0</v>
      </c>
      <c r="J133" s="1000">
        <v>0</v>
      </c>
      <c r="K133" s="1000">
        <v>0</v>
      </c>
      <c r="L133" s="1147">
        <v>4</v>
      </c>
      <c r="M133" s="1147">
        <v>4</v>
      </c>
      <c r="N133" s="1000">
        <v>0</v>
      </c>
      <c r="O133" s="1000">
        <v>0</v>
      </c>
      <c r="P133" s="1155">
        <v>0</v>
      </c>
      <c r="Q133" s="1155">
        <v>0</v>
      </c>
      <c r="R133" s="996">
        <v>4</v>
      </c>
      <c r="S133" s="996">
        <v>4</v>
      </c>
      <c r="T133" s="996">
        <v>12</v>
      </c>
      <c r="U133" s="996">
        <v>12</v>
      </c>
      <c r="V133" s="1000">
        <v>12</v>
      </c>
      <c r="W133" s="1000">
        <v>12</v>
      </c>
      <c r="X133" s="996">
        <v>10</v>
      </c>
      <c r="Y133" s="996">
        <v>10</v>
      </c>
      <c r="Z133" s="1102">
        <f>SUM(F133,H133,J133,L133,N133,P133,R133,T133,V133,X133)</f>
        <v>42</v>
      </c>
      <c r="AE133" s="1154"/>
    </row>
    <row r="134" spans="1:31" s="115" customFormat="1">
      <c r="A134" s="1201" t="s">
        <v>371</v>
      </c>
      <c r="B134" s="1202" t="s">
        <v>372</v>
      </c>
      <c r="C134" s="1202"/>
      <c r="D134" s="1120">
        <f>SUM(D13,D16,D30,D35,D83)</f>
        <v>176</v>
      </c>
      <c r="E134" s="1119"/>
      <c r="F134" s="1008">
        <f>SUM(F13,F16,F30,F35,F37,F83)</f>
        <v>30</v>
      </c>
      <c r="G134" s="1008"/>
      <c r="H134" s="1008">
        <f>SUM(H13,H16,H30,H35,H37,H83)</f>
        <v>26</v>
      </c>
      <c r="I134" s="1008"/>
      <c r="J134" s="1008">
        <f>SUM(J13,J16,J30,J35,J37,J83)</f>
        <v>26</v>
      </c>
      <c r="K134" s="1008"/>
      <c r="L134" s="2100">
        <f>SUM(L16,L37,L35,L30,L83,L13)</f>
        <v>24</v>
      </c>
      <c r="M134" s="2100"/>
      <c r="N134" s="1008">
        <f>SUM(N13,N16,N30,N35,N37,N83)</f>
        <v>25</v>
      </c>
      <c r="O134" s="1008"/>
      <c r="P134" s="1120">
        <f>SUM(P13,P16,P30,P35,P83)</f>
        <v>25</v>
      </c>
      <c r="Q134" s="1120"/>
      <c r="R134" s="1006">
        <f>SUM(R13,R16,R30,R35,R37,R83)</f>
        <v>16</v>
      </c>
      <c r="S134" s="1006"/>
      <c r="T134" s="1006">
        <f>SUM(T13,T16,T30,T35,T37,T83)</f>
        <v>0</v>
      </c>
      <c r="U134" s="1006"/>
      <c r="V134" s="1008">
        <f>SUM(V13,V16,V30,V35,V37,V83)</f>
        <v>1</v>
      </c>
      <c r="W134" s="1008"/>
      <c r="X134" s="1006">
        <f>SUM(X13,X16,X30,X35,X37,X83)</f>
        <v>3</v>
      </c>
      <c r="Y134" s="1006"/>
      <c r="Z134" s="1102">
        <f>SUM(F134:Y134)</f>
        <v>176</v>
      </c>
    </row>
    <row r="135" spans="1:31" s="115" customFormat="1">
      <c r="A135" s="1201"/>
      <c r="B135" s="1202" t="s">
        <v>373</v>
      </c>
      <c r="C135" s="1202"/>
      <c r="D135" s="1120">
        <f>SUM(D37,D133)</f>
        <v>44</v>
      </c>
      <c r="E135" s="1119"/>
      <c r="F135" s="1008">
        <f>F133</f>
        <v>0</v>
      </c>
      <c r="G135" s="1008"/>
      <c r="H135" s="1008">
        <f>H133</f>
        <v>0</v>
      </c>
      <c r="I135" s="1008"/>
      <c r="J135" s="1008">
        <f>J133</f>
        <v>0</v>
      </c>
      <c r="K135" s="1008"/>
      <c r="L135" s="2100">
        <v>4</v>
      </c>
      <c r="M135" s="2100"/>
      <c r="N135" s="1008">
        <f>N133</f>
        <v>0</v>
      </c>
      <c r="O135" s="1008"/>
      <c r="P135" s="1120">
        <f>P37</f>
        <v>2</v>
      </c>
      <c r="Q135" s="1120"/>
      <c r="R135" s="1006">
        <f>R133</f>
        <v>4</v>
      </c>
      <c r="S135" s="1006"/>
      <c r="T135" s="996">
        <f>T133</f>
        <v>12</v>
      </c>
      <c r="U135" s="1006"/>
      <c r="V135" s="1008">
        <f>V133</f>
        <v>12</v>
      </c>
      <c r="W135" s="1008"/>
      <c r="X135" s="1006">
        <f>X133</f>
        <v>10</v>
      </c>
      <c r="Y135" s="1006"/>
      <c r="Z135" s="1102">
        <f>SUM(F135:Y135)</f>
        <v>44</v>
      </c>
    </row>
    <row r="136" spans="1:31" s="115" customFormat="1">
      <c r="A136" s="1201"/>
      <c r="B136" s="1202" t="s">
        <v>374</v>
      </c>
      <c r="C136" s="1202"/>
      <c r="D136" s="1008">
        <f>SUM(D134:D135)</f>
        <v>220</v>
      </c>
      <c r="E136" s="1119"/>
      <c r="F136" s="1008">
        <f>SUM(F134:F135)</f>
        <v>30</v>
      </c>
      <c r="G136" s="1008"/>
      <c r="H136" s="1008">
        <f>SUM(H134:H135)</f>
        <v>26</v>
      </c>
      <c r="I136" s="1008"/>
      <c r="J136" s="1008">
        <f>SUM(J134:J135)</f>
        <v>26</v>
      </c>
      <c r="K136" s="1008"/>
      <c r="L136" s="2100">
        <f>SUM(L134:L135)</f>
        <v>28</v>
      </c>
      <c r="M136" s="2100"/>
      <c r="N136" s="1008">
        <f>SUM(N134:N135)</f>
        <v>25</v>
      </c>
      <c r="O136" s="1008"/>
      <c r="P136" s="1120">
        <f>SUM(P134:P135)</f>
        <v>27</v>
      </c>
      <c r="Q136" s="1120"/>
      <c r="R136" s="1006">
        <f>SUM(R134:R135)</f>
        <v>20</v>
      </c>
      <c r="S136" s="1006"/>
      <c r="T136" s="996">
        <f>SUM(T134:T135)</f>
        <v>12</v>
      </c>
      <c r="U136" s="1006"/>
      <c r="V136" s="1008">
        <f>SUM(V134:V135)</f>
        <v>13</v>
      </c>
      <c r="W136" s="1008"/>
      <c r="X136" s="1006">
        <f>SUM(X134:X135)</f>
        <v>13</v>
      </c>
      <c r="Y136" s="1006"/>
      <c r="Z136" s="1103">
        <f>SUM(F136:Y136)</f>
        <v>220</v>
      </c>
    </row>
    <row r="137" spans="1:31" s="115" customFormat="1">
      <c r="A137" s="1201"/>
      <c r="B137" s="1202" t="s">
        <v>375</v>
      </c>
      <c r="C137" s="1202"/>
      <c r="D137" s="1119"/>
      <c r="E137" s="1008">
        <f>SUM(E13,E16,E30,E35,E37,E83,E133)</f>
        <v>224</v>
      </c>
      <c r="F137" s="1008"/>
      <c r="G137" s="1008">
        <f>SUM(G13,G16,G30,G35,G37,G83,G133)</f>
        <v>31</v>
      </c>
      <c r="H137" s="1008"/>
      <c r="I137" s="1008">
        <f>SUM(I13,I16,I30,I35,I37,I83,I133)</f>
        <v>27</v>
      </c>
      <c r="J137" s="1008"/>
      <c r="K137" s="1008">
        <f>SUM(K13,K16,K30,K35,K37,K83,K133)</f>
        <v>28</v>
      </c>
      <c r="L137" s="2100"/>
      <c r="M137" s="2100">
        <f>SUM(M13,M16,M30,M35,M37,M83,M133)</f>
        <v>30</v>
      </c>
      <c r="N137" s="1008"/>
      <c r="O137" s="1008">
        <f>SUM(O13,O16,O30,O35,O37,O83,O133)</f>
        <v>26</v>
      </c>
      <c r="P137" s="1120"/>
      <c r="Q137" s="1120">
        <f>SUM(Q13,Q16,Q30,Q35,Q37,Q83,Q133)</f>
        <v>28</v>
      </c>
      <c r="R137" s="1006"/>
      <c r="S137" s="1006">
        <f>SUM(S13,S16,S30,S35,S37,S83,S133)</f>
        <v>20</v>
      </c>
      <c r="T137" s="1006"/>
      <c r="U137" s="1006">
        <f>SUM(U13,U16,U30,U35,U37,U83,U133)</f>
        <v>12</v>
      </c>
      <c r="V137" s="1008"/>
      <c r="W137" s="1008">
        <f>SUM(W13,W16,W30,W35,W37,W83,W133)</f>
        <v>13</v>
      </c>
      <c r="X137" s="1006"/>
      <c r="Y137" s="1006">
        <f>SUM(Y13,Y16,Y30,Y35,Y37,Y83,Y133)</f>
        <v>13</v>
      </c>
      <c r="Z137" s="1103">
        <f>SUM(F137:Y137)</f>
        <v>228</v>
      </c>
    </row>
    <row r="138" spans="1:31" s="115" customFormat="1" ht="15.75" customHeight="1">
      <c r="A138" s="1194" t="s">
        <v>1724</v>
      </c>
      <c r="B138" s="1194"/>
      <c r="C138" s="1194"/>
      <c r="D138" s="1194"/>
      <c r="E138" s="1194"/>
      <c r="F138" s="1194"/>
      <c r="G138" s="1194"/>
      <c r="H138" s="1194"/>
      <c r="I138" s="1194"/>
      <c r="J138" s="1194"/>
      <c r="K138" s="1194"/>
      <c r="L138" s="1194"/>
      <c r="M138" s="1194"/>
      <c r="N138" s="1194"/>
      <c r="O138" s="1194"/>
      <c r="P138" s="1194"/>
      <c r="Q138" s="1194"/>
      <c r="R138" s="1194"/>
      <c r="S138" s="1194"/>
      <c r="T138" s="1194"/>
      <c r="U138" s="1194"/>
      <c r="V138" s="1194"/>
      <c r="W138" s="1194"/>
      <c r="X138" s="1194"/>
      <c r="Y138" s="1194"/>
      <c r="Z138" s="1194"/>
    </row>
    <row r="139" spans="1:31" s="115" customFormat="1" ht="15.75" customHeight="1">
      <c r="A139" s="1195" t="s">
        <v>496</v>
      </c>
      <c r="B139" s="1195"/>
      <c r="C139" s="1195"/>
      <c r="D139" s="1195"/>
      <c r="E139" s="1195"/>
      <c r="F139" s="1195"/>
      <c r="G139" s="1195"/>
      <c r="H139" s="1195"/>
      <c r="I139" s="1195"/>
      <c r="J139" s="1195"/>
      <c r="K139" s="1195"/>
      <c r="L139" s="1195"/>
      <c r="M139" s="1195"/>
      <c r="N139" s="1195"/>
      <c r="O139" s="1195"/>
      <c r="P139" s="1195"/>
      <c r="Q139" s="1195"/>
      <c r="R139" s="1195"/>
      <c r="S139" s="1195"/>
      <c r="T139" s="1195"/>
      <c r="U139" s="1195"/>
      <c r="V139" s="1195"/>
      <c r="W139" s="1195"/>
      <c r="X139" s="1195"/>
      <c r="Y139" s="1195"/>
      <c r="Z139" s="1195"/>
    </row>
    <row r="140" spans="1:31" s="115" customFormat="1" ht="15.75">
      <c r="A140" s="1195" t="s">
        <v>497</v>
      </c>
      <c r="B140" s="1196"/>
      <c r="C140" s="1196"/>
      <c r="D140" s="1196"/>
      <c r="E140" s="1196"/>
      <c r="F140" s="1196"/>
      <c r="G140" s="1196"/>
      <c r="H140" s="1196"/>
      <c r="I140" s="1196"/>
      <c r="J140" s="1196"/>
      <c r="K140" s="1196"/>
      <c r="L140" s="1196"/>
      <c r="M140" s="1196"/>
      <c r="N140" s="1196"/>
      <c r="O140" s="1196"/>
      <c r="P140" s="1196"/>
      <c r="Q140" s="1196"/>
      <c r="R140" s="1196"/>
      <c r="S140" s="1196"/>
      <c r="T140" s="1196"/>
      <c r="U140" s="1196"/>
      <c r="V140" s="1196"/>
      <c r="W140" s="1196"/>
      <c r="X140" s="1196"/>
      <c r="Y140" s="1196"/>
      <c r="Z140" s="1196"/>
    </row>
    <row r="141" spans="1:31" s="115" customFormat="1" ht="15.75">
      <c r="A141" s="1195" t="s">
        <v>498</v>
      </c>
      <c r="B141" s="1196"/>
      <c r="C141" s="1196"/>
      <c r="D141" s="1196"/>
      <c r="E141" s="1196"/>
      <c r="F141" s="1196"/>
      <c r="G141" s="1196"/>
      <c r="H141" s="1196"/>
      <c r="I141" s="1196"/>
      <c r="J141" s="1196"/>
      <c r="K141" s="1196"/>
      <c r="L141" s="1196"/>
      <c r="M141" s="1196"/>
      <c r="N141" s="1196"/>
      <c r="O141" s="1196"/>
      <c r="P141" s="1196"/>
      <c r="Q141" s="1196"/>
      <c r="R141" s="1196"/>
      <c r="S141" s="1196"/>
      <c r="T141" s="1196"/>
      <c r="U141" s="1196"/>
      <c r="V141" s="1196"/>
      <c r="W141" s="1196"/>
      <c r="X141" s="1196"/>
      <c r="Y141" s="1196"/>
      <c r="Z141" s="1196"/>
    </row>
    <row r="142" spans="1:31" s="115" customFormat="1" ht="15.75">
      <c r="A142" s="1195" t="s">
        <v>499</v>
      </c>
      <c r="B142" s="1196"/>
      <c r="C142" s="1196"/>
      <c r="D142" s="1196"/>
      <c r="E142" s="1196"/>
      <c r="F142" s="1196"/>
      <c r="G142" s="1196"/>
      <c r="H142" s="1196"/>
      <c r="I142" s="1196"/>
      <c r="J142" s="1196"/>
      <c r="K142" s="1196"/>
      <c r="L142" s="1196"/>
      <c r="M142" s="1196"/>
      <c r="N142" s="1196"/>
      <c r="O142" s="1196"/>
      <c r="P142" s="1196"/>
      <c r="Q142" s="1196"/>
      <c r="R142" s="1196"/>
      <c r="S142" s="1196"/>
      <c r="T142" s="1196"/>
      <c r="U142" s="1196"/>
      <c r="V142" s="1196"/>
      <c r="W142" s="1196"/>
      <c r="X142" s="1196"/>
      <c r="Y142" s="1196"/>
      <c r="Z142" s="1196"/>
    </row>
    <row r="143" spans="1:31" s="115" customFormat="1">
      <c r="A143" s="1191" t="s">
        <v>500</v>
      </c>
      <c r="B143" s="1191"/>
      <c r="C143" s="1191"/>
      <c r="D143" s="1191"/>
      <c r="E143" s="1191"/>
      <c r="F143" s="1191"/>
      <c r="G143" s="1191"/>
      <c r="H143" s="1191"/>
      <c r="I143" s="1191"/>
      <c r="J143" s="1191"/>
      <c r="K143" s="1191"/>
      <c r="L143" s="1191"/>
      <c r="M143" s="1191"/>
      <c r="N143" s="1191"/>
      <c r="O143" s="1191"/>
      <c r="P143" s="1191"/>
      <c r="Q143" s="1191"/>
      <c r="R143" s="1191"/>
      <c r="S143" s="1191"/>
      <c r="T143" s="1191"/>
      <c r="U143" s="1191"/>
      <c r="V143" s="1191"/>
      <c r="W143" s="1191"/>
      <c r="X143" s="1191"/>
      <c r="Y143" s="1191"/>
      <c r="Z143" s="1191"/>
    </row>
    <row r="144" spans="1:31" s="115" customFormat="1">
      <c r="A144" s="1191" t="s">
        <v>501</v>
      </c>
      <c r="B144" s="1191"/>
      <c r="C144" s="1191"/>
      <c r="D144" s="1191"/>
      <c r="E144" s="1191"/>
      <c r="F144" s="1191"/>
      <c r="G144" s="1191"/>
      <c r="H144" s="1191"/>
      <c r="I144" s="1191"/>
      <c r="J144" s="1191"/>
      <c r="K144" s="1191"/>
      <c r="L144" s="1191"/>
      <c r="M144" s="1191"/>
      <c r="N144" s="1191"/>
      <c r="O144" s="1191"/>
      <c r="P144" s="1191"/>
      <c r="Q144" s="1191"/>
      <c r="R144" s="1191"/>
      <c r="S144" s="1191"/>
      <c r="T144" s="1191"/>
      <c r="U144" s="1191"/>
      <c r="V144" s="1191"/>
      <c r="W144" s="1191"/>
      <c r="X144" s="1191"/>
      <c r="Y144" s="1191"/>
      <c r="Z144" s="1191"/>
    </row>
    <row r="145" spans="1:28" s="115" customFormat="1">
      <c r="A145" s="1191" t="s">
        <v>502</v>
      </c>
      <c r="B145" s="1191"/>
      <c r="C145" s="1191"/>
      <c r="D145" s="1191"/>
      <c r="E145" s="1191"/>
      <c r="F145" s="1191"/>
      <c r="G145" s="1191"/>
      <c r="H145" s="1191"/>
      <c r="I145" s="1191"/>
      <c r="J145" s="1191"/>
      <c r="K145" s="1191"/>
      <c r="L145" s="1191"/>
      <c r="M145" s="1191"/>
      <c r="N145" s="1191"/>
      <c r="O145" s="1191"/>
      <c r="P145" s="1191"/>
      <c r="Q145" s="1191"/>
      <c r="R145" s="1191"/>
      <c r="S145" s="1191"/>
      <c r="T145" s="1191"/>
      <c r="U145" s="1191"/>
      <c r="V145" s="1191"/>
      <c r="W145" s="1191"/>
      <c r="X145" s="1191"/>
      <c r="Y145" s="1191"/>
      <c r="Z145" s="1191"/>
    </row>
    <row r="146" spans="1:28" s="115" customFormat="1">
      <c r="A146" s="1192"/>
      <c r="B146" s="1193"/>
      <c r="C146" s="1193"/>
      <c r="D146" s="1193"/>
      <c r="E146" s="1193"/>
      <c r="F146" s="1193"/>
      <c r="G146" s="1193"/>
      <c r="H146" s="1193"/>
      <c r="I146" s="1193"/>
      <c r="J146" s="1193"/>
      <c r="K146" s="1193"/>
      <c r="L146" s="1193"/>
      <c r="M146" s="1193"/>
      <c r="N146" s="1193"/>
      <c r="O146" s="1193"/>
      <c r="P146" s="1193"/>
      <c r="Q146" s="1193"/>
      <c r="R146" s="1193"/>
      <c r="S146" s="1193"/>
      <c r="T146" s="1193"/>
      <c r="U146" s="1193"/>
      <c r="V146" s="1193"/>
      <c r="W146" s="1193"/>
      <c r="X146" s="1193"/>
      <c r="Y146" s="1193"/>
      <c r="Z146" s="1193"/>
    </row>
    <row r="147" spans="1:28" s="115" customFormat="1" ht="20.45" customHeight="1">
      <c r="A147" s="1192" t="s">
        <v>503</v>
      </c>
      <c r="B147" s="1193"/>
      <c r="C147" s="1193"/>
      <c r="D147" s="1193"/>
      <c r="E147" s="1193"/>
      <c r="F147" s="1193"/>
      <c r="G147" s="1193"/>
      <c r="H147" s="1193"/>
      <c r="I147" s="1193"/>
      <c r="J147" s="1193"/>
      <c r="K147" s="1193"/>
      <c r="L147" s="1193"/>
      <c r="M147" s="1193"/>
      <c r="N147" s="1193"/>
      <c r="O147" s="1193"/>
      <c r="P147" s="1193"/>
      <c r="Q147" s="1193"/>
      <c r="R147" s="1193"/>
      <c r="S147" s="1193"/>
      <c r="T147" s="1193"/>
      <c r="U147" s="1193"/>
      <c r="V147" s="1193"/>
      <c r="W147" s="1193"/>
      <c r="X147" s="1193"/>
      <c r="Y147" s="1193"/>
      <c r="Z147" s="1193"/>
    </row>
    <row r="148" spans="1:28" s="115" customFormat="1" ht="15.75" customHeight="1">
      <c r="A148" s="1163" t="s">
        <v>504</v>
      </c>
      <c r="B148" s="1165"/>
      <c r="C148" s="1165"/>
      <c r="D148" s="1165"/>
      <c r="E148" s="1165"/>
      <c r="F148" s="1165"/>
      <c r="G148" s="1165"/>
      <c r="H148" s="1165"/>
      <c r="I148" s="1165"/>
      <c r="J148" s="1165"/>
      <c r="K148" s="1165"/>
      <c r="L148" s="281"/>
      <c r="M148" s="281"/>
      <c r="N148" s="281"/>
      <c r="O148" s="281"/>
      <c r="P148" s="281"/>
      <c r="Q148" s="281"/>
      <c r="R148" s="281"/>
      <c r="S148" s="281"/>
      <c r="T148" s="281"/>
      <c r="U148" s="281"/>
      <c r="V148" s="281"/>
      <c r="W148" s="281"/>
      <c r="X148" s="281"/>
      <c r="Y148" s="281"/>
      <c r="Z148" s="281"/>
      <c r="AA148" s="286"/>
      <c r="AB148" s="286"/>
    </row>
    <row r="149" spans="1:28" s="115" customFormat="1">
      <c r="A149" s="1163" t="s">
        <v>505</v>
      </c>
      <c r="B149" s="1165"/>
      <c r="C149" s="1165"/>
      <c r="D149" s="1165"/>
      <c r="E149" s="1165"/>
      <c r="F149" s="1165"/>
      <c r="G149" s="1165"/>
      <c r="H149" s="1165"/>
      <c r="I149" s="1165"/>
      <c r="J149" s="1165"/>
      <c r="K149" s="1165"/>
      <c r="L149" s="281"/>
      <c r="M149" s="281"/>
      <c r="N149" s="281"/>
      <c r="O149" s="281"/>
      <c r="P149" s="281"/>
      <c r="Q149" s="281"/>
      <c r="R149" s="281"/>
      <c r="S149" s="281"/>
      <c r="T149" s="281"/>
      <c r="U149" s="281"/>
      <c r="V149" s="281"/>
      <c r="W149" s="281"/>
      <c r="X149" s="281"/>
      <c r="Y149" s="281"/>
      <c r="Z149" s="281"/>
      <c r="AA149" s="286"/>
      <c r="AB149" s="286"/>
    </row>
    <row r="150" spans="1:28" s="115" customFormat="1">
      <c r="A150" s="1163" t="s">
        <v>460</v>
      </c>
      <c r="B150" s="1165"/>
      <c r="C150" s="1165"/>
      <c r="D150" s="1165"/>
      <c r="E150" s="1165"/>
      <c r="F150" s="1165"/>
      <c r="G150" s="1165"/>
      <c r="H150" s="1165"/>
      <c r="I150" s="1165"/>
      <c r="J150" s="1165"/>
      <c r="K150" s="1165"/>
      <c r="L150" s="281"/>
      <c r="M150" s="281"/>
      <c r="N150" s="281"/>
      <c r="O150" s="281"/>
      <c r="P150" s="281"/>
      <c r="Q150" s="281"/>
      <c r="R150" s="281"/>
      <c r="S150" s="281"/>
      <c r="T150" s="281"/>
      <c r="U150" s="281"/>
      <c r="V150" s="281"/>
      <c r="W150" s="281"/>
      <c r="X150" s="281"/>
      <c r="Y150" s="281"/>
      <c r="Z150" s="281"/>
      <c r="AA150" s="286"/>
      <c r="AB150" s="286"/>
    </row>
    <row r="151" spans="1:28" s="115" customFormat="1">
      <c r="A151" s="1188" t="s">
        <v>506</v>
      </c>
      <c r="B151" s="1189"/>
      <c r="C151" s="1189"/>
      <c r="D151" s="1189"/>
      <c r="E151" s="1189"/>
      <c r="F151" s="1189"/>
      <c r="G151" s="1189"/>
      <c r="H151" s="1189"/>
      <c r="I151" s="1189"/>
      <c r="J151" s="1189"/>
      <c r="K151" s="1189"/>
      <c r="L151" s="1189"/>
      <c r="M151" s="1189"/>
      <c r="N151" s="1189"/>
      <c r="O151" s="1189"/>
      <c r="P151" s="1189"/>
      <c r="Q151" s="1189"/>
      <c r="R151" s="1189"/>
      <c r="S151" s="1189"/>
      <c r="T151" s="1189"/>
      <c r="U151" s="1189"/>
      <c r="V151" s="1189"/>
      <c r="W151" s="1189"/>
      <c r="X151" s="1189"/>
      <c r="Y151" s="1189"/>
      <c r="Z151" s="1189"/>
      <c r="AA151" s="1189"/>
      <c r="AB151" s="1190"/>
    </row>
    <row r="152" spans="1:28" s="115" customFormat="1">
      <c r="A152" s="1188" t="s">
        <v>507</v>
      </c>
      <c r="B152" s="1189"/>
      <c r="C152" s="1189"/>
      <c r="D152" s="1189"/>
      <c r="E152" s="1189"/>
      <c r="F152" s="1189"/>
      <c r="G152" s="1189"/>
      <c r="H152" s="1189"/>
      <c r="I152" s="1189"/>
      <c r="J152" s="1189"/>
      <c r="K152" s="1189"/>
      <c r="L152" s="1189"/>
      <c r="M152" s="1189"/>
      <c r="N152" s="1189"/>
      <c r="O152" s="1189"/>
      <c r="P152" s="1189"/>
      <c r="Q152" s="1189"/>
      <c r="R152" s="1189"/>
      <c r="S152" s="1189"/>
      <c r="T152" s="1189"/>
      <c r="U152" s="1189"/>
      <c r="V152" s="1189"/>
      <c r="W152" s="1189"/>
      <c r="X152" s="1189"/>
      <c r="Y152" s="1189"/>
      <c r="Z152" s="1189"/>
      <c r="AA152" s="1189"/>
      <c r="AB152" s="1190"/>
    </row>
    <row r="153" spans="1:28" s="115" customFormat="1">
      <c r="A153" s="1189" t="s">
        <v>1560</v>
      </c>
      <c r="B153" s="1189"/>
      <c r="C153" s="1189"/>
      <c r="D153" s="1189"/>
      <c r="E153" s="1189"/>
      <c r="F153" s="1189"/>
      <c r="G153" s="1189"/>
      <c r="H153" s="1189"/>
      <c r="I153" s="1189"/>
      <c r="J153" s="1189"/>
      <c r="K153" s="1189"/>
      <c r="L153" s="1189"/>
      <c r="M153" s="1189"/>
      <c r="N153" s="1189"/>
      <c r="O153" s="1189"/>
      <c r="P153" s="1189"/>
      <c r="Q153" s="1189"/>
      <c r="R153" s="1189"/>
      <c r="S153" s="1189"/>
      <c r="T153" s="1189"/>
      <c r="U153" s="1189"/>
      <c r="V153" s="1189"/>
      <c r="W153" s="1189"/>
      <c r="X153" s="1189"/>
      <c r="Y153" s="1189"/>
      <c r="Z153" s="1189"/>
      <c r="AA153" s="1189"/>
      <c r="AB153" s="1189"/>
    </row>
    <row r="154" spans="1:28">
      <c r="A154" s="1160" t="s">
        <v>1558</v>
      </c>
      <c r="B154" s="1160"/>
      <c r="C154" s="1160"/>
      <c r="D154" s="1160"/>
      <c r="E154" s="1160"/>
      <c r="F154" s="1160"/>
      <c r="G154" s="1160"/>
      <c r="H154" s="1160"/>
      <c r="I154" s="1160"/>
      <c r="J154" s="1160"/>
      <c r="K154" s="1160"/>
      <c r="L154" s="1160"/>
      <c r="M154" s="1160"/>
      <c r="N154" s="1160"/>
      <c r="O154" s="1160"/>
      <c r="P154" s="1160"/>
      <c r="Q154" s="1160"/>
      <c r="R154" s="1160"/>
      <c r="S154" s="1160"/>
      <c r="T154" s="1160"/>
      <c r="U154" s="1160"/>
      <c r="V154" s="1160"/>
      <c r="W154" s="1160"/>
      <c r="X154" s="1160"/>
      <c r="Y154" s="1160"/>
      <c r="Z154" s="1160"/>
      <c r="AA154" s="1160"/>
      <c r="AB154" s="1160"/>
    </row>
    <row r="155" spans="1:28">
      <c r="A155" s="1160" t="s">
        <v>1559</v>
      </c>
      <c r="B155" s="1160"/>
      <c r="C155" s="1160"/>
      <c r="D155" s="1160"/>
      <c r="E155" s="1160"/>
      <c r="F155" s="1160"/>
      <c r="G155" s="1160"/>
      <c r="H155" s="1160"/>
      <c r="I155" s="1160"/>
      <c r="J155" s="1160"/>
      <c r="K155" s="1160"/>
      <c r="L155" s="1160"/>
      <c r="M155" s="1160"/>
      <c r="N155" s="1160"/>
      <c r="O155" s="1160"/>
      <c r="P155" s="1160"/>
      <c r="Q155" s="1160"/>
      <c r="R155" s="1160"/>
      <c r="S155" s="1160"/>
      <c r="T155" s="1160"/>
      <c r="U155" s="1160"/>
      <c r="V155" s="1160"/>
      <c r="W155" s="1160"/>
      <c r="X155" s="1160"/>
      <c r="Y155" s="1160"/>
      <c r="Z155" s="1160"/>
      <c r="AA155" s="1160"/>
      <c r="AB155" s="1160"/>
    </row>
    <row r="156" spans="1:28">
      <c r="A156" s="1160" t="s">
        <v>1561</v>
      </c>
      <c r="B156" s="1160"/>
      <c r="C156" s="1160"/>
      <c r="D156" s="1160"/>
      <c r="E156" s="1160"/>
      <c r="F156" s="1160"/>
      <c r="G156" s="1160"/>
      <c r="H156" s="1160"/>
      <c r="I156" s="1160"/>
      <c r="J156" s="1160"/>
      <c r="K156" s="1160"/>
      <c r="L156" s="1160"/>
      <c r="M156" s="1160"/>
      <c r="N156" s="1160"/>
      <c r="O156" s="1160"/>
      <c r="P156" s="1160"/>
      <c r="Q156" s="1160"/>
      <c r="R156" s="1160"/>
      <c r="S156" s="1160"/>
      <c r="T156" s="1160"/>
      <c r="U156" s="1160"/>
      <c r="V156" s="1160"/>
      <c r="W156" s="1160"/>
      <c r="X156" s="1160"/>
      <c r="Y156" s="1160"/>
      <c r="Z156" s="1160"/>
      <c r="AA156" s="1160"/>
      <c r="AB156" s="1160"/>
    </row>
    <row r="157" spans="1:28">
      <c r="A157" s="1186" t="s">
        <v>1704</v>
      </c>
      <c r="B157" s="1186"/>
      <c r="C157" s="1186"/>
      <c r="D157" s="1186"/>
      <c r="E157" s="1186"/>
      <c r="F157" s="1186"/>
      <c r="G157" s="1186"/>
      <c r="H157" s="1186"/>
      <c r="I157" s="1186"/>
      <c r="J157" s="1186"/>
      <c r="K157" s="1186"/>
      <c r="L157" s="1186"/>
      <c r="M157" s="1186"/>
      <c r="N157" s="1186"/>
      <c r="O157" s="1186"/>
      <c r="P157" s="1186"/>
      <c r="Q157" s="1186"/>
      <c r="R157" s="1186"/>
      <c r="S157" s="1186"/>
      <c r="T157" s="1186"/>
      <c r="U157" s="1186"/>
      <c r="V157" s="1186"/>
      <c r="W157" s="1186"/>
      <c r="X157" s="1186"/>
      <c r="Y157" s="1186"/>
      <c r="Z157" s="1186"/>
      <c r="AA157" s="1126"/>
      <c r="AB157" s="1126"/>
    </row>
    <row r="158" spans="1:28">
      <c r="A158" s="1186" t="s">
        <v>1713</v>
      </c>
      <c r="B158" s="1186"/>
      <c r="C158" s="1186"/>
      <c r="D158" s="1186"/>
      <c r="E158" s="1186"/>
      <c r="F158" s="1186"/>
      <c r="G158" s="1186"/>
      <c r="H158" s="1186"/>
      <c r="I158" s="1186"/>
      <c r="J158" s="1186"/>
      <c r="K158" s="1186"/>
      <c r="L158" s="1186"/>
      <c r="M158" s="1186"/>
      <c r="N158" s="1186"/>
      <c r="O158" s="1186"/>
      <c r="P158" s="1186"/>
      <c r="Q158" s="1186"/>
      <c r="R158" s="1186"/>
      <c r="S158" s="1186"/>
      <c r="T158" s="1186"/>
      <c r="U158" s="1186"/>
      <c r="V158" s="1186"/>
      <c r="W158" s="1186"/>
      <c r="X158" s="1186"/>
      <c r="Y158" s="1186"/>
      <c r="Z158" s="1186"/>
    </row>
    <row r="159" spans="1:28">
      <c r="A159" s="1186" t="s">
        <v>1728</v>
      </c>
      <c r="B159" s="1186"/>
      <c r="C159" s="1186"/>
      <c r="D159" s="1186"/>
      <c r="E159" s="1186"/>
      <c r="F159" s="1186"/>
      <c r="G159" s="1186"/>
      <c r="H159" s="1186"/>
      <c r="I159" s="1186"/>
      <c r="J159" s="1186"/>
      <c r="K159" s="1186"/>
      <c r="L159" s="1186"/>
      <c r="M159" s="1186"/>
      <c r="N159" s="1186"/>
      <c r="O159" s="1186"/>
      <c r="P159" s="1186"/>
      <c r="Q159" s="1186"/>
      <c r="R159" s="1186"/>
      <c r="S159" s="1186"/>
      <c r="T159" s="1186"/>
      <c r="U159" s="1186"/>
      <c r="V159" s="1186"/>
      <c r="W159" s="1186"/>
      <c r="X159" s="1186"/>
      <c r="Y159" s="1186"/>
      <c r="Z159" s="1186"/>
    </row>
    <row r="160" spans="1:28">
      <c r="A160" s="2014" t="s">
        <v>1726</v>
      </c>
      <c r="B160" s="2015"/>
      <c r="C160" s="2015"/>
      <c r="D160" s="2015"/>
      <c r="E160" s="2015"/>
      <c r="F160" s="2015"/>
      <c r="G160" s="2015"/>
      <c r="H160" s="2015"/>
      <c r="I160" s="2015"/>
      <c r="J160" s="2015"/>
      <c r="K160" s="2015"/>
      <c r="L160" s="2015"/>
      <c r="M160" s="2015"/>
      <c r="N160" s="2015"/>
      <c r="O160" s="2015"/>
      <c r="P160" s="2015"/>
      <c r="Q160" s="2015"/>
      <c r="R160" s="2015"/>
      <c r="S160" s="2015"/>
      <c r="T160" s="2015"/>
      <c r="U160" s="2015"/>
      <c r="V160" s="2015"/>
      <c r="W160" s="2015"/>
      <c r="X160" s="2015"/>
      <c r="Y160" s="2015"/>
      <c r="Z160" s="2015"/>
      <c r="AA160" s="2015"/>
      <c r="AB160" s="2016"/>
    </row>
    <row r="161" spans="1:28">
      <c r="A161" s="2017" t="s">
        <v>1727</v>
      </c>
      <c r="B161" s="2017"/>
      <c r="C161" s="2017"/>
      <c r="D161" s="2017"/>
      <c r="E161" s="2017"/>
      <c r="F161" s="2017"/>
      <c r="G161" s="2017"/>
      <c r="H161" s="2017"/>
      <c r="I161" s="2017"/>
      <c r="J161" s="2017"/>
      <c r="K161" s="2017"/>
      <c r="L161" s="2017"/>
      <c r="M161" s="2017"/>
      <c r="N161" s="2017"/>
      <c r="O161" s="2017"/>
      <c r="P161" s="2017"/>
      <c r="Q161" s="2017"/>
      <c r="R161" s="2017"/>
      <c r="S161" s="2017"/>
      <c r="T161" s="2017"/>
      <c r="U161" s="2017"/>
      <c r="V161" s="2017"/>
      <c r="W161" s="2017"/>
      <c r="X161" s="2017"/>
      <c r="Y161" s="2017"/>
      <c r="Z161" s="2017"/>
      <c r="AA161" s="2017"/>
      <c r="AB161" s="2017"/>
    </row>
  </sheetData>
  <mergeCells count="67">
    <mergeCell ref="A5:Z5"/>
    <mergeCell ref="A160:AB160"/>
    <mergeCell ref="A161:AB161"/>
    <mergeCell ref="A4:Z4"/>
    <mergeCell ref="A2:Z2"/>
    <mergeCell ref="A3:Z3"/>
    <mergeCell ref="A6:A8"/>
    <mergeCell ref="B6:B8"/>
    <mergeCell ref="C6:C8"/>
    <mergeCell ref="R7:S7"/>
    <mergeCell ref="T7:U7"/>
    <mergeCell ref="V7:W7"/>
    <mergeCell ref="X7:Y7"/>
    <mergeCell ref="V6:Y6"/>
    <mergeCell ref="Z6:Z8"/>
    <mergeCell ref="N7:O7"/>
    <mergeCell ref="P7:Q7"/>
    <mergeCell ref="N6:Q6"/>
    <mergeCell ref="R6:U6"/>
    <mergeCell ref="F6:I6"/>
    <mergeCell ref="J6:M6"/>
    <mergeCell ref="A9:A12"/>
    <mergeCell ref="A13:B13"/>
    <mergeCell ref="F7:G7"/>
    <mergeCell ref="H7:I7"/>
    <mergeCell ref="J7:K7"/>
    <mergeCell ref="L7:M7"/>
    <mergeCell ref="A38:A82"/>
    <mergeCell ref="A14:A15"/>
    <mergeCell ref="A16:B16"/>
    <mergeCell ref="D6:D8"/>
    <mergeCell ref="E6:E8"/>
    <mergeCell ref="A17:A29"/>
    <mergeCell ref="A30:B30"/>
    <mergeCell ref="A31:A34"/>
    <mergeCell ref="A35:B35"/>
    <mergeCell ref="A37:B37"/>
    <mergeCell ref="A150:K150"/>
    <mergeCell ref="A83:B83"/>
    <mergeCell ref="A84:A132"/>
    <mergeCell ref="A133:C133"/>
    <mergeCell ref="A134:A137"/>
    <mergeCell ref="B134:C134"/>
    <mergeCell ref="B135:C135"/>
    <mergeCell ref="B136:C136"/>
    <mergeCell ref="B137:C137"/>
    <mergeCell ref="A151:AB151"/>
    <mergeCell ref="A153:AB153"/>
    <mergeCell ref="A144:Z144"/>
    <mergeCell ref="A145:Z145"/>
    <mergeCell ref="A146:Z146"/>
    <mergeCell ref="A147:Z147"/>
    <mergeCell ref="A138:Z138"/>
    <mergeCell ref="A148:K148"/>
    <mergeCell ref="A149:K149"/>
    <mergeCell ref="A152:AB152"/>
    <mergeCell ref="A139:Z139"/>
    <mergeCell ref="A140:Z140"/>
    <mergeCell ref="A141:Z141"/>
    <mergeCell ref="A142:Z142"/>
    <mergeCell ref="A143:Z143"/>
    <mergeCell ref="A159:Z159"/>
    <mergeCell ref="A158:Z158"/>
    <mergeCell ref="A154:AB154"/>
    <mergeCell ref="A156:AB156"/>
    <mergeCell ref="A155:AB155"/>
    <mergeCell ref="A157:Z157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64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AC167"/>
  <sheetViews>
    <sheetView zoomScale="120" zoomScaleNormal="120" workbookViewId="0">
      <pane xSplit="5" ySplit="7" topLeftCell="F156" activePane="bottomRight" state="frozen"/>
      <selection pane="topRight" activeCell="F1" sqref="F1"/>
      <selection pane="bottomLeft" activeCell="A8" sqref="A8"/>
      <selection pane="bottomRight" sqref="A1:AB167"/>
    </sheetView>
  </sheetViews>
  <sheetFormatPr defaultRowHeight="16.5"/>
  <cols>
    <col min="1" max="1" width="10" customWidth="1"/>
    <col min="2" max="2" width="27.5" customWidth="1"/>
    <col min="3" max="3" width="24.375" customWidth="1"/>
    <col min="4" max="5" width="4.875" bestFit="1" customWidth="1"/>
    <col min="6" max="25" width="3.875" customWidth="1"/>
    <col min="26" max="26" width="8.625" customWidth="1"/>
    <col min="27" max="28" width="0" hidden="1" customWidth="1"/>
    <col min="29" max="29" width="18.375" customWidth="1"/>
  </cols>
  <sheetData>
    <row r="1" spans="1:28" ht="23.25" customHeight="1">
      <c r="A1" s="1251" t="s">
        <v>639</v>
      </c>
      <c r="B1" s="1251"/>
      <c r="C1" s="1251"/>
      <c r="D1" s="1251"/>
      <c r="E1" s="1251"/>
      <c r="F1" s="1251"/>
      <c r="G1" s="1251"/>
      <c r="H1" s="1251"/>
      <c r="I1" s="1251"/>
      <c r="J1" s="1251"/>
      <c r="K1" s="1251"/>
      <c r="L1" s="1251"/>
      <c r="M1" s="1251"/>
      <c r="N1" s="1251"/>
      <c r="O1" s="1251"/>
      <c r="P1" s="1251"/>
      <c r="Q1" s="1251"/>
      <c r="R1" s="1251"/>
      <c r="S1" s="1251"/>
      <c r="T1" s="1251"/>
      <c r="U1" s="1251"/>
      <c r="V1" s="1251"/>
      <c r="W1" s="1251"/>
      <c r="X1" s="1251"/>
      <c r="Y1" s="1251"/>
      <c r="Z1" s="1251"/>
      <c r="AA1" s="115"/>
      <c r="AB1" s="115"/>
    </row>
    <row r="2" spans="1:28" ht="21">
      <c r="A2" s="1252" t="s">
        <v>1732</v>
      </c>
      <c r="B2" s="1252"/>
      <c r="C2" s="1252"/>
      <c r="D2" s="1252"/>
      <c r="E2" s="1252"/>
      <c r="F2" s="1252"/>
      <c r="G2" s="1252"/>
      <c r="H2" s="1252"/>
      <c r="I2" s="1252"/>
      <c r="J2" s="1252"/>
      <c r="K2" s="1252"/>
      <c r="L2" s="1252"/>
      <c r="M2" s="1252"/>
      <c r="N2" s="1252"/>
      <c r="O2" s="1252"/>
      <c r="P2" s="1252"/>
      <c r="Q2" s="1252"/>
      <c r="R2" s="1252"/>
      <c r="S2" s="1252"/>
      <c r="T2" s="1252"/>
      <c r="U2" s="1252"/>
      <c r="V2" s="1252"/>
      <c r="W2" s="1252"/>
      <c r="X2" s="1252"/>
      <c r="Y2" s="1252"/>
      <c r="Z2" s="1252"/>
      <c r="AA2" s="115"/>
      <c r="AB2" s="115"/>
    </row>
    <row r="3" spans="1:28" ht="16.5" customHeight="1">
      <c r="A3" s="1254" t="s">
        <v>640</v>
      </c>
      <c r="B3" s="1255"/>
      <c r="C3" s="1255"/>
      <c r="D3" s="1255"/>
      <c r="E3" s="1255"/>
      <c r="F3" s="1255"/>
      <c r="G3" s="1255"/>
      <c r="H3" s="1255"/>
      <c r="I3" s="1255"/>
      <c r="J3" s="1255"/>
      <c r="K3" s="1255"/>
      <c r="L3" s="1255"/>
      <c r="M3" s="1255"/>
      <c r="N3" s="1255"/>
      <c r="O3" s="1255"/>
      <c r="P3" s="1255"/>
      <c r="Q3" s="1255"/>
      <c r="R3" s="1255"/>
      <c r="S3" s="1255"/>
      <c r="T3" s="1255"/>
      <c r="U3" s="1255"/>
      <c r="V3" s="1255"/>
      <c r="W3" s="1255"/>
      <c r="X3" s="1255"/>
      <c r="Y3" s="1255"/>
      <c r="Z3" s="1255"/>
      <c r="AA3" s="115"/>
      <c r="AB3" s="115"/>
    </row>
    <row r="4" spans="1:28" ht="15" customHeight="1">
      <c r="A4" s="2020" t="s">
        <v>1729</v>
      </c>
      <c r="B4" s="2020"/>
      <c r="C4" s="2020"/>
      <c r="D4" s="2020"/>
      <c r="E4" s="2020"/>
      <c r="F4" s="2020"/>
      <c r="G4" s="2020"/>
      <c r="H4" s="2020"/>
      <c r="I4" s="2020"/>
      <c r="J4" s="2020"/>
      <c r="K4" s="2020"/>
      <c r="L4" s="2020"/>
      <c r="M4" s="2020"/>
      <c r="N4" s="2020"/>
      <c r="O4" s="2020"/>
      <c r="P4" s="2020"/>
      <c r="Q4" s="2020"/>
      <c r="R4" s="2020"/>
      <c r="S4" s="2020"/>
      <c r="T4" s="2020"/>
      <c r="U4" s="2020"/>
      <c r="V4" s="2020"/>
      <c r="W4" s="2020"/>
      <c r="X4" s="2020"/>
      <c r="Y4" s="2020"/>
      <c r="Z4" s="2020"/>
    </row>
    <row r="5" spans="1:28" ht="42.75" customHeight="1">
      <c r="A5" s="1253" t="s">
        <v>746</v>
      </c>
      <c r="B5" s="1245" t="s">
        <v>747</v>
      </c>
      <c r="C5" s="1244" t="s">
        <v>334</v>
      </c>
      <c r="D5" s="1246" t="s">
        <v>335</v>
      </c>
      <c r="E5" s="1246" t="s">
        <v>336</v>
      </c>
      <c r="F5" s="1239" t="s">
        <v>337</v>
      </c>
      <c r="G5" s="1237"/>
      <c r="H5" s="1237"/>
      <c r="I5" s="1237"/>
      <c r="J5" s="1239" t="s">
        <v>641</v>
      </c>
      <c r="K5" s="1237"/>
      <c r="L5" s="1237"/>
      <c r="M5" s="1237"/>
      <c r="N5" s="1239" t="s">
        <v>642</v>
      </c>
      <c r="O5" s="1237"/>
      <c r="P5" s="1237"/>
      <c r="Q5" s="1237"/>
      <c r="R5" s="1239" t="s">
        <v>643</v>
      </c>
      <c r="S5" s="1237"/>
      <c r="T5" s="1237"/>
      <c r="U5" s="1237"/>
      <c r="V5" s="1239" t="s">
        <v>644</v>
      </c>
      <c r="W5" s="1237"/>
      <c r="X5" s="1237"/>
      <c r="Y5" s="1237"/>
      <c r="Z5" s="1239" t="s">
        <v>638</v>
      </c>
      <c r="AA5" s="115"/>
      <c r="AB5" s="115"/>
    </row>
    <row r="6" spans="1:28">
      <c r="A6" s="1253"/>
      <c r="B6" s="1245"/>
      <c r="C6" s="1245"/>
      <c r="D6" s="1246"/>
      <c r="E6" s="1246"/>
      <c r="F6" s="1237" t="s">
        <v>376</v>
      </c>
      <c r="G6" s="1237"/>
      <c r="H6" s="1237" t="s">
        <v>377</v>
      </c>
      <c r="I6" s="1237"/>
      <c r="J6" s="1237" t="s">
        <v>376</v>
      </c>
      <c r="K6" s="1237"/>
      <c r="L6" s="1237" t="s">
        <v>377</v>
      </c>
      <c r="M6" s="1237"/>
      <c r="N6" s="1237" t="s">
        <v>376</v>
      </c>
      <c r="O6" s="1237"/>
      <c r="P6" s="2095" t="s">
        <v>377</v>
      </c>
      <c r="Q6" s="2095"/>
      <c r="R6" s="1237" t="s">
        <v>376</v>
      </c>
      <c r="S6" s="1237"/>
      <c r="T6" s="1237" t="s">
        <v>377</v>
      </c>
      <c r="U6" s="1237"/>
      <c r="V6" s="1237" t="s">
        <v>376</v>
      </c>
      <c r="W6" s="1237"/>
      <c r="X6" s="1237" t="s">
        <v>377</v>
      </c>
      <c r="Y6" s="1237"/>
      <c r="Z6" s="1239"/>
      <c r="AA6" s="115"/>
      <c r="AB6" s="115"/>
    </row>
    <row r="7" spans="1:28" ht="93" customHeight="1">
      <c r="A7" s="1253"/>
      <c r="B7" s="1245"/>
      <c r="C7" s="1245"/>
      <c r="D7" s="1246"/>
      <c r="E7" s="1246"/>
      <c r="F7" s="980" t="s">
        <v>335</v>
      </c>
      <c r="G7" s="980" t="s">
        <v>336</v>
      </c>
      <c r="H7" s="980" t="s">
        <v>335</v>
      </c>
      <c r="I7" s="980" t="s">
        <v>336</v>
      </c>
      <c r="J7" s="980" t="s">
        <v>335</v>
      </c>
      <c r="K7" s="980" t="s">
        <v>336</v>
      </c>
      <c r="L7" s="980" t="s">
        <v>335</v>
      </c>
      <c r="M7" s="980" t="s">
        <v>336</v>
      </c>
      <c r="N7" s="980" t="s">
        <v>335</v>
      </c>
      <c r="O7" s="980" t="s">
        <v>336</v>
      </c>
      <c r="P7" s="2096" t="s">
        <v>335</v>
      </c>
      <c r="Q7" s="2096" t="s">
        <v>336</v>
      </c>
      <c r="R7" s="980" t="s">
        <v>335</v>
      </c>
      <c r="S7" s="980" t="s">
        <v>336</v>
      </c>
      <c r="T7" s="980" t="s">
        <v>335</v>
      </c>
      <c r="U7" s="980" t="s">
        <v>336</v>
      </c>
      <c r="V7" s="980" t="s">
        <v>335</v>
      </c>
      <c r="W7" s="980" t="s">
        <v>336</v>
      </c>
      <c r="X7" s="980" t="s">
        <v>335</v>
      </c>
      <c r="Y7" s="980" t="s">
        <v>336</v>
      </c>
      <c r="Z7" s="1239"/>
      <c r="AA7" s="115"/>
      <c r="AB7" s="115"/>
    </row>
    <row r="8" spans="1:28" ht="47.25" customHeight="1">
      <c r="A8" s="1241" t="s">
        <v>378</v>
      </c>
      <c r="B8" s="981" t="s">
        <v>645</v>
      </c>
      <c r="C8" s="982" t="s">
        <v>338</v>
      </c>
      <c r="D8" s="979">
        <v>2</v>
      </c>
      <c r="E8" s="979">
        <v>2</v>
      </c>
      <c r="F8" s="983">
        <v>1</v>
      </c>
      <c r="G8" s="984">
        <v>1</v>
      </c>
      <c r="H8" s="983">
        <v>1</v>
      </c>
      <c r="I8" s="984">
        <v>1</v>
      </c>
      <c r="J8" s="983"/>
      <c r="K8" s="984"/>
      <c r="L8" s="979"/>
      <c r="M8" s="979"/>
      <c r="N8" s="983"/>
      <c r="O8" s="984"/>
      <c r="P8" s="1148"/>
      <c r="Q8" s="1148"/>
      <c r="R8" s="983"/>
      <c r="S8" s="984"/>
      <c r="T8" s="979"/>
      <c r="U8" s="979"/>
      <c r="V8" s="984"/>
      <c r="W8" s="984"/>
      <c r="X8" s="984"/>
      <c r="Y8" s="984"/>
      <c r="Z8" s="982"/>
      <c r="AA8" s="115"/>
      <c r="AB8" s="115"/>
    </row>
    <row r="9" spans="1:28" ht="47.25" customHeight="1">
      <c r="A9" s="1241"/>
      <c r="B9" s="981" t="s">
        <v>646</v>
      </c>
      <c r="C9" s="982" t="s">
        <v>339</v>
      </c>
      <c r="D9" s="985">
        <v>2</v>
      </c>
      <c r="E9" s="979">
        <v>2</v>
      </c>
      <c r="F9" s="979">
        <v>2</v>
      </c>
      <c r="G9" s="979">
        <v>2</v>
      </c>
      <c r="H9" s="979"/>
      <c r="I9" s="979"/>
      <c r="J9" s="979"/>
      <c r="K9" s="979"/>
      <c r="L9" s="979"/>
      <c r="M9" s="979"/>
      <c r="N9" s="979"/>
      <c r="O9" s="979"/>
      <c r="P9" s="1148"/>
      <c r="Q9" s="1148"/>
      <c r="R9" s="979"/>
      <c r="S9" s="979"/>
      <c r="T9" s="979"/>
      <c r="U9" s="979"/>
      <c r="V9" s="979"/>
      <c r="W9" s="979"/>
      <c r="X9" s="979"/>
      <c r="Y9" s="979"/>
      <c r="Z9" s="982"/>
      <c r="AA9" s="115"/>
      <c r="AB9" s="115"/>
    </row>
    <row r="10" spans="1:28" ht="47.25" customHeight="1">
      <c r="A10" s="1241"/>
      <c r="B10" s="981" t="s">
        <v>647</v>
      </c>
      <c r="C10" s="986" t="s">
        <v>340</v>
      </c>
      <c r="D10" s="985">
        <v>0</v>
      </c>
      <c r="E10" s="979">
        <v>2</v>
      </c>
      <c r="F10" s="979"/>
      <c r="G10" s="979"/>
      <c r="H10" s="979"/>
      <c r="I10" s="979"/>
      <c r="J10" s="979">
        <v>0</v>
      </c>
      <c r="K10" s="979">
        <v>1</v>
      </c>
      <c r="L10" s="979">
        <v>0</v>
      </c>
      <c r="M10" s="979">
        <v>1</v>
      </c>
      <c r="N10" s="979"/>
      <c r="O10" s="979"/>
      <c r="P10" s="1148"/>
      <c r="Q10" s="1148"/>
      <c r="R10" s="979"/>
      <c r="S10" s="979"/>
      <c r="T10" s="979"/>
      <c r="U10" s="979"/>
      <c r="V10" s="979"/>
      <c r="W10" s="979"/>
      <c r="X10" s="979"/>
      <c r="Y10" s="979"/>
      <c r="Z10" s="982"/>
      <c r="AA10" s="115"/>
      <c r="AB10" s="115"/>
    </row>
    <row r="11" spans="1:28" ht="47.25" customHeight="1">
      <c r="A11" s="1241"/>
      <c r="B11" s="981" t="s">
        <v>648</v>
      </c>
      <c r="C11" s="982" t="s">
        <v>379</v>
      </c>
      <c r="D11" s="985">
        <v>0</v>
      </c>
      <c r="E11" s="979">
        <v>6</v>
      </c>
      <c r="F11" s="979">
        <v>0</v>
      </c>
      <c r="G11" s="979">
        <v>1</v>
      </c>
      <c r="H11" s="979">
        <v>0</v>
      </c>
      <c r="I11" s="979">
        <v>1</v>
      </c>
      <c r="J11" s="979">
        <v>0</v>
      </c>
      <c r="K11" s="979">
        <v>1</v>
      </c>
      <c r="L11" s="979">
        <v>0</v>
      </c>
      <c r="M11" s="979">
        <v>1</v>
      </c>
      <c r="N11" s="979">
        <v>0</v>
      </c>
      <c r="O11" s="979">
        <v>1</v>
      </c>
      <c r="P11" s="1148">
        <v>0</v>
      </c>
      <c r="Q11" s="1148">
        <v>1</v>
      </c>
      <c r="R11" s="979"/>
      <c r="S11" s="979"/>
      <c r="T11" s="979"/>
      <c r="U11" s="979"/>
      <c r="V11" s="979"/>
      <c r="W11" s="979"/>
      <c r="X11" s="979"/>
      <c r="Y11" s="979"/>
      <c r="Z11" s="982"/>
      <c r="AA11" s="115"/>
      <c r="AB11" s="115"/>
    </row>
    <row r="12" spans="1:28">
      <c r="A12" s="1239" t="s">
        <v>345</v>
      </c>
      <c r="B12" s="1237"/>
      <c r="C12" s="979"/>
      <c r="D12" s="985">
        <f t="shared" ref="D12:Y12" si="0">SUM(D8:D11)</f>
        <v>4</v>
      </c>
      <c r="E12" s="985">
        <f t="shared" si="0"/>
        <v>12</v>
      </c>
      <c r="F12" s="985">
        <f t="shared" si="0"/>
        <v>3</v>
      </c>
      <c r="G12" s="985">
        <f t="shared" si="0"/>
        <v>4</v>
      </c>
      <c r="H12" s="985">
        <f t="shared" si="0"/>
        <v>1</v>
      </c>
      <c r="I12" s="985">
        <f t="shared" si="0"/>
        <v>2</v>
      </c>
      <c r="J12" s="985">
        <f t="shared" si="0"/>
        <v>0</v>
      </c>
      <c r="K12" s="985">
        <f t="shared" si="0"/>
        <v>2</v>
      </c>
      <c r="L12" s="985">
        <f t="shared" si="0"/>
        <v>0</v>
      </c>
      <c r="M12" s="985">
        <f t="shared" si="0"/>
        <v>2</v>
      </c>
      <c r="N12" s="985">
        <f t="shared" si="0"/>
        <v>0</v>
      </c>
      <c r="O12" s="985">
        <f t="shared" si="0"/>
        <v>1</v>
      </c>
      <c r="P12" s="1152">
        <f t="shared" si="0"/>
        <v>0</v>
      </c>
      <c r="Q12" s="1152">
        <f t="shared" si="0"/>
        <v>1</v>
      </c>
      <c r="R12" s="985">
        <f t="shared" si="0"/>
        <v>0</v>
      </c>
      <c r="S12" s="985">
        <f t="shared" si="0"/>
        <v>0</v>
      </c>
      <c r="T12" s="985">
        <f t="shared" si="0"/>
        <v>0</v>
      </c>
      <c r="U12" s="985">
        <f t="shared" si="0"/>
        <v>0</v>
      </c>
      <c r="V12" s="985">
        <f t="shared" si="0"/>
        <v>0</v>
      </c>
      <c r="W12" s="985">
        <f t="shared" si="0"/>
        <v>0</v>
      </c>
      <c r="X12" s="985">
        <f t="shared" si="0"/>
        <v>0</v>
      </c>
      <c r="Y12" s="985">
        <f t="shared" si="0"/>
        <v>0</v>
      </c>
      <c r="Z12" s="986"/>
      <c r="AA12" s="115"/>
      <c r="AB12" s="115"/>
    </row>
    <row r="13" spans="1:28" ht="16.5" customHeight="1">
      <c r="A13" s="1242" t="s">
        <v>341</v>
      </c>
      <c r="B13" s="987" t="s">
        <v>342</v>
      </c>
      <c r="C13" s="988" t="s">
        <v>343</v>
      </c>
      <c r="D13" s="979">
        <v>2</v>
      </c>
      <c r="E13" s="979">
        <v>2</v>
      </c>
      <c r="F13" s="979"/>
      <c r="G13" s="979"/>
      <c r="H13" s="979"/>
      <c r="I13" s="979"/>
      <c r="J13" s="979"/>
      <c r="K13" s="979"/>
      <c r="L13" s="979"/>
      <c r="M13" s="979"/>
      <c r="N13" s="979"/>
      <c r="O13" s="979"/>
      <c r="P13" s="1148"/>
      <c r="Q13" s="1148"/>
      <c r="R13" s="979"/>
      <c r="S13" s="979"/>
      <c r="T13" s="979"/>
      <c r="U13" s="979"/>
      <c r="V13" s="979">
        <v>1</v>
      </c>
      <c r="W13" s="979">
        <v>1</v>
      </c>
      <c r="X13" s="979">
        <v>1</v>
      </c>
      <c r="Y13" s="979">
        <v>1</v>
      </c>
      <c r="Z13" s="986"/>
      <c r="AA13" s="115"/>
      <c r="AB13" s="115"/>
    </row>
    <row r="14" spans="1:28" ht="21">
      <c r="A14" s="1243"/>
      <c r="B14" s="987" t="s">
        <v>70</v>
      </c>
      <c r="C14" s="988" t="s">
        <v>344</v>
      </c>
      <c r="D14" s="979">
        <v>2</v>
      </c>
      <c r="E14" s="979">
        <v>2</v>
      </c>
      <c r="F14" s="979">
        <v>2</v>
      </c>
      <c r="G14" s="979">
        <v>2</v>
      </c>
      <c r="H14" s="979"/>
      <c r="I14" s="979"/>
      <c r="J14" s="979"/>
      <c r="K14" s="979"/>
      <c r="L14" s="979"/>
      <c r="M14" s="979"/>
      <c r="N14" s="979"/>
      <c r="O14" s="979"/>
      <c r="P14" s="1148"/>
      <c r="Q14" s="1148"/>
      <c r="R14" s="979"/>
      <c r="S14" s="979"/>
      <c r="T14" s="979"/>
      <c r="U14" s="979"/>
      <c r="V14" s="979"/>
      <c r="W14" s="979"/>
      <c r="X14" s="979"/>
      <c r="Y14" s="979"/>
      <c r="Z14" s="982"/>
      <c r="AA14" s="115"/>
      <c r="AB14" s="115"/>
    </row>
    <row r="15" spans="1:28">
      <c r="A15" s="1239" t="s">
        <v>345</v>
      </c>
      <c r="B15" s="1237"/>
      <c r="C15" s="979"/>
      <c r="D15" s="979">
        <f>SUM(D13:D14)</f>
        <v>4</v>
      </c>
      <c r="E15" s="979">
        <f>SUM(E13:E14)</f>
        <v>4</v>
      </c>
      <c r="F15" s="979">
        <v>2</v>
      </c>
      <c r="G15" s="979">
        <v>2</v>
      </c>
      <c r="H15" s="979">
        <f t="shared" ref="H15:Y15" si="1">SUM(H13)</f>
        <v>0</v>
      </c>
      <c r="I15" s="979">
        <f t="shared" si="1"/>
        <v>0</v>
      </c>
      <c r="J15" s="979">
        <f t="shared" si="1"/>
        <v>0</v>
      </c>
      <c r="K15" s="979">
        <f t="shared" si="1"/>
        <v>0</v>
      </c>
      <c r="L15" s="979">
        <f t="shared" si="1"/>
        <v>0</v>
      </c>
      <c r="M15" s="979">
        <f t="shared" si="1"/>
        <v>0</v>
      </c>
      <c r="N15" s="979">
        <f t="shared" si="1"/>
        <v>0</v>
      </c>
      <c r="O15" s="979">
        <f t="shared" si="1"/>
        <v>0</v>
      </c>
      <c r="P15" s="1148">
        <f t="shared" si="1"/>
        <v>0</v>
      </c>
      <c r="Q15" s="1148">
        <f t="shared" si="1"/>
        <v>0</v>
      </c>
      <c r="R15" s="979">
        <f t="shared" si="1"/>
        <v>0</v>
      </c>
      <c r="S15" s="979">
        <f t="shared" si="1"/>
        <v>0</v>
      </c>
      <c r="T15" s="979">
        <f t="shared" si="1"/>
        <v>0</v>
      </c>
      <c r="U15" s="979">
        <f t="shared" si="1"/>
        <v>0</v>
      </c>
      <c r="V15" s="979">
        <f t="shared" si="1"/>
        <v>1</v>
      </c>
      <c r="W15" s="979">
        <f t="shared" si="1"/>
        <v>1</v>
      </c>
      <c r="X15" s="979">
        <f t="shared" si="1"/>
        <v>1</v>
      </c>
      <c r="Y15" s="979">
        <f t="shared" si="1"/>
        <v>1</v>
      </c>
      <c r="Z15" s="982"/>
      <c r="AA15" s="115"/>
      <c r="AB15" s="115"/>
    </row>
    <row r="16" spans="1:28" ht="22.5" customHeight="1">
      <c r="A16" s="1241" t="s">
        <v>508</v>
      </c>
      <c r="B16" s="989" t="s">
        <v>649</v>
      </c>
      <c r="C16" s="988" t="s">
        <v>346</v>
      </c>
      <c r="D16" s="984">
        <v>8</v>
      </c>
      <c r="E16" s="984">
        <v>8</v>
      </c>
      <c r="F16" s="979">
        <v>2</v>
      </c>
      <c r="G16" s="979">
        <v>2</v>
      </c>
      <c r="H16" s="979">
        <v>2</v>
      </c>
      <c r="I16" s="979">
        <v>2</v>
      </c>
      <c r="J16" s="979">
        <v>2</v>
      </c>
      <c r="K16" s="979">
        <v>2</v>
      </c>
      <c r="L16" s="979">
        <v>2</v>
      </c>
      <c r="M16" s="979">
        <v>2</v>
      </c>
      <c r="N16" s="979"/>
      <c r="O16" s="979"/>
      <c r="P16" s="1148"/>
      <c r="Q16" s="1148"/>
      <c r="R16" s="979"/>
      <c r="S16" s="979"/>
      <c r="T16" s="979"/>
      <c r="U16" s="979"/>
      <c r="V16" s="979"/>
      <c r="W16" s="979"/>
      <c r="X16" s="979"/>
      <c r="Y16" s="979"/>
      <c r="Z16" s="982"/>
      <c r="AA16" s="115"/>
      <c r="AB16" s="115"/>
    </row>
    <row r="17" spans="1:28" ht="21">
      <c r="A17" s="1241"/>
      <c r="B17" s="989" t="s">
        <v>650</v>
      </c>
      <c r="C17" s="986" t="s">
        <v>509</v>
      </c>
      <c r="D17" s="984">
        <v>8</v>
      </c>
      <c r="E17" s="984">
        <v>8</v>
      </c>
      <c r="F17" s="979">
        <v>2</v>
      </c>
      <c r="G17" s="979">
        <v>2</v>
      </c>
      <c r="H17" s="979">
        <v>2</v>
      </c>
      <c r="I17" s="979">
        <v>2</v>
      </c>
      <c r="J17" s="979">
        <v>2</v>
      </c>
      <c r="K17" s="979">
        <v>2</v>
      </c>
      <c r="L17" s="979">
        <v>2</v>
      </c>
      <c r="M17" s="979">
        <v>2</v>
      </c>
      <c r="N17" s="979"/>
      <c r="O17" s="979"/>
      <c r="P17" s="1148"/>
      <c r="Q17" s="1148"/>
      <c r="R17" s="979"/>
      <c r="S17" s="979"/>
      <c r="T17" s="979"/>
      <c r="U17" s="979"/>
      <c r="V17" s="979"/>
      <c r="W17" s="979"/>
      <c r="X17" s="979"/>
      <c r="Y17" s="979"/>
      <c r="Z17" s="982"/>
      <c r="AA17" s="115"/>
      <c r="AB17" s="115"/>
    </row>
    <row r="18" spans="1:28" ht="31.5" customHeight="1">
      <c r="A18" s="1241"/>
      <c r="B18" s="981" t="s">
        <v>651</v>
      </c>
      <c r="C18" s="986" t="s">
        <v>510</v>
      </c>
      <c r="D18" s="984">
        <v>4</v>
      </c>
      <c r="E18" s="984">
        <v>4</v>
      </c>
      <c r="F18" s="979">
        <v>2</v>
      </c>
      <c r="G18" s="979">
        <v>2</v>
      </c>
      <c r="H18" s="979">
        <v>2</v>
      </c>
      <c r="I18" s="979">
        <v>2</v>
      </c>
      <c r="J18" s="979"/>
      <c r="K18" s="979"/>
      <c r="L18" s="979"/>
      <c r="M18" s="979"/>
      <c r="N18" s="979"/>
      <c r="O18" s="979"/>
      <c r="P18" s="1148"/>
      <c r="Q18" s="1148"/>
      <c r="R18" s="979"/>
      <c r="S18" s="979"/>
      <c r="T18" s="979"/>
      <c r="U18" s="979"/>
      <c r="V18" s="979"/>
      <c r="W18" s="979"/>
      <c r="X18" s="979"/>
      <c r="Y18" s="979"/>
      <c r="Z18" s="982"/>
      <c r="AA18" s="115"/>
      <c r="AB18" s="115"/>
    </row>
    <row r="19" spans="1:28" ht="21">
      <c r="A19" s="1241"/>
      <c r="B19" s="981" t="s">
        <v>652</v>
      </c>
      <c r="C19" s="988" t="s">
        <v>511</v>
      </c>
      <c r="D19" s="959">
        <v>2</v>
      </c>
      <c r="E19" s="959">
        <v>2</v>
      </c>
      <c r="F19" s="959">
        <v>2</v>
      </c>
      <c r="G19" s="959">
        <v>2</v>
      </c>
      <c r="H19" s="979"/>
      <c r="I19" s="979"/>
      <c r="J19" s="979"/>
      <c r="K19" s="979"/>
      <c r="L19" s="979"/>
      <c r="M19" s="979"/>
      <c r="N19" s="979"/>
      <c r="O19" s="979"/>
      <c r="P19" s="1148"/>
      <c r="Q19" s="1148"/>
      <c r="R19" s="979"/>
      <c r="S19" s="979"/>
      <c r="T19" s="979"/>
      <c r="U19" s="979"/>
      <c r="V19" s="979"/>
      <c r="W19" s="979"/>
      <c r="X19" s="979"/>
      <c r="Y19" s="979"/>
      <c r="Z19" s="982"/>
      <c r="AA19" s="115"/>
      <c r="AB19" s="115"/>
    </row>
    <row r="20" spans="1:28" ht="21">
      <c r="A20" s="1241"/>
      <c r="B20" s="981" t="s">
        <v>653</v>
      </c>
      <c r="C20" s="988" t="s">
        <v>512</v>
      </c>
      <c r="D20" s="959">
        <v>2</v>
      </c>
      <c r="E20" s="959">
        <v>2</v>
      </c>
      <c r="F20" s="959"/>
      <c r="G20" s="979"/>
      <c r="H20" s="979">
        <v>2</v>
      </c>
      <c r="I20" s="979">
        <v>2</v>
      </c>
      <c r="J20" s="979"/>
      <c r="K20" s="979"/>
      <c r="L20" s="979"/>
      <c r="M20" s="979"/>
      <c r="N20" s="979"/>
      <c r="O20" s="979"/>
      <c r="P20" s="1148"/>
      <c r="Q20" s="1148"/>
      <c r="R20" s="979"/>
      <c r="S20" s="979"/>
      <c r="T20" s="979"/>
      <c r="U20" s="979"/>
      <c r="V20" s="979"/>
      <c r="W20" s="979"/>
      <c r="X20" s="979"/>
      <c r="Y20" s="979"/>
      <c r="Z20" s="982"/>
      <c r="AA20" s="115"/>
      <c r="AB20" s="115"/>
    </row>
    <row r="21" spans="1:28" ht="21">
      <c r="A21" s="1241"/>
      <c r="B21" s="981" t="s">
        <v>654</v>
      </c>
      <c r="C21" s="982" t="s">
        <v>351</v>
      </c>
      <c r="D21" s="959">
        <v>2</v>
      </c>
      <c r="E21" s="959">
        <v>2</v>
      </c>
      <c r="F21" s="959"/>
      <c r="G21" s="979"/>
      <c r="H21" s="979">
        <v>2</v>
      </c>
      <c r="I21" s="979">
        <v>2</v>
      </c>
      <c r="J21" s="979"/>
      <c r="K21" s="979"/>
      <c r="L21" s="979"/>
      <c r="M21" s="979"/>
      <c r="N21" s="979"/>
      <c r="O21" s="979"/>
      <c r="P21" s="1148"/>
      <c r="Q21" s="1148"/>
      <c r="R21" s="979"/>
      <c r="S21" s="979"/>
      <c r="T21" s="979"/>
      <c r="U21" s="979"/>
      <c r="V21" s="979"/>
      <c r="W21" s="979"/>
      <c r="X21" s="979"/>
      <c r="Y21" s="979"/>
      <c r="Z21" s="982"/>
      <c r="AA21" s="115"/>
      <c r="AB21" s="115"/>
    </row>
    <row r="22" spans="1:28" ht="21">
      <c r="A22" s="1241"/>
      <c r="B22" s="981" t="s">
        <v>655</v>
      </c>
      <c r="C22" s="982" t="s">
        <v>352</v>
      </c>
      <c r="D22" s="959">
        <v>2</v>
      </c>
      <c r="E22" s="959">
        <v>2</v>
      </c>
      <c r="F22" s="959">
        <v>2</v>
      </c>
      <c r="G22" s="979">
        <v>2</v>
      </c>
      <c r="H22" s="979"/>
      <c r="I22" s="979"/>
      <c r="J22" s="979"/>
      <c r="K22" s="979"/>
      <c r="L22" s="979"/>
      <c r="M22" s="979"/>
      <c r="N22" s="979"/>
      <c r="O22" s="979"/>
      <c r="P22" s="1148"/>
      <c r="Q22" s="1148"/>
      <c r="R22" s="979"/>
      <c r="S22" s="979"/>
      <c r="T22" s="979"/>
      <c r="U22" s="979"/>
      <c r="V22" s="979"/>
      <c r="W22" s="979"/>
      <c r="X22" s="979"/>
      <c r="Y22" s="979"/>
      <c r="Z22" s="982"/>
      <c r="AA22" s="115"/>
      <c r="AB22" s="115"/>
    </row>
    <row r="23" spans="1:28" ht="21">
      <c r="A23" s="1241"/>
      <c r="B23" s="981" t="s">
        <v>656</v>
      </c>
      <c r="C23" s="982" t="s">
        <v>513</v>
      </c>
      <c r="D23" s="959">
        <v>2</v>
      </c>
      <c r="E23" s="959">
        <v>2</v>
      </c>
      <c r="F23" s="959">
        <v>2</v>
      </c>
      <c r="G23" s="979">
        <v>2</v>
      </c>
      <c r="H23" s="979"/>
      <c r="I23" s="979"/>
      <c r="J23" s="979"/>
      <c r="K23" s="979"/>
      <c r="L23" s="979"/>
      <c r="M23" s="979"/>
      <c r="N23" s="979"/>
      <c r="O23" s="979"/>
      <c r="P23" s="1148"/>
      <c r="Q23" s="1148"/>
      <c r="R23" s="979"/>
      <c r="S23" s="979"/>
      <c r="T23" s="979"/>
      <c r="U23" s="979"/>
      <c r="V23" s="979"/>
      <c r="W23" s="979"/>
      <c r="X23" s="979"/>
      <c r="Y23" s="979"/>
      <c r="Z23" s="982"/>
      <c r="AA23" s="115"/>
      <c r="AB23" s="115"/>
    </row>
    <row r="24" spans="1:28" ht="21">
      <c r="A24" s="1241"/>
      <c r="B24" s="981" t="s">
        <v>657</v>
      </c>
      <c r="C24" s="990" t="s">
        <v>514</v>
      </c>
      <c r="D24" s="959">
        <v>2</v>
      </c>
      <c r="E24" s="959">
        <v>2</v>
      </c>
      <c r="F24" s="959"/>
      <c r="G24" s="979"/>
      <c r="H24" s="979"/>
      <c r="I24" s="979"/>
      <c r="J24" s="979"/>
      <c r="K24" s="979"/>
      <c r="L24" s="979">
        <v>2</v>
      </c>
      <c r="M24" s="979">
        <v>2</v>
      </c>
      <c r="N24" s="979"/>
      <c r="O24" s="979"/>
      <c r="P24" s="1148"/>
      <c r="Q24" s="1148"/>
      <c r="R24" s="979"/>
      <c r="S24" s="979"/>
      <c r="T24" s="979"/>
      <c r="U24" s="979"/>
      <c r="V24" s="979"/>
      <c r="W24" s="979"/>
      <c r="X24" s="979"/>
      <c r="Y24" s="979"/>
      <c r="Z24" s="982"/>
      <c r="AA24" s="115"/>
      <c r="AB24" s="115"/>
    </row>
    <row r="25" spans="1:28" ht="63" customHeight="1">
      <c r="A25" s="1241"/>
      <c r="B25" s="981" t="s">
        <v>658</v>
      </c>
      <c r="C25" s="991" t="s">
        <v>515</v>
      </c>
      <c r="D25" s="959">
        <v>2</v>
      </c>
      <c r="E25" s="959">
        <v>2</v>
      </c>
      <c r="F25" s="959">
        <v>2</v>
      </c>
      <c r="G25" s="979">
        <v>2</v>
      </c>
      <c r="H25" s="979"/>
      <c r="I25" s="979"/>
      <c r="J25" s="979"/>
      <c r="K25" s="979"/>
      <c r="L25" s="979"/>
      <c r="M25" s="979"/>
      <c r="N25" s="979"/>
      <c r="O25" s="979"/>
      <c r="P25" s="1148"/>
      <c r="Q25" s="1148"/>
      <c r="R25" s="979"/>
      <c r="S25" s="979"/>
      <c r="T25" s="979"/>
      <c r="U25" s="979"/>
      <c r="V25" s="979"/>
      <c r="W25" s="979"/>
      <c r="X25" s="979"/>
      <c r="Y25" s="979"/>
      <c r="Z25" s="982"/>
      <c r="AA25" s="115"/>
      <c r="AB25" s="115"/>
    </row>
    <row r="26" spans="1:28" ht="47.25" customHeight="1">
      <c r="A26" s="1241"/>
      <c r="B26" s="992" t="s">
        <v>516</v>
      </c>
      <c r="C26" s="993" t="s">
        <v>357</v>
      </c>
      <c r="D26" s="959">
        <v>2</v>
      </c>
      <c r="E26" s="959">
        <v>2</v>
      </c>
      <c r="F26" s="959"/>
      <c r="G26" s="979"/>
      <c r="H26" s="979">
        <v>2</v>
      </c>
      <c r="I26" s="979">
        <v>2</v>
      </c>
      <c r="J26" s="994"/>
      <c r="K26" s="979"/>
      <c r="L26" s="979"/>
      <c r="M26" s="979"/>
      <c r="N26" s="979"/>
      <c r="O26" s="979"/>
      <c r="P26" s="1148"/>
      <c r="Q26" s="1148"/>
      <c r="R26" s="979"/>
      <c r="S26" s="979"/>
      <c r="T26" s="979"/>
      <c r="U26" s="979"/>
      <c r="V26" s="979"/>
      <c r="W26" s="979"/>
      <c r="X26" s="979"/>
      <c r="Y26" s="979"/>
      <c r="Z26" s="982"/>
      <c r="AA26" s="115"/>
      <c r="AB26" s="115"/>
    </row>
    <row r="27" spans="1:28" ht="33" customHeight="1">
      <c r="A27" s="1241"/>
      <c r="B27" s="981" t="s">
        <v>659</v>
      </c>
      <c r="C27" s="991" t="s">
        <v>358</v>
      </c>
      <c r="D27" s="959">
        <v>2</v>
      </c>
      <c r="E27" s="959">
        <v>2</v>
      </c>
      <c r="F27" s="1016"/>
      <c r="G27" s="978"/>
      <c r="H27" s="978"/>
      <c r="I27" s="978"/>
      <c r="J27" s="978">
        <v>2</v>
      </c>
      <c r="K27" s="978">
        <v>2</v>
      </c>
      <c r="L27" s="978"/>
      <c r="M27" s="978"/>
      <c r="N27" s="978"/>
      <c r="O27" s="978"/>
      <c r="P27" s="2026"/>
      <c r="Q27" s="2026"/>
      <c r="R27" s="979"/>
      <c r="S27" s="979"/>
      <c r="T27" s="979"/>
      <c r="U27" s="979"/>
      <c r="V27" s="979"/>
      <c r="W27" s="979"/>
      <c r="X27" s="979"/>
      <c r="Y27" s="979"/>
      <c r="Z27" s="982"/>
      <c r="AA27" s="115"/>
      <c r="AB27" s="115"/>
    </row>
    <row r="28" spans="1:28" ht="31.5" customHeight="1">
      <c r="A28" s="1241"/>
      <c r="B28" s="981" t="s">
        <v>660</v>
      </c>
      <c r="C28" s="982" t="s">
        <v>517</v>
      </c>
      <c r="D28" s="985">
        <v>6</v>
      </c>
      <c r="E28" s="979">
        <v>6</v>
      </c>
      <c r="F28" s="979">
        <v>1</v>
      </c>
      <c r="G28" s="979">
        <v>1</v>
      </c>
      <c r="H28" s="979">
        <v>1</v>
      </c>
      <c r="I28" s="979">
        <v>1</v>
      </c>
      <c r="J28" s="979">
        <v>1</v>
      </c>
      <c r="K28" s="979">
        <v>1</v>
      </c>
      <c r="L28" s="979">
        <v>1</v>
      </c>
      <c r="M28" s="979">
        <v>1</v>
      </c>
      <c r="N28" s="979">
        <v>1</v>
      </c>
      <c r="O28" s="979">
        <v>1</v>
      </c>
      <c r="P28" s="1148">
        <v>1</v>
      </c>
      <c r="Q28" s="2026">
        <v>1</v>
      </c>
      <c r="R28" s="979"/>
      <c r="S28" s="979"/>
      <c r="T28" s="979"/>
      <c r="U28" s="979"/>
      <c r="V28" s="979"/>
      <c r="W28" s="979"/>
      <c r="X28" s="979"/>
      <c r="Y28" s="979"/>
      <c r="Z28" s="982"/>
      <c r="AA28" s="115"/>
      <c r="AB28" s="115"/>
    </row>
    <row r="29" spans="1:28">
      <c r="A29" s="1239" t="s">
        <v>518</v>
      </c>
      <c r="B29" s="1237"/>
      <c r="C29" s="988"/>
      <c r="D29" s="979">
        <f t="shared" ref="D29:Y29" si="2">SUM(D16:D28)</f>
        <v>44</v>
      </c>
      <c r="E29" s="979">
        <f t="shared" si="2"/>
        <v>44</v>
      </c>
      <c r="F29" s="979">
        <f t="shared" si="2"/>
        <v>15</v>
      </c>
      <c r="G29" s="979">
        <f t="shared" si="2"/>
        <v>15</v>
      </c>
      <c r="H29" s="979">
        <f t="shared" si="2"/>
        <v>13</v>
      </c>
      <c r="I29" s="979">
        <f t="shared" si="2"/>
        <v>13</v>
      </c>
      <c r="J29" s="979">
        <f t="shared" si="2"/>
        <v>7</v>
      </c>
      <c r="K29" s="979">
        <f t="shared" si="2"/>
        <v>7</v>
      </c>
      <c r="L29" s="979">
        <f t="shared" si="2"/>
        <v>7</v>
      </c>
      <c r="M29" s="979">
        <f t="shared" si="2"/>
        <v>7</v>
      </c>
      <c r="N29" s="979">
        <f t="shared" si="2"/>
        <v>1</v>
      </c>
      <c r="O29" s="979">
        <f t="shared" si="2"/>
        <v>1</v>
      </c>
      <c r="P29" s="1148">
        <f t="shared" si="2"/>
        <v>1</v>
      </c>
      <c r="Q29" s="1148">
        <f t="shared" si="2"/>
        <v>1</v>
      </c>
      <c r="R29" s="979">
        <f t="shared" si="2"/>
        <v>0</v>
      </c>
      <c r="S29" s="979">
        <f t="shared" si="2"/>
        <v>0</v>
      </c>
      <c r="T29" s="979">
        <f t="shared" si="2"/>
        <v>0</v>
      </c>
      <c r="U29" s="979">
        <f t="shared" si="2"/>
        <v>0</v>
      </c>
      <c r="V29" s="979">
        <f t="shared" si="2"/>
        <v>0</v>
      </c>
      <c r="W29" s="979">
        <f t="shared" si="2"/>
        <v>0</v>
      </c>
      <c r="X29" s="979">
        <f t="shared" si="2"/>
        <v>0</v>
      </c>
      <c r="Y29" s="979">
        <f t="shared" si="2"/>
        <v>0</v>
      </c>
      <c r="Z29" s="982"/>
      <c r="AA29" s="115"/>
      <c r="AB29" s="115"/>
    </row>
    <row r="30" spans="1:28" ht="66" customHeight="1">
      <c r="A30" s="1241" t="s">
        <v>519</v>
      </c>
      <c r="B30" s="995" t="s">
        <v>661</v>
      </c>
      <c r="C30" s="991" t="s">
        <v>361</v>
      </c>
      <c r="D30" s="979">
        <v>2</v>
      </c>
      <c r="E30" s="979">
        <v>2</v>
      </c>
      <c r="F30" s="983"/>
      <c r="G30" s="984"/>
      <c r="H30" s="983"/>
      <c r="I30" s="984"/>
      <c r="J30" s="983"/>
      <c r="K30" s="984"/>
      <c r="L30" s="960"/>
      <c r="M30" s="961"/>
      <c r="N30" s="983"/>
      <c r="O30" s="984"/>
      <c r="P30" s="2029"/>
      <c r="Q30" s="2030"/>
      <c r="R30" s="983">
        <v>2</v>
      </c>
      <c r="S30" s="984">
        <v>2</v>
      </c>
      <c r="T30" s="983"/>
      <c r="U30" s="984"/>
      <c r="V30" s="984"/>
      <c r="W30" s="984"/>
      <c r="X30" s="984"/>
      <c r="Y30" s="984"/>
      <c r="Z30" s="982"/>
      <c r="AA30" s="115"/>
      <c r="AB30" s="115"/>
    </row>
    <row r="31" spans="1:28" ht="66" customHeight="1">
      <c r="A31" s="1241"/>
      <c r="B31" s="995" t="s">
        <v>662</v>
      </c>
      <c r="C31" s="991" t="s">
        <v>520</v>
      </c>
      <c r="D31" s="979">
        <v>4</v>
      </c>
      <c r="E31" s="979">
        <v>4</v>
      </c>
      <c r="F31" s="983"/>
      <c r="G31" s="984"/>
      <c r="H31" s="983"/>
      <c r="I31" s="984"/>
      <c r="J31" s="983"/>
      <c r="K31" s="984"/>
      <c r="L31" s="983">
        <v>2</v>
      </c>
      <c r="M31" s="984">
        <v>2</v>
      </c>
      <c r="N31" s="983"/>
      <c r="O31" s="984"/>
      <c r="P31" s="2029"/>
      <c r="Q31" s="2030"/>
      <c r="R31" s="983">
        <v>2</v>
      </c>
      <c r="S31" s="984">
        <v>2</v>
      </c>
      <c r="T31" s="983"/>
      <c r="U31" s="984"/>
      <c r="V31" s="984"/>
      <c r="W31" s="984"/>
      <c r="X31" s="984"/>
      <c r="Y31" s="984"/>
      <c r="Z31" s="982"/>
      <c r="AA31" s="115"/>
      <c r="AB31" s="115"/>
    </row>
    <row r="32" spans="1:28" ht="78.75" customHeight="1">
      <c r="A32" s="1241"/>
      <c r="B32" s="995" t="s">
        <v>663</v>
      </c>
      <c r="C32" s="991" t="s">
        <v>521</v>
      </c>
      <c r="D32" s="959">
        <v>2</v>
      </c>
      <c r="E32" s="959">
        <v>2</v>
      </c>
      <c r="F32" s="983"/>
      <c r="G32" s="984"/>
      <c r="H32" s="983"/>
      <c r="I32" s="984"/>
      <c r="J32" s="983"/>
      <c r="K32" s="984"/>
      <c r="L32" s="983"/>
      <c r="M32" s="984"/>
      <c r="N32" s="983"/>
      <c r="O32" s="984"/>
      <c r="P32" s="2029">
        <v>2</v>
      </c>
      <c r="Q32" s="2030">
        <v>2</v>
      </c>
      <c r="R32" s="983"/>
      <c r="S32" s="984"/>
      <c r="T32" s="983"/>
      <c r="U32" s="984"/>
      <c r="V32" s="984"/>
      <c r="W32" s="984"/>
      <c r="X32" s="984"/>
      <c r="Y32" s="984"/>
      <c r="Z32" s="982"/>
      <c r="AA32" s="115"/>
      <c r="AB32" s="115"/>
    </row>
    <row r="33" spans="1:29" ht="78.75" customHeight="1">
      <c r="A33" s="1241"/>
      <c r="B33" s="995" t="s">
        <v>664</v>
      </c>
      <c r="C33" s="1129" t="s">
        <v>522</v>
      </c>
      <c r="D33" s="959">
        <v>2</v>
      </c>
      <c r="E33" s="959">
        <v>2</v>
      </c>
      <c r="F33" s="983"/>
      <c r="G33" s="984"/>
      <c r="H33" s="983"/>
      <c r="I33" s="984"/>
      <c r="J33" s="983"/>
      <c r="K33" s="984"/>
      <c r="L33" s="983"/>
      <c r="M33" s="984"/>
      <c r="N33" s="983"/>
      <c r="O33" s="984"/>
      <c r="P33" s="2029"/>
      <c r="Q33" s="2030"/>
      <c r="R33" s="983">
        <v>2</v>
      </c>
      <c r="S33" s="984">
        <v>2</v>
      </c>
      <c r="T33" s="983"/>
      <c r="U33" s="984"/>
      <c r="V33" s="984"/>
      <c r="W33" s="984"/>
      <c r="X33" s="984"/>
      <c r="Y33" s="984"/>
      <c r="Z33" s="982"/>
      <c r="AA33" s="115"/>
      <c r="AB33" s="115"/>
    </row>
    <row r="34" spans="1:29">
      <c r="A34" s="1239" t="s">
        <v>518</v>
      </c>
      <c r="B34" s="1237"/>
      <c r="C34" s="979"/>
      <c r="D34" s="979">
        <f t="shared" ref="D34:Y34" si="3">SUM(D30:D33)</f>
        <v>10</v>
      </c>
      <c r="E34" s="979">
        <f t="shared" si="3"/>
        <v>10</v>
      </c>
      <c r="F34" s="979">
        <f t="shared" si="3"/>
        <v>0</v>
      </c>
      <c r="G34" s="979">
        <f t="shared" si="3"/>
        <v>0</v>
      </c>
      <c r="H34" s="979">
        <f t="shared" si="3"/>
        <v>0</v>
      </c>
      <c r="I34" s="979">
        <f t="shared" si="3"/>
        <v>0</v>
      </c>
      <c r="J34" s="979">
        <f t="shared" si="3"/>
        <v>0</v>
      </c>
      <c r="K34" s="979">
        <f t="shared" si="3"/>
        <v>0</v>
      </c>
      <c r="L34" s="979">
        <f t="shared" si="3"/>
        <v>2</v>
      </c>
      <c r="M34" s="979">
        <f t="shared" si="3"/>
        <v>2</v>
      </c>
      <c r="N34" s="979">
        <f t="shared" si="3"/>
        <v>0</v>
      </c>
      <c r="O34" s="979">
        <f t="shared" si="3"/>
        <v>0</v>
      </c>
      <c r="P34" s="1148">
        <f t="shared" si="3"/>
        <v>2</v>
      </c>
      <c r="Q34" s="1148">
        <f t="shared" si="3"/>
        <v>2</v>
      </c>
      <c r="R34" s="979">
        <f t="shared" si="3"/>
        <v>6</v>
      </c>
      <c r="S34" s="979">
        <f t="shared" si="3"/>
        <v>6</v>
      </c>
      <c r="T34" s="979">
        <f t="shared" si="3"/>
        <v>0</v>
      </c>
      <c r="U34" s="979">
        <f t="shared" si="3"/>
        <v>0</v>
      </c>
      <c r="V34" s="979">
        <f t="shared" si="3"/>
        <v>0</v>
      </c>
      <c r="W34" s="979">
        <f t="shared" si="3"/>
        <v>0</v>
      </c>
      <c r="X34" s="979">
        <f t="shared" si="3"/>
        <v>0</v>
      </c>
      <c r="Y34" s="979">
        <f t="shared" si="3"/>
        <v>0</v>
      </c>
      <c r="Z34" s="982"/>
      <c r="AA34" s="115"/>
      <c r="AB34" s="115"/>
    </row>
    <row r="35" spans="1:29" ht="49.5" customHeight="1">
      <c r="A35" s="1016" t="s">
        <v>1718</v>
      </c>
      <c r="B35" s="968" t="s">
        <v>1714</v>
      </c>
      <c r="C35" s="982" t="s">
        <v>523</v>
      </c>
      <c r="D35" s="979">
        <v>2</v>
      </c>
      <c r="E35" s="979">
        <v>2</v>
      </c>
      <c r="F35" s="979"/>
      <c r="G35" s="979"/>
      <c r="H35" s="979"/>
      <c r="I35" s="979"/>
      <c r="J35" s="979"/>
      <c r="K35" s="979"/>
      <c r="L35" s="979"/>
      <c r="M35" s="979"/>
      <c r="N35" s="979"/>
      <c r="O35" s="979"/>
      <c r="P35" s="1148">
        <v>2</v>
      </c>
      <c r="Q35" s="1148">
        <v>2</v>
      </c>
      <c r="R35" s="979"/>
      <c r="S35" s="979"/>
      <c r="T35" s="979"/>
      <c r="U35" s="979"/>
      <c r="V35" s="979"/>
      <c r="W35" s="979"/>
      <c r="X35" s="979"/>
      <c r="Y35" s="979"/>
      <c r="Z35" s="982"/>
      <c r="AA35" s="115"/>
      <c r="AB35" s="115"/>
      <c r="AC35" s="1130"/>
    </row>
    <row r="36" spans="1:29">
      <c r="A36" s="1239" t="s">
        <v>518</v>
      </c>
      <c r="B36" s="1237"/>
      <c r="C36" s="979"/>
      <c r="D36" s="979">
        <v>2</v>
      </c>
      <c r="E36" s="979">
        <v>2</v>
      </c>
      <c r="F36" s="979">
        <v>0</v>
      </c>
      <c r="G36" s="979">
        <v>0</v>
      </c>
      <c r="H36" s="979">
        <v>0</v>
      </c>
      <c r="I36" s="979">
        <v>0</v>
      </c>
      <c r="J36" s="979">
        <v>0</v>
      </c>
      <c r="K36" s="979">
        <v>0</v>
      </c>
      <c r="L36" s="979">
        <v>0</v>
      </c>
      <c r="M36" s="979">
        <v>0</v>
      </c>
      <c r="N36" s="979">
        <v>0</v>
      </c>
      <c r="O36" s="979">
        <v>0</v>
      </c>
      <c r="P36" s="1148">
        <v>2</v>
      </c>
      <c r="Q36" s="1148">
        <v>2</v>
      </c>
      <c r="R36" s="979">
        <v>0</v>
      </c>
      <c r="S36" s="979">
        <v>0</v>
      </c>
      <c r="T36" s="979">
        <v>0</v>
      </c>
      <c r="U36" s="979">
        <v>0</v>
      </c>
      <c r="V36" s="979">
        <v>0</v>
      </c>
      <c r="W36" s="979">
        <v>0</v>
      </c>
      <c r="X36" s="979">
        <v>0</v>
      </c>
      <c r="Y36" s="979">
        <v>0</v>
      </c>
      <c r="Z36" s="982"/>
      <c r="AA36" s="115"/>
      <c r="AB36" s="115"/>
    </row>
    <row r="37" spans="1:29" ht="47.25" customHeight="1">
      <c r="A37" s="1240" t="s">
        <v>524</v>
      </c>
      <c r="B37" s="981" t="s">
        <v>666</v>
      </c>
      <c r="C37" s="982" t="s">
        <v>525</v>
      </c>
      <c r="D37" s="985">
        <v>4</v>
      </c>
      <c r="E37" s="979">
        <v>4</v>
      </c>
      <c r="F37" s="979">
        <v>2</v>
      </c>
      <c r="G37" s="979">
        <v>2</v>
      </c>
      <c r="H37" s="979">
        <v>2</v>
      </c>
      <c r="I37" s="979">
        <v>2</v>
      </c>
      <c r="J37" s="979"/>
      <c r="K37" s="979"/>
      <c r="L37" s="979"/>
      <c r="M37" s="979"/>
      <c r="N37" s="979"/>
      <c r="O37" s="979"/>
      <c r="P37" s="1148"/>
      <c r="Q37" s="1148"/>
      <c r="R37" s="979"/>
      <c r="S37" s="979"/>
      <c r="T37" s="979"/>
      <c r="U37" s="979"/>
      <c r="V37" s="979"/>
      <c r="W37" s="979"/>
      <c r="X37" s="994"/>
      <c r="Y37" s="994"/>
      <c r="Z37" s="982"/>
      <c r="AA37" s="115"/>
      <c r="AB37" s="115"/>
    </row>
    <row r="38" spans="1:29" ht="31.5" customHeight="1">
      <c r="A38" s="1241"/>
      <c r="B38" s="981" t="s">
        <v>667</v>
      </c>
      <c r="C38" s="982" t="s">
        <v>526</v>
      </c>
      <c r="D38" s="985">
        <v>2</v>
      </c>
      <c r="E38" s="979">
        <v>2</v>
      </c>
      <c r="F38" s="979"/>
      <c r="G38" s="979"/>
      <c r="H38" s="979">
        <v>2</v>
      </c>
      <c r="I38" s="979">
        <v>2</v>
      </c>
      <c r="J38" s="979"/>
      <c r="K38" s="979"/>
      <c r="L38" s="979"/>
      <c r="M38" s="979"/>
      <c r="N38" s="979"/>
      <c r="O38" s="979"/>
      <c r="P38" s="1148"/>
      <c r="Q38" s="1148"/>
      <c r="R38" s="979"/>
      <c r="S38" s="979"/>
      <c r="T38" s="979"/>
      <c r="U38" s="979"/>
      <c r="V38" s="979"/>
      <c r="W38" s="979"/>
      <c r="X38" s="994"/>
      <c r="Y38" s="994"/>
      <c r="Z38" s="982"/>
      <c r="AA38" s="115"/>
      <c r="AB38" s="115"/>
    </row>
    <row r="39" spans="1:29" ht="63" customHeight="1">
      <c r="A39" s="1241"/>
      <c r="B39" s="981" t="s">
        <v>668</v>
      </c>
      <c r="C39" s="982" t="s">
        <v>527</v>
      </c>
      <c r="D39" s="985">
        <v>4</v>
      </c>
      <c r="E39" s="979">
        <v>4</v>
      </c>
      <c r="F39" s="979">
        <v>2</v>
      </c>
      <c r="G39" s="979">
        <v>2</v>
      </c>
      <c r="H39" s="979">
        <v>2</v>
      </c>
      <c r="I39" s="979">
        <v>2</v>
      </c>
      <c r="J39" s="979"/>
      <c r="K39" s="979"/>
      <c r="L39" s="979"/>
      <c r="M39" s="979"/>
      <c r="N39" s="979"/>
      <c r="O39" s="979"/>
      <c r="P39" s="1148"/>
      <c r="Q39" s="1148"/>
      <c r="R39" s="979"/>
      <c r="S39" s="979"/>
      <c r="T39" s="979"/>
      <c r="U39" s="979"/>
      <c r="V39" s="979"/>
      <c r="W39" s="979"/>
      <c r="X39" s="994"/>
      <c r="Y39" s="994"/>
      <c r="Z39" s="982"/>
      <c r="AA39" s="115"/>
      <c r="AB39" s="115"/>
    </row>
    <row r="40" spans="1:29" ht="31.5" customHeight="1">
      <c r="A40" s="1241"/>
      <c r="B40" s="981" t="s">
        <v>669</v>
      </c>
      <c r="C40" s="982" t="s">
        <v>528</v>
      </c>
      <c r="D40" s="979">
        <v>4</v>
      </c>
      <c r="E40" s="979">
        <v>4</v>
      </c>
      <c r="F40" s="979">
        <v>2</v>
      </c>
      <c r="G40" s="979">
        <v>2</v>
      </c>
      <c r="H40" s="979">
        <v>2</v>
      </c>
      <c r="I40" s="979">
        <v>2</v>
      </c>
      <c r="J40" s="979"/>
      <c r="K40" s="979"/>
      <c r="L40" s="979"/>
      <c r="M40" s="979"/>
      <c r="N40" s="979"/>
      <c r="O40" s="979"/>
      <c r="P40" s="1148"/>
      <c r="Q40" s="1148"/>
      <c r="R40" s="979"/>
      <c r="S40" s="979"/>
      <c r="T40" s="979"/>
      <c r="U40" s="979"/>
      <c r="V40" s="979"/>
      <c r="W40" s="979"/>
      <c r="X40" s="994"/>
      <c r="Y40" s="994"/>
      <c r="Z40" s="982"/>
      <c r="AA40" s="115"/>
      <c r="AB40" s="115"/>
    </row>
    <row r="41" spans="1:29" ht="63" customHeight="1">
      <c r="A41" s="1241"/>
      <c r="B41" s="981" t="s">
        <v>670</v>
      </c>
      <c r="C41" s="982" t="s">
        <v>529</v>
      </c>
      <c r="D41" s="996">
        <v>2</v>
      </c>
      <c r="E41" s="979">
        <v>2</v>
      </c>
      <c r="F41" s="979">
        <v>2</v>
      </c>
      <c r="G41" s="979">
        <v>2</v>
      </c>
      <c r="H41" s="979"/>
      <c r="I41" s="979"/>
      <c r="J41" s="979"/>
      <c r="K41" s="979"/>
      <c r="L41" s="979"/>
      <c r="M41" s="979"/>
      <c r="N41" s="979"/>
      <c r="O41" s="979"/>
      <c r="P41" s="1148"/>
      <c r="Q41" s="1148"/>
      <c r="R41" s="997"/>
      <c r="S41" s="997"/>
      <c r="T41" s="997"/>
      <c r="U41" s="997"/>
      <c r="V41" s="997"/>
      <c r="W41" s="997"/>
      <c r="X41" s="997"/>
      <c r="Y41" s="997"/>
      <c r="Z41" s="982"/>
      <c r="AA41" s="115"/>
      <c r="AB41" s="115"/>
    </row>
    <row r="42" spans="1:29" ht="63" customHeight="1">
      <c r="A42" s="1241"/>
      <c r="B42" s="992" t="s">
        <v>530</v>
      </c>
      <c r="C42" s="982" t="s">
        <v>531</v>
      </c>
      <c r="D42" s="985">
        <v>2</v>
      </c>
      <c r="E42" s="979">
        <v>2</v>
      </c>
      <c r="F42" s="979">
        <v>2</v>
      </c>
      <c r="G42" s="979">
        <v>2</v>
      </c>
      <c r="H42" s="979"/>
      <c r="I42" s="979"/>
      <c r="J42" s="979"/>
      <c r="K42" s="979"/>
      <c r="L42" s="979"/>
      <c r="M42" s="979"/>
      <c r="N42" s="979"/>
      <c r="O42" s="979"/>
      <c r="P42" s="1148"/>
      <c r="Q42" s="1148"/>
      <c r="R42" s="997"/>
      <c r="S42" s="997"/>
      <c r="T42" s="997"/>
      <c r="U42" s="997"/>
      <c r="V42" s="997"/>
      <c r="W42" s="997"/>
      <c r="X42" s="997"/>
      <c r="Y42" s="997"/>
      <c r="Z42" s="982"/>
      <c r="AA42" s="115"/>
      <c r="AB42" s="115"/>
    </row>
    <row r="43" spans="1:29" ht="31.5" customHeight="1">
      <c r="A43" s="1241"/>
      <c r="B43" s="981" t="s">
        <v>671</v>
      </c>
      <c r="C43" s="982" t="s">
        <v>532</v>
      </c>
      <c r="D43" s="985">
        <v>2</v>
      </c>
      <c r="E43" s="979">
        <v>2</v>
      </c>
      <c r="F43" s="979"/>
      <c r="G43" s="979"/>
      <c r="H43" s="979">
        <v>2</v>
      </c>
      <c r="I43" s="979">
        <v>2</v>
      </c>
      <c r="J43" s="979"/>
      <c r="K43" s="979"/>
      <c r="L43" s="979"/>
      <c r="M43" s="979"/>
      <c r="N43" s="979"/>
      <c r="O43" s="979"/>
      <c r="P43" s="1148"/>
      <c r="Q43" s="1148"/>
      <c r="R43" s="997"/>
      <c r="S43" s="997"/>
      <c r="T43" s="997"/>
      <c r="U43" s="997"/>
      <c r="V43" s="997"/>
      <c r="W43" s="997"/>
      <c r="X43" s="997"/>
      <c r="Y43" s="997"/>
      <c r="Z43" s="982"/>
      <c r="AA43" s="115"/>
      <c r="AB43" s="115"/>
    </row>
    <row r="44" spans="1:29" ht="94.5" customHeight="1">
      <c r="A44" s="1241"/>
      <c r="B44" s="992" t="s">
        <v>533</v>
      </c>
      <c r="C44" s="982" t="s">
        <v>534</v>
      </c>
      <c r="D44" s="985">
        <v>2</v>
      </c>
      <c r="E44" s="979">
        <v>2</v>
      </c>
      <c r="F44" s="979"/>
      <c r="G44" s="979"/>
      <c r="H44" s="979">
        <v>2</v>
      </c>
      <c r="I44" s="979">
        <v>2</v>
      </c>
      <c r="J44" s="979"/>
      <c r="K44" s="979"/>
      <c r="L44" s="979"/>
      <c r="M44" s="979"/>
      <c r="N44" s="979"/>
      <c r="O44" s="979"/>
      <c r="P44" s="1148"/>
      <c r="Q44" s="1148"/>
      <c r="R44" s="997"/>
      <c r="S44" s="997"/>
      <c r="T44" s="997"/>
      <c r="U44" s="997"/>
      <c r="V44" s="997"/>
      <c r="W44" s="997"/>
      <c r="X44" s="997"/>
      <c r="Y44" s="997"/>
      <c r="Z44" s="982"/>
      <c r="AA44" s="115"/>
      <c r="AB44" s="115"/>
    </row>
    <row r="45" spans="1:29" ht="21">
      <c r="A45" s="1241"/>
      <c r="B45" s="981" t="s">
        <v>672</v>
      </c>
      <c r="C45" s="982" t="s">
        <v>535</v>
      </c>
      <c r="D45" s="985">
        <v>4</v>
      </c>
      <c r="E45" s="979">
        <v>4</v>
      </c>
      <c r="F45" s="979"/>
      <c r="G45" s="979"/>
      <c r="H45" s="979"/>
      <c r="I45" s="979"/>
      <c r="J45" s="979">
        <v>2</v>
      </c>
      <c r="K45" s="979">
        <v>2</v>
      </c>
      <c r="L45" s="979">
        <v>2</v>
      </c>
      <c r="M45" s="979">
        <v>2</v>
      </c>
      <c r="N45" s="979"/>
      <c r="O45" s="979"/>
      <c r="P45" s="1148"/>
      <c r="Q45" s="1148"/>
      <c r="R45" s="979"/>
      <c r="S45" s="979"/>
      <c r="T45" s="979"/>
      <c r="U45" s="979"/>
      <c r="V45" s="979"/>
      <c r="W45" s="979"/>
      <c r="X45" s="979"/>
      <c r="Y45" s="979"/>
      <c r="Z45" s="982"/>
      <c r="AA45" s="115"/>
      <c r="AB45" s="115"/>
    </row>
    <row r="46" spans="1:29" ht="47.25" customHeight="1">
      <c r="A46" s="1241"/>
      <c r="B46" s="981" t="s">
        <v>673</v>
      </c>
      <c r="C46" s="982" t="s">
        <v>536</v>
      </c>
      <c r="D46" s="985">
        <v>4</v>
      </c>
      <c r="E46" s="979">
        <v>4</v>
      </c>
      <c r="F46" s="979"/>
      <c r="G46" s="979"/>
      <c r="H46" s="979"/>
      <c r="I46" s="979"/>
      <c r="J46" s="979">
        <v>2</v>
      </c>
      <c r="K46" s="979">
        <v>2</v>
      </c>
      <c r="L46" s="979">
        <v>2</v>
      </c>
      <c r="M46" s="979">
        <v>2</v>
      </c>
      <c r="N46" s="979"/>
      <c r="O46" s="979"/>
      <c r="P46" s="1148"/>
      <c r="Q46" s="1148"/>
      <c r="R46" s="979"/>
      <c r="S46" s="979"/>
      <c r="T46" s="979"/>
      <c r="U46" s="979"/>
      <c r="V46" s="979"/>
      <c r="W46" s="979"/>
      <c r="X46" s="979"/>
      <c r="Y46" s="979"/>
      <c r="Z46" s="982"/>
      <c r="AA46" s="115"/>
      <c r="AB46" s="115"/>
    </row>
    <row r="47" spans="1:29" ht="31.5" customHeight="1">
      <c r="A47" s="1241"/>
      <c r="B47" s="981" t="s">
        <v>674</v>
      </c>
      <c r="C47" s="982" t="s">
        <v>537</v>
      </c>
      <c r="D47" s="985">
        <v>4</v>
      </c>
      <c r="E47" s="979">
        <v>4</v>
      </c>
      <c r="F47" s="979"/>
      <c r="G47" s="979"/>
      <c r="H47" s="979"/>
      <c r="I47" s="979"/>
      <c r="J47" s="979">
        <v>2</v>
      </c>
      <c r="K47" s="979">
        <v>2</v>
      </c>
      <c r="L47" s="979">
        <v>2</v>
      </c>
      <c r="M47" s="979">
        <v>2</v>
      </c>
      <c r="N47" s="979"/>
      <c r="O47" s="979"/>
      <c r="P47" s="1148"/>
      <c r="Q47" s="1148"/>
      <c r="R47" s="979"/>
      <c r="S47" s="979"/>
      <c r="T47" s="979"/>
      <c r="U47" s="979"/>
      <c r="V47" s="979"/>
      <c r="W47" s="979"/>
      <c r="X47" s="979"/>
      <c r="Y47" s="979"/>
      <c r="Z47" s="982"/>
      <c r="AA47" s="115"/>
      <c r="AB47" s="115"/>
    </row>
    <row r="48" spans="1:29" ht="47.25" customHeight="1">
      <c r="A48" s="1241"/>
      <c r="B48" s="981" t="s">
        <v>675</v>
      </c>
      <c r="C48" s="982" t="s">
        <v>538</v>
      </c>
      <c r="D48" s="985">
        <v>6</v>
      </c>
      <c r="E48" s="979">
        <v>6</v>
      </c>
      <c r="F48" s="979"/>
      <c r="G48" s="979"/>
      <c r="H48" s="979"/>
      <c r="I48" s="979"/>
      <c r="J48" s="979">
        <v>3</v>
      </c>
      <c r="K48" s="979">
        <v>3</v>
      </c>
      <c r="L48" s="979">
        <v>3</v>
      </c>
      <c r="M48" s="979">
        <v>3</v>
      </c>
      <c r="N48" s="979"/>
      <c r="O48" s="979"/>
      <c r="P48" s="1148"/>
      <c r="Q48" s="1148"/>
      <c r="R48" s="979"/>
      <c r="S48" s="979"/>
      <c r="T48" s="979"/>
      <c r="U48" s="979"/>
      <c r="V48" s="979"/>
      <c r="W48" s="979"/>
      <c r="X48" s="979"/>
      <c r="Y48" s="979"/>
      <c r="Z48" s="982"/>
      <c r="AA48" s="115"/>
      <c r="AB48" s="115"/>
    </row>
    <row r="49" spans="1:28" ht="31.5" customHeight="1">
      <c r="A49" s="1241"/>
      <c r="B49" s="981" t="s">
        <v>676</v>
      </c>
      <c r="C49" s="982" t="s">
        <v>539</v>
      </c>
      <c r="D49" s="985">
        <v>2</v>
      </c>
      <c r="E49" s="979">
        <v>2</v>
      </c>
      <c r="F49" s="979"/>
      <c r="G49" s="979"/>
      <c r="H49" s="979"/>
      <c r="I49" s="979"/>
      <c r="J49" s="979">
        <v>2</v>
      </c>
      <c r="K49" s="979">
        <v>2</v>
      </c>
      <c r="L49" s="979"/>
      <c r="M49" s="979"/>
      <c r="N49" s="979"/>
      <c r="O49" s="979"/>
      <c r="P49" s="1148"/>
      <c r="Q49" s="1148"/>
      <c r="R49" s="979"/>
      <c r="S49" s="979"/>
      <c r="T49" s="979"/>
      <c r="U49" s="979"/>
      <c r="V49" s="979"/>
      <c r="W49" s="979"/>
      <c r="X49" s="979"/>
      <c r="Y49" s="979"/>
      <c r="Z49" s="982"/>
      <c r="AA49" s="115"/>
      <c r="AB49" s="115"/>
    </row>
    <row r="50" spans="1:28" ht="78.75" customHeight="1">
      <c r="A50" s="1241"/>
      <c r="B50" s="981" t="s">
        <v>677</v>
      </c>
      <c r="C50" s="982" t="s">
        <v>540</v>
      </c>
      <c r="D50" s="985">
        <v>2</v>
      </c>
      <c r="E50" s="979">
        <v>2</v>
      </c>
      <c r="F50" s="979"/>
      <c r="G50" s="979"/>
      <c r="H50" s="979"/>
      <c r="I50" s="979"/>
      <c r="J50" s="979">
        <v>2</v>
      </c>
      <c r="K50" s="979">
        <v>2</v>
      </c>
      <c r="L50" s="979"/>
      <c r="M50" s="979"/>
      <c r="N50" s="979"/>
      <c r="O50" s="979"/>
      <c r="P50" s="1148"/>
      <c r="Q50" s="1148"/>
      <c r="R50" s="979"/>
      <c r="S50" s="979"/>
      <c r="T50" s="979"/>
      <c r="U50" s="979"/>
      <c r="V50" s="979"/>
      <c r="W50" s="979"/>
      <c r="X50" s="979"/>
      <c r="Y50" s="979"/>
      <c r="Z50" s="982"/>
      <c r="AA50" s="115"/>
      <c r="AB50" s="115"/>
    </row>
    <row r="51" spans="1:28" ht="33" customHeight="1">
      <c r="A51" s="1241"/>
      <c r="B51" s="992" t="s">
        <v>364</v>
      </c>
      <c r="C51" s="982" t="s">
        <v>365</v>
      </c>
      <c r="D51" s="985">
        <v>2</v>
      </c>
      <c r="E51" s="979">
        <v>2</v>
      </c>
      <c r="F51" s="979"/>
      <c r="G51" s="979"/>
      <c r="H51" s="979"/>
      <c r="I51" s="979"/>
      <c r="J51" s="979">
        <v>2</v>
      </c>
      <c r="K51" s="979">
        <v>2</v>
      </c>
      <c r="L51" s="979"/>
      <c r="M51" s="979"/>
      <c r="N51" s="979"/>
      <c r="O51" s="979"/>
      <c r="P51" s="1148"/>
      <c r="Q51" s="1148"/>
      <c r="R51" s="979"/>
      <c r="S51" s="979"/>
      <c r="T51" s="979"/>
      <c r="U51" s="979"/>
      <c r="V51" s="979"/>
      <c r="W51" s="979"/>
      <c r="X51" s="979"/>
      <c r="Y51" s="979"/>
      <c r="Z51" s="982"/>
      <c r="AA51" s="115"/>
      <c r="AB51" s="115"/>
    </row>
    <row r="52" spans="1:28" ht="47.25" customHeight="1">
      <c r="A52" s="1241"/>
      <c r="B52" s="992" t="s">
        <v>366</v>
      </c>
      <c r="C52" s="982" t="s">
        <v>367</v>
      </c>
      <c r="D52" s="985">
        <v>2</v>
      </c>
      <c r="E52" s="979">
        <v>2</v>
      </c>
      <c r="F52" s="979"/>
      <c r="G52" s="979"/>
      <c r="H52" s="979"/>
      <c r="I52" s="979"/>
      <c r="J52" s="979">
        <v>2</v>
      </c>
      <c r="K52" s="979">
        <v>2</v>
      </c>
      <c r="L52" s="979"/>
      <c r="M52" s="979"/>
      <c r="N52" s="979"/>
      <c r="O52" s="979"/>
      <c r="P52" s="1148"/>
      <c r="Q52" s="1148"/>
      <c r="R52" s="979"/>
      <c r="S52" s="979"/>
      <c r="T52" s="979"/>
      <c r="U52" s="979"/>
      <c r="V52" s="979"/>
      <c r="W52" s="979"/>
      <c r="X52" s="979"/>
      <c r="Y52" s="979"/>
      <c r="Z52" s="982"/>
      <c r="AA52" s="115"/>
      <c r="AB52" s="115"/>
    </row>
    <row r="53" spans="1:28" ht="78.75" customHeight="1">
      <c r="A53" s="1241"/>
      <c r="B53" s="981" t="s">
        <v>678</v>
      </c>
      <c r="C53" s="982" t="s">
        <v>368</v>
      </c>
      <c r="D53" s="985">
        <v>2</v>
      </c>
      <c r="E53" s="979">
        <v>2</v>
      </c>
      <c r="F53" s="979"/>
      <c r="G53" s="979"/>
      <c r="H53" s="979"/>
      <c r="I53" s="979"/>
      <c r="J53" s="979">
        <v>2</v>
      </c>
      <c r="K53" s="979">
        <v>2</v>
      </c>
      <c r="L53" s="979"/>
      <c r="M53" s="979"/>
      <c r="N53" s="979"/>
      <c r="O53" s="979"/>
      <c r="P53" s="1148"/>
      <c r="Q53" s="1148"/>
      <c r="R53" s="979"/>
      <c r="S53" s="979"/>
      <c r="T53" s="979"/>
      <c r="U53" s="979"/>
      <c r="V53" s="979"/>
      <c r="W53" s="979"/>
      <c r="X53" s="979"/>
      <c r="Y53" s="979"/>
      <c r="Z53" s="982"/>
      <c r="AA53" s="115"/>
      <c r="AB53" s="115"/>
    </row>
    <row r="54" spans="1:28" ht="63" customHeight="1">
      <c r="A54" s="1241"/>
      <c r="B54" s="981" t="s">
        <v>679</v>
      </c>
      <c r="C54" s="982" t="s">
        <v>541</v>
      </c>
      <c r="D54" s="985">
        <v>2</v>
      </c>
      <c r="E54" s="979">
        <v>2</v>
      </c>
      <c r="F54" s="979"/>
      <c r="G54" s="979"/>
      <c r="H54" s="979"/>
      <c r="I54" s="979"/>
      <c r="J54" s="979"/>
      <c r="K54" s="979"/>
      <c r="L54" s="979">
        <v>2</v>
      </c>
      <c r="M54" s="979">
        <v>2</v>
      </c>
      <c r="N54" s="979"/>
      <c r="O54" s="979"/>
      <c r="P54" s="1148"/>
      <c r="Q54" s="1148"/>
      <c r="R54" s="979"/>
      <c r="S54" s="979"/>
      <c r="T54" s="979"/>
      <c r="U54" s="979"/>
      <c r="V54" s="979"/>
      <c r="W54" s="979"/>
      <c r="X54" s="979"/>
      <c r="Y54" s="979"/>
      <c r="Z54" s="982"/>
      <c r="AA54" s="115"/>
      <c r="AB54" s="115"/>
    </row>
    <row r="55" spans="1:28" ht="94.5" customHeight="1">
      <c r="A55" s="1241"/>
      <c r="B55" s="981" t="s">
        <v>680</v>
      </c>
      <c r="C55" s="982" t="s">
        <v>542</v>
      </c>
      <c r="D55" s="985">
        <v>2</v>
      </c>
      <c r="E55" s="979">
        <v>2</v>
      </c>
      <c r="F55" s="979"/>
      <c r="G55" s="979"/>
      <c r="H55" s="979"/>
      <c r="I55" s="979"/>
      <c r="J55" s="979"/>
      <c r="K55" s="979"/>
      <c r="L55" s="979">
        <v>2</v>
      </c>
      <c r="M55" s="979">
        <v>2</v>
      </c>
      <c r="N55" s="979"/>
      <c r="O55" s="979"/>
      <c r="P55" s="1148"/>
      <c r="Q55" s="1148"/>
      <c r="R55" s="979"/>
      <c r="S55" s="979"/>
      <c r="T55" s="979"/>
      <c r="U55" s="979"/>
      <c r="V55" s="979"/>
      <c r="W55" s="979"/>
      <c r="X55" s="979"/>
      <c r="Y55" s="979"/>
      <c r="Z55" s="982"/>
      <c r="AA55" s="115"/>
      <c r="AB55" s="115"/>
    </row>
    <row r="56" spans="1:28" ht="94.5" customHeight="1">
      <c r="A56" s="1241"/>
      <c r="B56" s="981" t="s">
        <v>681</v>
      </c>
      <c r="C56" s="982" t="s">
        <v>543</v>
      </c>
      <c r="D56" s="985">
        <v>2</v>
      </c>
      <c r="E56" s="979">
        <v>2</v>
      </c>
      <c r="F56" s="979"/>
      <c r="G56" s="979"/>
      <c r="H56" s="979"/>
      <c r="I56" s="979"/>
      <c r="J56" s="979"/>
      <c r="K56" s="979"/>
      <c r="L56" s="979">
        <v>2</v>
      </c>
      <c r="M56" s="979">
        <v>2</v>
      </c>
      <c r="N56" s="979"/>
      <c r="O56" s="979"/>
      <c r="P56" s="1148"/>
      <c r="Q56" s="1148"/>
      <c r="R56" s="979"/>
      <c r="S56" s="979"/>
      <c r="T56" s="979"/>
      <c r="U56" s="979"/>
      <c r="V56" s="979"/>
      <c r="W56" s="979"/>
      <c r="X56" s="979"/>
      <c r="Y56" s="979"/>
      <c r="Z56" s="982"/>
      <c r="AA56" s="115"/>
      <c r="AB56" s="115"/>
    </row>
    <row r="57" spans="1:28" ht="47.25" customHeight="1">
      <c r="A57" s="1241"/>
      <c r="B57" s="981" t="s">
        <v>682</v>
      </c>
      <c r="C57" s="982" t="s">
        <v>544</v>
      </c>
      <c r="D57" s="985">
        <v>2</v>
      </c>
      <c r="E57" s="979">
        <v>2</v>
      </c>
      <c r="F57" s="979"/>
      <c r="G57" s="979"/>
      <c r="H57" s="979"/>
      <c r="I57" s="979"/>
      <c r="J57" s="979"/>
      <c r="K57" s="979"/>
      <c r="L57" s="979">
        <v>2</v>
      </c>
      <c r="M57" s="979">
        <v>2</v>
      </c>
      <c r="N57" s="979"/>
      <c r="O57" s="979"/>
      <c r="P57" s="1148"/>
      <c r="Q57" s="1148"/>
      <c r="R57" s="979"/>
      <c r="S57" s="979"/>
      <c r="T57" s="979"/>
      <c r="U57" s="979"/>
      <c r="V57" s="979"/>
      <c r="W57" s="979"/>
      <c r="X57" s="979"/>
      <c r="Y57" s="979"/>
      <c r="Z57" s="982"/>
      <c r="AA57" s="115"/>
      <c r="AB57" s="115"/>
    </row>
    <row r="58" spans="1:28" ht="94.5" customHeight="1">
      <c r="A58" s="1241"/>
      <c r="B58" s="981" t="s">
        <v>683</v>
      </c>
      <c r="C58" s="982" t="s">
        <v>545</v>
      </c>
      <c r="D58" s="985">
        <v>2</v>
      </c>
      <c r="E58" s="979">
        <v>2</v>
      </c>
      <c r="F58" s="979"/>
      <c r="G58" s="979"/>
      <c r="H58" s="979"/>
      <c r="I58" s="979"/>
      <c r="J58" s="979"/>
      <c r="K58" s="979"/>
      <c r="L58" s="979">
        <v>2</v>
      </c>
      <c r="M58" s="979">
        <v>2</v>
      </c>
      <c r="N58" s="979"/>
      <c r="O58" s="979"/>
      <c r="P58" s="1148"/>
      <c r="Q58" s="1148"/>
      <c r="R58" s="979"/>
      <c r="S58" s="979"/>
      <c r="T58" s="979"/>
      <c r="U58" s="979"/>
      <c r="V58" s="979"/>
      <c r="W58" s="979"/>
      <c r="X58" s="979"/>
      <c r="Y58" s="979"/>
      <c r="Z58" s="982"/>
      <c r="AA58" s="115"/>
      <c r="AB58" s="115"/>
    </row>
    <row r="59" spans="1:28" ht="47.25" customHeight="1">
      <c r="A59" s="1241"/>
      <c r="B59" s="981" t="s">
        <v>684</v>
      </c>
      <c r="C59" s="982" t="s">
        <v>546</v>
      </c>
      <c r="D59" s="985">
        <v>4</v>
      </c>
      <c r="E59" s="979">
        <v>4</v>
      </c>
      <c r="F59" s="979"/>
      <c r="G59" s="979"/>
      <c r="H59" s="979"/>
      <c r="I59" s="979"/>
      <c r="J59" s="979"/>
      <c r="K59" s="979"/>
      <c r="L59" s="979"/>
      <c r="M59" s="979"/>
      <c r="N59" s="979">
        <v>2</v>
      </c>
      <c r="O59" s="979">
        <v>2</v>
      </c>
      <c r="P59" s="1148">
        <v>2</v>
      </c>
      <c r="Q59" s="1148">
        <v>2</v>
      </c>
      <c r="R59" s="979"/>
      <c r="S59" s="979"/>
      <c r="T59" s="979"/>
      <c r="U59" s="979"/>
      <c r="V59" s="979"/>
      <c r="W59" s="979"/>
      <c r="X59" s="979"/>
      <c r="Y59" s="979"/>
      <c r="Z59" s="982"/>
      <c r="AA59" s="115"/>
      <c r="AB59" s="115"/>
    </row>
    <row r="60" spans="1:28" ht="63" customHeight="1">
      <c r="A60" s="1241"/>
      <c r="B60" s="981" t="s">
        <v>685</v>
      </c>
      <c r="C60" s="982" t="s">
        <v>547</v>
      </c>
      <c r="D60" s="985">
        <v>4</v>
      </c>
      <c r="E60" s="979">
        <v>4</v>
      </c>
      <c r="F60" s="979"/>
      <c r="G60" s="979"/>
      <c r="H60" s="979"/>
      <c r="I60" s="979"/>
      <c r="J60" s="979"/>
      <c r="K60" s="979"/>
      <c r="L60" s="979"/>
      <c r="M60" s="979"/>
      <c r="N60" s="979">
        <v>2</v>
      </c>
      <c r="O60" s="979">
        <v>2</v>
      </c>
      <c r="P60" s="1148">
        <v>2</v>
      </c>
      <c r="Q60" s="1148">
        <v>2</v>
      </c>
      <c r="R60" s="979"/>
      <c r="S60" s="979"/>
      <c r="T60" s="979"/>
      <c r="U60" s="979"/>
      <c r="V60" s="979"/>
      <c r="W60" s="979"/>
      <c r="X60" s="979"/>
      <c r="Y60" s="979"/>
      <c r="Z60" s="982"/>
      <c r="AA60" s="115"/>
      <c r="AB60" s="115"/>
    </row>
    <row r="61" spans="1:28" ht="47.25" customHeight="1">
      <c r="A61" s="1241"/>
      <c r="B61" s="981" t="s">
        <v>686</v>
      </c>
      <c r="C61" s="982" t="s">
        <v>548</v>
      </c>
      <c r="D61" s="985">
        <v>4</v>
      </c>
      <c r="E61" s="979">
        <v>4</v>
      </c>
      <c r="F61" s="979"/>
      <c r="G61" s="979"/>
      <c r="H61" s="979"/>
      <c r="I61" s="979"/>
      <c r="J61" s="979"/>
      <c r="K61" s="979"/>
      <c r="L61" s="979"/>
      <c r="M61" s="979"/>
      <c r="N61" s="979">
        <v>2</v>
      </c>
      <c r="O61" s="979">
        <v>2</v>
      </c>
      <c r="P61" s="1148">
        <v>2</v>
      </c>
      <c r="Q61" s="1148">
        <v>2</v>
      </c>
      <c r="R61" s="979"/>
      <c r="S61" s="979"/>
      <c r="T61" s="979"/>
      <c r="U61" s="979"/>
      <c r="V61" s="979"/>
      <c r="W61" s="979"/>
      <c r="X61" s="979"/>
      <c r="Y61" s="979"/>
      <c r="Z61" s="982"/>
      <c r="AA61" s="115"/>
      <c r="AB61" s="115"/>
    </row>
    <row r="62" spans="1:28" ht="63" customHeight="1">
      <c r="A62" s="1241"/>
      <c r="B62" s="981" t="s">
        <v>687</v>
      </c>
      <c r="C62" s="982" t="s">
        <v>549</v>
      </c>
      <c r="D62" s="985">
        <v>4</v>
      </c>
      <c r="E62" s="979">
        <v>4</v>
      </c>
      <c r="F62" s="979"/>
      <c r="G62" s="979"/>
      <c r="H62" s="979"/>
      <c r="I62" s="979"/>
      <c r="J62" s="979"/>
      <c r="K62" s="979"/>
      <c r="L62" s="979"/>
      <c r="M62" s="979"/>
      <c r="N62" s="979">
        <v>2</v>
      </c>
      <c r="O62" s="979">
        <v>2</v>
      </c>
      <c r="P62" s="1148">
        <v>2</v>
      </c>
      <c r="Q62" s="1148">
        <v>2</v>
      </c>
      <c r="R62" s="979"/>
      <c r="S62" s="979"/>
      <c r="T62" s="979"/>
      <c r="U62" s="979"/>
      <c r="V62" s="979"/>
      <c r="W62" s="979"/>
      <c r="X62" s="979"/>
      <c r="Y62" s="979"/>
      <c r="Z62" s="982"/>
      <c r="AA62" s="115"/>
      <c r="AB62" s="115"/>
    </row>
    <row r="63" spans="1:28" ht="63" customHeight="1">
      <c r="A63" s="1241"/>
      <c r="B63" s="981" t="s">
        <v>688</v>
      </c>
      <c r="C63" s="982" t="s">
        <v>550</v>
      </c>
      <c r="D63" s="985">
        <v>2</v>
      </c>
      <c r="E63" s="979">
        <v>2</v>
      </c>
      <c r="F63" s="979"/>
      <c r="G63" s="979"/>
      <c r="H63" s="979"/>
      <c r="I63" s="979"/>
      <c r="J63" s="979"/>
      <c r="K63" s="979"/>
      <c r="L63" s="979"/>
      <c r="M63" s="979"/>
      <c r="N63" s="979">
        <v>2</v>
      </c>
      <c r="O63" s="979">
        <v>2</v>
      </c>
      <c r="P63" s="1148"/>
      <c r="Q63" s="1148"/>
      <c r="R63" s="979"/>
      <c r="S63" s="979"/>
      <c r="T63" s="979"/>
      <c r="U63" s="979"/>
      <c r="V63" s="979"/>
      <c r="W63" s="979"/>
      <c r="X63" s="979"/>
      <c r="Y63" s="979"/>
      <c r="Z63" s="982"/>
      <c r="AA63" s="115"/>
      <c r="AB63" s="115"/>
    </row>
    <row r="64" spans="1:28" ht="63" customHeight="1">
      <c r="A64" s="1241"/>
      <c r="B64" s="981" t="s">
        <v>689</v>
      </c>
      <c r="C64" s="982" t="s">
        <v>551</v>
      </c>
      <c r="D64" s="979">
        <v>2</v>
      </c>
      <c r="E64" s="979">
        <v>2</v>
      </c>
      <c r="F64" s="979"/>
      <c r="G64" s="979"/>
      <c r="H64" s="979"/>
      <c r="I64" s="979"/>
      <c r="J64" s="979"/>
      <c r="K64" s="979"/>
      <c r="L64" s="979"/>
      <c r="M64" s="979"/>
      <c r="N64" s="979">
        <v>2</v>
      </c>
      <c r="O64" s="979">
        <v>2</v>
      </c>
      <c r="P64" s="1148"/>
      <c r="Q64" s="1148"/>
      <c r="R64" s="979"/>
      <c r="S64" s="979"/>
      <c r="T64" s="979"/>
      <c r="U64" s="979"/>
      <c r="V64" s="979"/>
      <c r="W64" s="979"/>
      <c r="X64" s="979"/>
      <c r="Y64" s="979"/>
      <c r="Z64" s="982"/>
      <c r="AA64" s="115"/>
      <c r="AB64" s="115"/>
    </row>
    <row r="65" spans="1:28" ht="63" customHeight="1">
      <c r="A65" s="1241"/>
      <c r="B65" s="981" t="s">
        <v>690</v>
      </c>
      <c r="C65" s="982" t="s">
        <v>552</v>
      </c>
      <c r="D65" s="985">
        <v>2</v>
      </c>
      <c r="E65" s="979">
        <v>2</v>
      </c>
      <c r="F65" s="983"/>
      <c r="G65" s="984"/>
      <c r="H65" s="983"/>
      <c r="I65" s="984"/>
      <c r="J65" s="983"/>
      <c r="K65" s="984"/>
      <c r="L65" s="983"/>
      <c r="M65" s="984"/>
      <c r="N65" s="983">
        <v>2</v>
      </c>
      <c r="O65" s="984">
        <v>2</v>
      </c>
      <c r="P65" s="1148"/>
      <c r="Q65" s="1148"/>
      <c r="R65" s="979"/>
      <c r="S65" s="979"/>
      <c r="T65" s="979"/>
      <c r="U65" s="979"/>
      <c r="V65" s="979"/>
      <c r="W65" s="979"/>
      <c r="X65" s="979"/>
      <c r="Y65" s="979"/>
      <c r="Z65" s="982"/>
      <c r="AA65" s="115"/>
      <c r="AB65" s="115"/>
    </row>
    <row r="66" spans="1:28" ht="63" customHeight="1">
      <c r="A66" s="1241"/>
      <c r="B66" s="981" t="s">
        <v>691</v>
      </c>
      <c r="C66" s="982" t="s">
        <v>553</v>
      </c>
      <c r="D66" s="985">
        <v>2</v>
      </c>
      <c r="E66" s="979">
        <v>2</v>
      </c>
      <c r="F66" s="979"/>
      <c r="G66" s="979"/>
      <c r="H66" s="979"/>
      <c r="I66" s="979"/>
      <c r="J66" s="979"/>
      <c r="K66" s="979"/>
      <c r="L66" s="979"/>
      <c r="M66" s="979"/>
      <c r="N66" s="979">
        <v>2</v>
      </c>
      <c r="O66" s="979">
        <v>2</v>
      </c>
      <c r="P66" s="1148"/>
      <c r="Q66" s="1148"/>
      <c r="R66" s="979"/>
      <c r="S66" s="979"/>
      <c r="T66" s="979"/>
      <c r="U66" s="979"/>
      <c r="V66" s="979"/>
      <c r="W66" s="979"/>
      <c r="X66" s="979"/>
      <c r="Y66" s="979"/>
      <c r="Z66" s="982"/>
      <c r="AA66" s="115"/>
      <c r="AB66" s="115"/>
    </row>
    <row r="67" spans="1:28" ht="78.75" customHeight="1">
      <c r="A67" s="1241"/>
      <c r="B67" s="981" t="s">
        <v>692</v>
      </c>
      <c r="C67" s="982" t="s">
        <v>554</v>
      </c>
      <c r="D67" s="985">
        <v>2</v>
      </c>
      <c r="E67" s="979">
        <v>2</v>
      </c>
      <c r="F67" s="979"/>
      <c r="G67" s="979"/>
      <c r="H67" s="979"/>
      <c r="I67" s="979"/>
      <c r="J67" s="979"/>
      <c r="K67" s="979"/>
      <c r="L67" s="979"/>
      <c r="M67" s="979"/>
      <c r="N67" s="979">
        <v>2</v>
      </c>
      <c r="O67" s="979">
        <v>2</v>
      </c>
      <c r="P67" s="1148"/>
      <c r="Q67" s="1148"/>
      <c r="R67" s="979"/>
      <c r="S67" s="979"/>
      <c r="T67" s="979"/>
      <c r="U67" s="979"/>
      <c r="V67" s="979"/>
      <c r="W67" s="979"/>
      <c r="X67" s="979"/>
      <c r="Y67" s="979"/>
      <c r="Z67" s="982"/>
      <c r="AA67" s="115"/>
      <c r="AB67" s="115"/>
    </row>
    <row r="68" spans="1:28" ht="47.25" customHeight="1">
      <c r="A68" s="1241"/>
      <c r="B68" s="981" t="s">
        <v>693</v>
      </c>
      <c r="C68" s="982" t="s">
        <v>555</v>
      </c>
      <c r="D68" s="996">
        <v>2</v>
      </c>
      <c r="E68" s="979">
        <v>2</v>
      </c>
      <c r="F68" s="979"/>
      <c r="G68" s="979"/>
      <c r="H68" s="979"/>
      <c r="I68" s="979"/>
      <c r="J68" s="979"/>
      <c r="K68" s="979"/>
      <c r="L68" s="979"/>
      <c r="M68" s="979"/>
      <c r="N68" s="979">
        <v>2</v>
      </c>
      <c r="O68" s="979">
        <v>2</v>
      </c>
      <c r="P68" s="1148"/>
      <c r="Q68" s="1148"/>
      <c r="R68" s="979"/>
      <c r="S68" s="979"/>
      <c r="T68" s="979"/>
      <c r="U68" s="979"/>
      <c r="V68" s="979"/>
      <c r="W68" s="979"/>
      <c r="X68" s="979"/>
      <c r="Y68" s="979"/>
      <c r="Z68" s="982"/>
      <c r="AA68" s="115"/>
      <c r="AB68" s="115"/>
    </row>
    <row r="69" spans="1:28" ht="47.25" customHeight="1">
      <c r="A69" s="1241"/>
      <c r="B69" s="981" t="s">
        <v>694</v>
      </c>
      <c r="C69" s="982" t="s">
        <v>556</v>
      </c>
      <c r="D69" s="985">
        <v>2</v>
      </c>
      <c r="E69" s="979">
        <v>2</v>
      </c>
      <c r="F69" s="979"/>
      <c r="G69" s="979"/>
      <c r="H69" s="979"/>
      <c r="I69" s="979"/>
      <c r="J69" s="979"/>
      <c r="K69" s="979"/>
      <c r="L69" s="979"/>
      <c r="M69" s="979"/>
      <c r="N69" s="979">
        <v>2</v>
      </c>
      <c r="O69" s="979">
        <v>2</v>
      </c>
      <c r="P69" s="1148"/>
      <c r="Q69" s="1148"/>
      <c r="R69" s="979"/>
      <c r="S69" s="979"/>
      <c r="T69" s="979"/>
      <c r="U69" s="979"/>
      <c r="V69" s="979"/>
      <c r="W69" s="979"/>
      <c r="X69" s="979"/>
      <c r="Y69" s="979"/>
      <c r="Z69" s="982"/>
      <c r="AA69" s="115"/>
      <c r="AB69" s="115"/>
    </row>
    <row r="70" spans="1:28" ht="48" customHeight="1">
      <c r="A70" s="1241"/>
      <c r="B70" s="981" t="s">
        <v>695</v>
      </c>
      <c r="C70" s="982" t="s">
        <v>557</v>
      </c>
      <c r="D70" s="985">
        <v>2</v>
      </c>
      <c r="E70" s="979">
        <v>2</v>
      </c>
      <c r="F70" s="979"/>
      <c r="G70" s="979"/>
      <c r="H70" s="979"/>
      <c r="I70" s="979"/>
      <c r="J70" s="979"/>
      <c r="K70" s="979"/>
      <c r="L70" s="979"/>
      <c r="M70" s="979"/>
      <c r="N70" s="979">
        <v>2</v>
      </c>
      <c r="O70" s="979">
        <v>2</v>
      </c>
      <c r="P70" s="1148"/>
      <c r="Q70" s="1148"/>
      <c r="R70" s="979"/>
      <c r="S70" s="979"/>
      <c r="T70" s="979"/>
      <c r="U70" s="979"/>
      <c r="V70" s="979"/>
      <c r="W70" s="979"/>
      <c r="X70" s="979"/>
      <c r="Y70" s="979"/>
      <c r="Z70" s="982"/>
      <c r="AA70" s="115"/>
      <c r="AB70" s="115"/>
    </row>
    <row r="71" spans="1:28" ht="49.5" customHeight="1">
      <c r="A71" s="1241"/>
      <c r="B71" s="981" t="s">
        <v>696</v>
      </c>
      <c r="C71" s="982" t="s">
        <v>369</v>
      </c>
      <c r="D71" s="979">
        <v>2</v>
      </c>
      <c r="E71" s="979">
        <v>2</v>
      </c>
      <c r="F71" s="979"/>
      <c r="G71" s="979"/>
      <c r="H71" s="979"/>
      <c r="I71" s="979"/>
      <c r="J71" s="979"/>
      <c r="K71" s="979"/>
      <c r="L71" s="979"/>
      <c r="M71" s="979"/>
      <c r="N71" s="979"/>
      <c r="O71" s="979"/>
      <c r="P71" s="1148">
        <v>2</v>
      </c>
      <c r="Q71" s="1148">
        <v>2</v>
      </c>
      <c r="R71" s="979"/>
      <c r="S71" s="979"/>
      <c r="T71" s="979"/>
      <c r="U71" s="979"/>
      <c r="V71" s="979"/>
      <c r="W71" s="979"/>
      <c r="X71" s="979"/>
      <c r="Y71" s="979"/>
      <c r="Z71" s="982"/>
      <c r="AA71" s="115"/>
      <c r="AB71" s="115"/>
    </row>
    <row r="72" spans="1:28" ht="31.5" customHeight="1">
      <c r="A72" s="1241"/>
      <c r="B72" s="981" t="s">
        <v>697</v>
      </c>
      <c r="C72" s="982" t="s">
        <v>558</v>
      </c>
      <c r="D72" s="985">
        <v>2</v>
      </c>
      <c r="E72" s="979">
        <v>2</v>
      </c>
      <c r="F72" s="979"/>
      <c r="G72" s="979"/>
      <c r="H72" s="979"/>
      <c r="I72" s="979"/>
      <c r="J72" s="979"/>
      <c r="K72" s="979"/>
      <c r="L72" s="979"/>
      <c r="M72" s="979"/>
      <c r="N72" s="979"/>
      <c r="O72" s="979"/>
      <c r="P72" s="1148">
        <v>2</v>
      </c>
      <c r="Q72" s="1148">
        <v>2</v>
      </c>
      <c r="R72" s="979"/>
      <c r="S72" s="979"/>
      <c r="T72" s="979"/>
      <c r="U72" s="979"/>
      <c r="V72" s="979"/>
      <c r="W72" s="979"/>
      <c r="X72" s="979"/>
      <c r="Y72" s="979"/>
      <c r="Z72" s="982"/>
      <c r="AA72" s="115"/>
      <c r="AB72" s="115"/>
    </row>
    <row r="73" spans="1:28" ht="63" customHeight="1">
      <c r="A73" s="1241"/>
      <c r="B73" s="981" t="s">
        <v>698</v>
      </c>
      <c r="C73" s="982" t="s">
        <v>559</v>
      </c>
      <c r="D73" s="985">
        <v>2</v>
      </c>
      <c r="E73" s="979">
        <v>2</v>
      </c>
      <c r="F73" s="979"/>
      <c r="G73" s="979"/>
      <c r="H73" s="979"/>
      <c r="I73" s="979"/>
      <c r="J73" s="979"/>
      <c r="K73" s="979"/>
      <c r="L73" s="979"/>
      <c r="M73" s="979"/>
      <c r="N73" s="979"/>
      <c r="O73" s="979"/>
      <c r="P73" s="1148">
        <v>2</v>
      </c>
      <c r="Q73" s="1148">
        <v>2</v>
      </c>
      <c r="R73" s="979"/>
      <c r="S73" s="979"/>
      <c r="T73" s="979"/>
      <c r="U73" s="979"/>
      <c r="V73" s="979"/>
      <c r="W73" s="979"/>
      <c r="X73" s="979"/>
      <c r="Y73" s="979"/>
      <c r="Z73" s="982"/>
      <c r="AA73" s="115"/>
      <c r="AB73" s="115"/>
    </row>
    <row r="74" spans="1:28" ht="63" customHeight="1">
      <c r="A74" s="1241"/>
      <c r="B74" s="992" t="s">
        <v>1566</v>
      </c>
      <c r="C74" s="982" t="s">
        <v>560</v>
      </c>
      <c r="D74" s="979">
        <v>2</v>
      </c>
      <c r="E74" s="979">
        <v>2</v>
      </c>
      <c r="F74" s="979"/>
      <c r="G74" s="979"/>
      <c r="H74" s="979"/>
      <c r="I74" s="979"/>
      <c r="J74" s="979"/>
      <c r="K74" s="979"/>
      <c r="L74" s="979"/>
      <c r="M74" s="979"/>
      <c r="N74" s="979"/>
      <c r="O74" s="979"/>
      <c r="P74" s="1148">
        <v>2</v>
      </c>
      <c r="Q74" s="1148">
        <v>2</v>
      </c>
      <c r="R74" s="979"/>
      <c r="S74" s="979"/>
      <c r="T74" s="979"/>
      <c r="U74" s="979"/>
      <c r="V74" s="979"/>
      <c r="W74" s="979"/>
      <c r="X74" s="979"/>
      <c r="Y74" s="979"/>
      <c r="Z74" s="982"/>
      <c r="AA74" s="115"/>
      <c r="AB74" s="115"/>
    </row>
    <row r="75" spans="1:28" ht="31.5" customHeight="1">
      <c r="A75" s="1241"/>
      <c r="B75" s="981" t="s">
        <v>700</v>
      </c>
      <c r="C75" s="982" t="s">
        <v>561</v>
      </c>
      <c r="D75" s="979">
        <v>2</v>
      </c>
      <c r="E75" s="979">
        <v>2</v>
      </c>
      <c r="F75" s="979"/>
      <c r="G75" s="979"/>
      <c r="H75" s="979"/>
      <c r="I75" s="979"/>
      <c r="J75" s="979"/>
      <c r="K75" s="979"/>
      <c r="L75" s="979"/>
      <c r="M75" s="979"/>
      <c r="N75" s="979"/>
      <c r="O75" s="979"/>
      <c r="P75" s="1148">
        <v>2</v>
      </c>
      <c r="Q75" s="1148">
        <v>2</v>
      </c>
      <c r="R75" s="979"/>
      <c r="S75" s="979"/>
      <c r="T75" s="979"/>
      <c r="U75" s="979"/>
      <c r="V75" s="979"/>
      <c r="W75" s="979"/>
      <c r="X75" s="979"/>
      <c r="Y75" s="979"/>
      <c r="Z75" s="982"/>
      <c r="AA75" s="115"/>
      <c r="AB75" s="115"/>
    </row>
    <row r="76" spans="1:28" ht="47.25" customHeight="1">
      <c r="A76" s="1241"/>
      <c r="B76" s="981" t="s">
        <v>701</v>
      </c>
      <c r="C76" s="982" t="s">
        <v>562</v>
      </c>
      <c r="D76" s="985">
        <v>2</v>
      </c>
      <c r="E76" s="979">
        <v>2</v>
      </c>
      <c r="F76" s="979"/>
      <c r="G76" s="979"/>
      <c r="H76" s="979"/>
      <c r="I76" s="979"/>
      <c r="J76" s="979"/>
      <c r="K76" s="979"/>
      <c r="L76" s="979"/>
      <c r="M76" s="979"/>
      <c r="N76" s="979"/>
      <c r="O76" s="979"/>
      <c r="P76" s="1148">
        <v>2</v>
      </c>
      <c r="Q76" s="1148">
        <v>2</v>
      </c>
      <c r="R76" s="979"/>
      <c r="S76" s="979"/>
      <c r="T76" s="979"/>
      <c r="U76" s="979"/>
      <c r="V76" s="979"/>
      <c r="W76" s="979"/>
      <c r="X76" s="979"/>
      <c r="Y76" s="979"/>
      <c r="Z76" s="982"/>
      <c r="AA76" s="115"/>
      <c r="AB76" s="115"/>
    </row>
    <row r="77" spans="1:28" ht="48" customHeight="1">
      <c r="A77" s="1241"/>
      <c r="B77" s="981" t="s">
        <v>702</v>
      </c>
      <c r="C77" s="982" t="s">
        <v>563</v>
      </c>
      <c r="D77" s="985">
        <v>2</v>
      </c>
      <c r="E77" s="979">
        <v>2</v>
      </c>
      <c r="F77" s="979"/>
      <c r="G77" s="979"/>
      <c r="H77" s="979"/>
      <c r="I77" s="979"/>
      <c r="J77" s="979"/>
      <c r="K77" s="979"/>
      <c r="L77" s="979"/>
      <c r="M77" s="979"/>
      <c r="N77" s="979"/>
      <c r="O77" s="979"/>
      <c r="P77" s="1148">
        <v>2</v>
      </c>
      <c r="Q77" s="1148">
        <v>2</v>
      </c>
      <c r="R77" s="979"/>
      <c r="S77" s="979"/>
      <c r="T77" s="979"/>
      <c r="U77" s="979"/>
      <c r="V77" s="979"/>
      <c r="W77" s="979"/>
      <c r="X77" s="979"/>
      <c r="Y77" s="979"/>
      <c r="Z77" s="982"/>
      <c r="AA77" s="115"/>
      <c r="AB77" s="115"/>
    </row>
    <row r="78" spans="1:28" ht="49.5" customHeight="1">
      <c r="A78" s="1241"/>
      <c r="B78" s="981" t="s">
        <v>703</v>
      </c>
      <c r="C78" s="982" t="s">
        <v>564</v>
      </c>
      <c r="D78" s="985">
        <v>2</v>
      </c>
      <c r="E78" s="979">
        <v>2</v>
      </c>
      <c r="F78" s="979"/>
      <c r="G78" s="979"/>
      <c r="H78" s="979"/>
      <c r="I78" s="979"/>
      <c r="J78" s="979"/>
      <c r="K78" s="979"/>
      <c r="L78" s="979"/>
      <c r="M78" s="979"/>
      <c r="N78" s="979"/>
      <c r="O78" s="979"/>
      <c r="P78" s="1148"/>
      <c r="Q78" s="1148"/>
      <c r="R78" s="979">
        <v>2</v>
      </c>
      <c r="S78" s="979">
        <v>2</v>
      </c>
      <c r="T78" s="979"/>
      <c r="U78" s="979"/>
      <c r="V78" s="979"/>
      <c r="W78" s="979"/>
      <c r="X78" s="979"/>
      <c r="Y78" s="979"/>
      <c r="Z78" s="982"/>
      <c r="AA78" s="115"/>
      <c r="AB78" s="115"/>
    </row>
    <row r="79" spans="1:28" ht="63" customHeight="1">
      <c r="A79" s="1241"/>
      <c r="B79" s="981" t="s">
        <v>704</v>
      </c>
      <c r="C79" s="982" t="s">
        <v>565</v>
      </c>
      <c r="D79" s="979">
        <v>2</v>
      </c>
      <c r="E79" s="979">
        <v>2</v>
      </c>
      <c r="F79" s="979"/>
      <c r="G79" s="979"/>
      <c r="H79" s="979"/>
      <c r="I79" s="979"/>
      <c r="J79" s="979"/>
      <c r="K79" s="979"/>
      <c r="L79" s="979"/>
      <c r="M79" s="979"/>
      <c r="N79" s="979"/>
      <c r="O79" s="979"/>
      <c r="P79" s="1148"/>
      <c r="Q79" s="1148"/>
      <c r="R79" s="979">
        <v>2</v>
      </c>
      <c r="S79" s="979">
        <v>2</v>
      </c>
      <c r="T79" s="979"/>
      <c r="U79" s="979"/>
      <c r="V79" s="979"/>
      <c r="W79" s="979"/>
      <c r="X79" s="979"/>
      <c r="Y79" s="979"/>
      <c r="Z79" s="982"/>
      <c r="AA79" s="115"/>
      <c r="AB79" s="115"/>
    </row>
    <row r="80" spans="1:28" ht="63" customHeight="1">
      <c r="A80" s="1241"/>
      <c r="B80" s="981" t="s">
        <v>705</v>
      </c>
      <c r="C80" s="982" t="s">
        <v>566</v>
      </c>
      <c r="D80" s="979">
        <v>2</v>
      </c>
      <c r="E80" s="979">
        <v>2</v>
      </c>
      <c r="F80" s="979"/>
      <c r="G80" s="979"/>
      <c r="H80" s="979"/>
      <c r="I80" s="979"/>
      <c r="J80" s="979"/>
      <c r="K80" s="979"/>
      <c r="L80" s="979"/>
      <c r="M80" s="979"/>
      <c r="N80" s="979"/>
      <c r="O80" s="979"/>
      <c r="P80" s="1148"/>
      <c r="Q80" s="1148"/>
      <c r="R80" s="979">
        <v>2</v>
      </c>
      <c r="S80" s="979">
        <v>2</v>
      </c>
      <c r="T80" s="979"/>
      <c r="U80" s="979"/>
      <c r="V80" s="979"/>
      <c r="W80" s="979"/>
      <c r="X80" s="979"/>
      <c r="Y80" s="979"/>
      <c r="Z80" s="982"/>
      <c r="AA80" s="115"/>
      <c r="AB80" s="115"/>
    </row>
    <row r="81" spans="1:28" ht="78.75" customHeight="1">
      <c r="A81" s="1241"/>
      <c r="B81" s="981" t="s">
        <v>706</v>
      </c>
      <c r="C81" s="982" t="s">
        <v>567</v>
      </c>
      <c r="D81" s="985">
        <v>2</v>
      </c>
      <c r="E81" s="979">
        <v>2</v>
      </c>
      <c r="F81" s="979"/>
      <c r="G81" s="979"/>
      <c r="H81" s="979"/>
      <c r="I81" s="979"/>
      <c r="J81" s="979"/>
      <c r="K81" s="979"/>
      <c r="L81" s="979"/>
      <c r="M81" s="979"/>
      <c r="N81" s="979"/>
      <c r="O81" s="979"/>
      <c r="P81" s="1148"/>
      <c r="Q81" s="1148"/>
      <c r="R81" s="979">
        <v>2</v>
      </c>
      <c r="S81" s="979">
        <v>2</v>
      </c>
      <c r="T81" s="979"/>
      <c r="U81" s="979"/>
      <c r="V81" s="979"/>
      <c r="W81" s="979"/>
      <c r="X81" s="979"/>
      <c r="Y81" s="979"/>
      <c r="Z81" s="982"/>
      <c r="AA81" s="115"/>
      <c r="AB81" s="115"/>
    </row>
    <row r="82" spans="1:28" ht="48" customHeight="1">
      <c r="A82" s="1241"/>
      <c r="B82" s="981" t="s">
        <v>707</v>
      </c>
      <c r="C82" s="982" t="s">
        <v>568</v>
      </c>
      <c r="D82" s="985">
        <v>2</v>
      </c>
      <c r="E82" s="979">
        <v>2</v>
      </c>
      <c r="F82" s="979"/>
      <c r="G82" s="979"/>
      <c r="H82" s="979"/>
      <c r="I82" s="979"/>
      <c r="J82" s="979"/>
      <c r="K82" s="979"/>
      <c r="L82" s="979"/>
      <c r="M82" s="979"/>
      <c r="N82" s="979"/>
      <c r="O82" s="979"/>
      <c r="P82" s="1148"/>
      <c r="Q82" s="1148"/>
      <c r="R82" s="979">
        <v>2</v>
      </c>
      <c r="S82" s="979">
        <v>2</v>
      </c>
      <c r="T82" s="979"/>
      <c r="U82" s="979"/>
      <c r="V82" s="979"/>
      <c r="W82" s="979"/>
      <c r="X82" s="979"/>
      <c r="Y82" s="979"/>
      <c r="Z82" s="982"/>
      <c r="AA82" s="115"/>
      <c r="AB82" s="115"/>
    </row>
    <row r="83" spans="1:28" ht="78.75" customHeight="1">
      <c r="A83" s="1241"/>
      <c r="B83" s="981" t="s">
        <v>708</v>
      </c>
      <c r="C83" s="982" t="s">
        <v>569</v>
      </c>
      <c r="D83" s="985">
        <v>2</v>
      </c>
      <c r="E83" s="979">
        <v>2</v>
      </c>
      <c r="F83" s="979"/>
      <c r="G83" s="979"/>
      <c r="H83" s="979"/>
      <c r="I83" s="979"/>
      <c r="J83" s="979"/>
      <c r="K83" s="979"/>
      <c r="L83" s="979"/>
      <c r="M83" s="979"/>
      <c r="N83" s="979"/>
      <c r="O83" s="979"/>
      <c r="P83" s="1148"/>
      <c r="Q83" s="1148"/>
      <c r="R83" s="979"/>
      <c r="S83" s="979"/>
      <c r="T83" s="979"/>
      <c r="U83" s="979"/>
      <c r="V83" s="979"/>
      <c r="W83" s="979"/>
      <c r="X83" s="979">
        <v>2</v>
      </c>
      <c r="Y83" s="979">
        <v>2</v>
      </c>
      <c r="Z83" s="982"/>
      <c r="AA83" s="115"/>
      <c r="AB83" s="115"/>
    </row>
    <row r="84" spans="1:28">
      <c r="A84" s="1239" t="s">
        <v>518</v>
      </c>
      <c r="B84" s="1237"/>
      <c r="C84" s="979"/>
      <c r="D84" s="985">
        <f t="shared" ref="D84:Y84" si="4">SUM(D37:D83)</f>
        <v>118</v>
      </c>
      <c r="E84" s="985">
        <f t="shared" si="4"/>
        <v>118</v>
      </c>
      <c r="F84" s="985">
        <f t="shared" si="4"/>
        <v>10</v>
      </c>
      <c r="G84" s="985">
        <f t="shared" si="4"/>
        <v>10</v>
      </c>
      <c r="H84" s="985">
        <f t="shared" si="4"/>
        <v>12</v>
      </c>
      <c r="I84" s="985">
        <f t="shared" si="4"/>
        <v>12</v>
      </c>
      <c r="J84" s="985">
        <f t="shared" si="4"/>
        <v>19</v>
      </c>
      <c r="K84" s="985">
        <f t="shared" si="4"/>
        <v>19</v>
      </c>
      <c r="L84" s="985">
        <f t="shared" si="4"/>
        <v>19</v>
      </c>
      <c r="M84" s="985">
        <f t="shared" si="4"/>
        <v>19</v>
      </c>
      <c r="N84" s="985">
        <f t="shared" si="4"/>
        <v>24</v>
      </c>
      <c r="O84" s="985">
        <f t="shared" si="4"/>
        <v>24</v>
      </c>
      <c r="P84" s="1152">
        <f t="shared" si="4"/>
        <v>22</v>
      </c>
      <c r="Q84" s="1152">
        <f t="shared" si="4"/>
        <v>22</v>
      </c>
      <c r="R84" s="985">
        <f t="shared" si="4"/>
        <v>10</v>
      </c>
      <c r="S84" s="985">
        <f t="shared" si="4"/>
        <v>10</v>
      </c>
      <c r="T84" s="985">
        <f t="shared" si="4"/>
        <v>0</v>
      </c>
      <c r="U84" s="985">
        <f t="shared" si="4"/>
        <v>0</v>
      </c>
      <c r="V84" s="985">
        <f t="shared" si="4"/>
        <v>0</v>
      </c>
      <c r="W84" s="985">
        <f t="shared" si="4"/>
        <v>0</v>
      </c>
      <c r="X84" s="985">
        <f t="shared" si="4"/>
        <v>2</v>
      </c>
      <c r="Y84" s="985">
        <f t="shared" si="4"/>
        <v>2</v>
      </c>
      <c r="Z84" s="982"/>
      <c r="AA84" s="115"/>
      <c r="AB84" s="115"/>
    </row>
    <row r="85" spans="1:28" ht="63" customHeight="1">
      <c r="A85" s="1247" t="s">
        <v>570</v>
      </c>
      <c r="B85" s="981" t="s">
        <v>709</v>
      </c>
      <c r="C85" s="982" t="s">
        <v>571</v>
      </c>
      <c r="D85" s="996">
        <v>2</v>
      </c>
      <c r="E85" s="979">
        <v>2</v>
      </c>
      <c r="F85" s="1009"/>
      <c r="G85" s="996"/>
      <c r="H85" s="1009"/>
      <c r="I85" s="996"/>
      <c r="J85" s="996"/>
      <c r="K85" s="996"/>
      <c r="L85" s="1009"/>
      <c r="M85" s="996"/>
      <c r="N85" s="996"/>
      <c r="O85" s="996"/>
      <c r="P85" s="2027"/>
      <c r="Q85" s="2028"/>
      <c r="R85" s="996">
        <v>2</v>
      </c>
      <c r="S85" s="996">
        <v>2</v>
      </c>
      <c r="T85" s="1009"/>
      <c r="U85" s="996"/>
      <c r="V85" s="979"/>
      <c r="W85" s="979"/>
      <c r="X85" s="996"/>
      <c r="Y85" s="996"/>
      <c r="Z85" s="982"/>
      <c r="AA85" s="115"/>
      <c r="AB85" s="115"/>
    </row>
    <row r="86" spans="1:28" ht="47.25" customHeight="1">
      <c r="A86" s="1248"/>
      <c r="B86" s="981" t="s">
        <v>710</v>
      </c>
      <c r="C86" s="982" t="s">
        <v>572</v>
      </c>
      <c r="D86" s="996">
        <v>2</v>
      </c>
      <c r="E86" s="979">
        <v>2</v>
      </c>
      <c r="F86" s="979"/>
      <c r="G86" s="979"/>
      <c r="H86" s="979"/>
      <c r="I86" s="979"/>
      <c r="J86" s="979"/>
      <c r="K86" s="979"/>
      <c r="L86" s="979"/>
      <c r="M86" s="979"/>
      <c r="N86" s="979"/>
      <c r="O86" s="979"/>
      <c r="P86" s="1148"/>
      <c r="Q86" s="1148"/>
      <c r="R86" s="979">
        <v>2</v>
      </c>
      <c r="S86" s="979">
        <v>2</v>
      </c>
      <c r="T86" s="979"/>
      <c r="U86" s="979"/>
      <c r="V86" s="979"/>
      <c r="W86" s="979"/>
      <c r="X86" s="979"/>
      <c r="Y86" s="979"/>
      <c r="Z86" s="982"/>
      <c r="AA86" s="115"/>
      <c r="AB86" s="115"/>
    </row>
    <row r="87" spans="1:28" ht="78.75" customHeight="1">
      <c r="A87" s="1248"/>
      <c r="B87" s="981" t="s">
        <v>711</v>
      </c>
      <c r="C87" s="982" t="s">
        <v>573</v>
      </c>
      <c r="D87" s="996">
        <v>2</v>
      </c>
      <c r="E87" s="979">
        <v>2</v>
      </c>
      <c r="F87" s="1010"/>
      <c r="G87" s="1010"/>
      <c r="H87" s="1010"/>
      <c r="I87" s="1010"/>
      <c r="J87" s="1010"/>
      <c r="K87" s="1010"/>
      <c r="L87" s="1010"/>
      <c r="M87" s="1010"/>
      <c r="N87" s="1010"/>
      <c r="O87" s="1010"/>
      <c r="P87" s="2097"/>
      <c r="Q87" s="2097"/>
      <c r="R87" s="959">
        <v>2</v>
      </c>
      <c r="S87" s="959">
        <v>2</v>
      </c>
      <c r="T87" s="959"/>
      <c r="U87" s="959"/>
      <c r="V87" s="979"/>
      <c r="W87" s="979"/>
      <c r="X87" s="979"/>
      <c r="Y87" s="979"/>
      <c r="Z87" s="982"/>
      <c r="AA87" s="115"/>
      <c r="AB87" s="115"/>
    </row>
    <row r="88" spans="1:28" ht="63" customHeight="1">
      <c r="A88" s="1248"/>
      <c r="B88" s="981" t="s">
        <v>712</v>
      </c>
      <c r="C88" s="982" t="s">
        <v>574</v>
      </c>
      <c r="D88" s="996">
        <v>2</v>
      </c>
      <c r="E88" s="979">
        <v>2</v>
      </c>
      <c r="F88" s="1010"/>
      <c r="G88" s="1010"/>
      <c r="H88" s="1010"/>
      <c r="I88" s="1010"/>
      <c r="J88" s="1010"/>
      <c r="K88" s="1010"/>
      <c r="L88" s="1010"/>
      <c r="M88" s="1010"/>
      <c r="N88" s="1010"/>
      <c r="O88" s="1010"/>
      <c r="P88" s="2097"/>
      <c r="Q88" s="2097"/>
      <c r="R88" s="959">
        <v>2</v>
      </c>
      <c r="S88" s="959">
        <v>2</v>
      </c>
      <c r="T88" s="959"/>
      <c r="U88" s="959"/>
      <c r="V88" s="979"/>
      <c r="W88" s="979"/>
      <c r="X88" s="979"/>
      <c r="Y88" s="979"/>
      <c r="Z88" s="982"/>
      <c r="AA88" s="115"/>
      <c r="AB88" s="115"/>
    </row>
    <row r="89" spans="1:28" ht="78.75" customHeight="1">
      <c r="A89" s="1248"/>
      <c r="B89" s="981" t="s">
        <v>713</v>
      </c>
      <c r="C89" s="982" t="s">
        <v>575</v>
      </c>
      <c r="D89" s="996">
        <v>2</v>
      </c>
      <c r="E89" s="979">
        <v>2</v>
      </c>
      <c r="F89" s="1010"/>
      <c r="G89" s="1010"/>
      <c r="H89" s="1011"/>
      <c r="I89" s="1012"/>
      <c r="J89" s="1010"/>
      <c r="K89" s="1010"/>
      <c r="L89" s="1010"/>
      <c r="M89" s="1010"/>
      <c r="N89" s="1010"/>
      <c r="O89" s="1010"/>
      <c r="P89" s="2097"/>
      <c r="Q89" s="2097"/>
      <c r="R89" s="959">
        <v>2</v>
      </c>
      <c r="S89" s="959">
        <v>2</v>
      </c>
      <c r="T89" s="959"/>
      <c r="U89" s="959"/>
      <c r="V89" s="979"/>
      <c r="W89" s="979"/>
      <c r="X89" s="979"/>
      <c r="Y89" s="979"/>
      <c r="Z89" s="982"/>
      <c r="AA89" s="115"/>
      <c r="AB89" s="115"/>
    </row>
    <row r="90" spans="1:28" ht="31.5" customHeight="1">
      <c r="A90" s="1248"/>
      <c r="B90" s="981" t="s">
        <v>714</v>
      </c>
      <c r="C90" s="982" t="s">
        <v>576</v>
      </c>
      <c r="D90" s="996">
        <v>2</v>
      </c>
      <c r="E90" s="979">
        <v>2</v>
      </c>
      <c r="F90" s="1010"/>
      <c r="G90" s="1010"/>
      <c r="H90" s="1011"/>
      <c r="I90" s="1012"/>
      <c r="J90" s="1010"/>
      <c r="K90" s="1010"/>
      <c r="L90" s="1010"/>
      <c r="M90" s="1010"/>
      <c r="N90" s="1010"/>
      <c r="O90" s="1010"/>
      <c r="P90" s="2097"/>
      <c r="Q90" s="2097"/>
      <c r="R90" s="959">
        <v>2</v>
      </c>
      <c r="S90" s="959">
        <v>2</v>
      </c>
      <c r="T90" s="959"/>
      <c r="U90" s="959"/>
      <c r="V90" s="979"/>
      <c r="W90" s="979"/>
      <c r="X90" s="979"/>
      <c r="Y90" s="979"/>
      <c r="Z90" s="982"/>
      <c r="AA90" s="115"/>
      <c r="AB90" s="115"/>
    </row>
    <row r="91" spans="1:28" ht="47.25" customHeight="1">
      <c r="A91" s="1248"/>
      <c r="B91" s="992" t="s">
        <v>577</v>
      </c>
      <c r="C91" s="982" t="s">
        <v>370</v>
      </c>
      <c r="D91" s="996">
        <v>2</v>
      </c>
      <c r="E91" s="979">
        <v>2</v>
      </c>
      <c r="F91" s="1010"/>
      <c r="G91" s="1010"/>
      <c r="H91" s="1011"/>
      <c r="I91" s="1012"/>
      <c r="J91" s="1010"/>
      <c r="K91" s="1010"/>
      <c r="L91" s="1010"/>
      <c r="M91" s="1010"/>
      <c r="N91" s="1010"/>
      <c r="O91" s="1010"/>
      <c r="P91" s="2097"/>
      <c r="Q91" s="2097"/>
      <c r="R91" s="959">
        <v>2</v>
      </c>
      <c r="S91" s="959">
        <v>2</v>
      </c>
      <c r="T91" s="959"/>
      <c r="U91" s="959"/>
      <c r="V91" s="979"/>
      <c r="W91" s="979"/>
      <c r="X91" s="979"/>
      <c r="Y91" s="979"/>
      <c r="Z91" s="982"/>
      <c r="AA91" s="115"/>
      <c r="AB91" s="115"/>
    </row>
    <row r="92" spans="1:28" ht="47.25" customHeight="1">
      <c r="A92" s="1248"/>
      <c r="B92" s="975" t="s">
        <v>1538</v>
      </c>
      <c r="C92" s="971" t="s">
        <v>1539</v>
      </c>
      <c r="D92" s="1004">
        <v>2</v>
      </c>
      <c r="E92" s="1004">
        <v>2</v>
      </c>
      <c r="F92" s="1004"/>
      <c r="G92" s="1004"/>
      <c r="H92" s="1004"/>
      <c r="I92" s="1004"/>
      <c r="J92" s="1004"/>
      <c r="K92" s="1004"/>
      <c r="L92" s="1004"/>
      <c r="M92" s="1004"/>
      <c r="N92" s="1004"/>
      <c r="O92" s="1004"/>
      <c r="P92" s="1152"/>
      <c r="Q92" s="1152"/>
      <c r="R92" s="985">
        <v>2</v>
      </c>
      <c r="S92" s="985">
        <v>2</v>
      </c>
      <c r="T92" s="959"/>
      <c r="U92" s="959"/>
      <c r="V92" s="979"/>
      <c r="W92" s="979"/>
      <c r="X92" s="979"/>
      <c r="Y92" s="979"/>
      <c r="Z92" s="982"/>
      <c r="AA92" s="115"/>
      <c r="AB92" s="115"/>
    </row>
    <row r="93" spans="1:28" ht="47.25" customHeight="1">
      <c r="A93" s="1248"/>
      <c r="B93" s="1146" t="s">
        <v>1702</v>
      </c>
      <c r="C93" s="1140" t="s">
        <v>1708</v>
      </c>
      <c r="D93" s="1141">
        <v>2</v>
      </c>
      <c r="E93" s="1142">
        <v>2</v>
      </c>
      <c r="F93" s="1148"/>
      <c r="G93" s="1148"/>
      <c r="H93" s="1148"/>
      <c r="I93" s="1148"/>
      <c r="J93" s="1148"/>
      <c r="K93" s="1148"/>
      <c r="L93" s="1148"/>
      <c r="M93" s="1148"/>
      <c r="N93" s="1148"/>
      <c r="O93" s="1148"/>
      <c r="P93" s="1148"/>
      <c r="Q93" s="1148"/>
      <c r="R93" s="1142">
        <v>2</v>
      </c>
      <c r="S93" s="1142">
        <v>2</v>
      </c>
      <c r="T93" s="1148"/>
      <c r="U93" s="1148"/>
      <c r="V93" s="1148"/>
      <c r="W93" s="1148"/>
      <c r="X93" s="1148"/>
      <c r="Y93" s="1148"/>
      <c r="Z93" s="1149"/>
      <c r="AA93" s="115"/>
      <c r="AB93" s="115"/>
    </row>
    <row r="94" spans="1:28" ht="47.25" customHeight="1">
      <c r="A94" s="1248"/>
      <c r="B94" s="1122" t="s">
        <v>1703</v>
      </c>
      <c r="C94" s="1121" t="s">
        <v>1711</v>
      </c>
      <c r="D94" s="1015">
        <v>2</v>
      </c>
      <c r="E94" s="994">
        <v>2</v>
      </c>
      <c r="F94" s="1010"/>
      <c r="G94" s="1010"/>
      <c r="H94" s="1011"/>
      <c r="I94" s="1012"/>
      <c r="J94" s="1010"/>
      <c r="K94" s="1010"/>
      <c r="L94" s="1010"/>
      <c r="M94" s="1010"/>
      <c r="N94" s="1010"/>
      <c r="O94" s="1010"/>
      <c r="P94" s="2097"/>
      <c r="Q94" s="2097"/>
      <c r="R94" s="959"/>
      <c r="S94" s="959"/>
      <c r="T94" s="994">
        <v>2</v>
      </c>
      <c r="U94" s="994">
        <v>2</v>
      </c>
      <c r="V94" s="979"/>
      <c r="W94" s="979"/>
      <c r="X94" s="979"/>
      <c r="Y94" s="979"/>
      <c r="Z94" s="982"/>
      <c r="AA94" s="115"/>
      <c r="AB94" s="115"/>
    </row>
    <row r="95" spans="1:28" ht="31.5" customHeight="1">
      <c r="A95" s="1248"/>
      <c r="B95" s="981" t="s">
        <v>715</v>
      </c>
      <c r="C95" s="982" t="s">
        <v>578</v>
      </c>
      <c r="D95" s="996">
        <v>2</v>
      </c>
      <c r="E95" s="979">
        <v>2</v>
      </c>
      <c r="F95" s="1009"/>
      <c r="G95" s="996"/>
      <c r="H95" s="1009"/>
      <c r="I95" s="996"/>
      <c r="J95" s="996"/>
      <c r="K95" s="996"/>
      <c r="L95" s="1009"/>
      <c r="M95" s="996"/>
      <c r="N95" s="996"/>
      <c r="O95" s="996"/>
      <c r="P95" s="2027"/>
      <c r="Q95" s="2028"/>
      <c r="R95" s="996"/>
      <c r="S95" s="996"/>
      <c r="T95" s="1009">
        <v>2</v>
      </c>
      <c r="U95" s="996">
        <v>2</v>
      </c>
      <c r="V95" s="979"/>
      <c r="W95" s="979"/>
      <c r="X95" s="979"/>
      <c r="Y95" s="979"/>
      <c r="Z95" s="982"/>
      <c r="AA95" s="115"/>
      <c r="AB95" s="115"/>
    </row>
    <row r="96" spans="1:28" ht="63" customHeight="1">
      <c r="A96" s="1248"/>
      <c r="B96" s="981" t="s">
        <v>716</v>
      </c>
      <c r="C96" s="982" t="s">
        <v>579</v>
      </c>
      <c r="D96" s="996">
        <v>2</v>
      </c>
      <c r="E96" s="979">
        <v>2</v>
      </c>
      <c r="F96" s="1009"/>
      <c r="G96" s="996"/>
      <c r="H96" s="1009"/>
      <c r="I96" s="996"/>
      <c r="J96" s="996"/>
      <c r="K96" s="996"/>
      <c r="L96" s="1009"/>
      <c r="M96" s="996"/>
      <c r="N96" s="996"/>
      <c r="O96" s="996"/>
      <c r="P96" s="2027"/>
      <c r="Q96" s="2028"/>
      <c r="R96" s="996"/>
      <c r="S96" s="996"/>
      <c r="T96" s="1009">
        <v>2</v>
      </c>
      <c r="U96" s="996">
        <v>2</v>
      </c>
      <c r="V96" s="979"/>
      <c r="W96" s="979"/>
      <c r="X96" s="979"/>
      <c r="Y96" s="979"/>
      <c r="Z96" s="982"/>
      <c r="AA96" s="115"/>
      <c r="AB96" s="115"/>
    </row>
    <row r="97" spans="1:28" ht="94.5" customHeight="1">
      <c r="A97" s="1248"/>
      <c r="B97" s="981" t="s">
        <v>717</v>
      </c>
      <c r="C97" s="982" t="s">
        <v>580</v>
      </c>
      <c r="D97" s="996">
        <v>2</v>
      </c>
      <c r="E97" s="979">
        <v>2</v>
      </c>
      <c r="F97" s="1009"/>
      <c r="G97" s="996"/>
      <c r="H97" s="1009"/>
      <c r="I97" s="996"/>
      <c r="J97" s="996"/>
      <c r="K97" s="996"/>
      <c r="L97" s="1009"/>
      <c r="M97" s="996"/>
      <c r="N97" s="996"/>
      <c r="O97" s="996"/>
      <c r="P97" s="2027"/>
      <c r="Q97" s="2028"/>
      <c r="R97" s="996"/>
      <c r="S97" s="996"/>
      <c r="T97" s="1009">
        <v>2</v>
      </c>
      <c r="U97" s="996">
        <v>2</v>
      </c>
      <c r="V97" s="979"/>
      <c r="W97" s="979"/>
      <c r="X97" s="979"/>
      <c r="Y97" s="979"/>
      <c r="Z97" s="982"/>
      <c r="AA97" s="115"/>
      <c r="AB97" s="115"/>
    </row>
    <row r="98" spans="1:28" ht="63" customHeight="1">
      <c r="A98" s="1248"/>
      <c r="B98" s="981" t="s">
        <v>718</v>
      </c>
      <c r="C98" s="982" t="s">
        <v>581</v>
      </c>
      <c r="D98" s="996">
        <v>2</v>
      </c>
      <c r="E98" s="979">
        <v>2</v>
      </c>
      <c r="F98" s="1009"/>
      <c r="G98" s="996"/>
      <c r="H98" s="1009"/>
      <c r="I98" s="996"/>
      <c r="J98" s="996"/>
      <c r="K98" s="996"/>
      <c r="L98" s="1009"/>
      <c r="M98" s="996"/>
      <c r="N98" s="996"/>
      <c r="O98" s="996"/>
      <c r="P98" s="2027"/>
      <c r="Q98" s="2028"/>
      <c r="R98" s="996"/>
      <c r="S98" s="996"/>
      <c r="T98" s="1009">
        <v>2</v>
      </c>
      <c r="U98" s="996">
        <v>2</v>
      </c>
      <c r="V98" s="979"/>
      <c r="W98" s="979"/>
      <c r="X98" s="979"/>
      <c r="Y98" s="979"/>
      <c r="Z98" s="982"/>
      <c r="AA98" s="115"/>
      <c r="AB98" s="115"/>
    </row>
    <row r="99" spans="1:28" ht="47.25" customHeight="1">
      <c r="A99" s="1248"/>
      <c r="B99" s="981" t="s">
        <v>719</v>
      </c>
      <c r="C99" s="982" t="s">
        <v>582</v>
      </c>
      <c r="D99" s="996">
        <v>2</v>
      </c>
      <c r="E99" s="979">
        <v>2</v>
      </c>
      <c r="F99" s="959"/>
      <c r="G99" s="959"/>
      <c r="H99" s="1013"/>
      <c r="I99" s="969"/>
      <c r="J99" s="959"/>
      <c r="K99" s="959"/>
      <c r="L99" s="959"/>
      <c r="M99" s="959"/>
      <c r="N99" s="959"/>
      <c r="O99" s="959"/>
      <c r="P99" s="1143"/>
      <c r="Q99" s="1143"/>
      <c r="R99" s="959"/>
      <c r="S99" s="959"/>
      <c r="T99" s="959">
        <v>2</v>
      </c>
      <c r="U99" s="959">
        <v>2</v>
      </c>
      <c r="V99" s="979"/>
      <c r="W99" s="979"/>
      <c r="X99" s="979"/>
      <c r="Y99" s="979"/>
      <c r="Z99" s="982"/>
      <c r="AA99" s="115"/>
      <c r="AB99" s="115"/>
    </row>
    <row r="100" spans="1:28" ht="31.5" customHeight="1">
      <c r="A100" s="1248"/>
      <c r="B100" s="992" t="s">
        <v>583</v>
      </c>
      <c r="C100" s="982" t="s">
        <v>584</v>
      </c>
      <c r="D100" s="996">
        <v>2</v>
      </c>
      <c r="E100" s="979">
        <v>2</v>
      </c>
      <c r="F100" s="979"/>
      <c r="G100" s="979"/>
      <c r="H100" s="979"/>
      <c r="I100" s="979"/>
      <c r="J100" s="979"/>
      <c r="K100" s="979"/>
      <c r="L100" s="979"/>
      <c r="M100" s="979"/>
      <c r="N100" s="979"/>
      <c r="O100" s="979"/>
      <c r="P100" s="1148"/>
      <c r="Q100" s="1148"/>
      <c r="R100" s="979"/>
      <c r="S100" s="979"/>
      <c r="T100" s="979">
        <v>2</v>
      </c>
      <c r="U100" s="979">
        <v>2</v>
      </c>
      <c r="V100" s="979"/>
      <c r="W100" s="979"/>
      <c r="X100" s="979"/>
      <c r="Y100" s="979"/>
      <c r="Z100" s="982"/>
      <c r="AA100" s="115"/>
      <c r="AB100" s="115"/>
    </row>
    <row r="101" spans="1:28" ht="47.25" customHeight="1">
      <c r="A101" s="1248"/>
      <c r="B101" s="981" t="s">
        <v>720</v>
      </c>
      <c r="C101" s="982" t="s">
        <v>585</v>
      </c>
      <c r="D101" s="996">
        <v>2</v>
      </c>
      <c r="E101" s="979">
        <v>2</v>
      </c>
      <c r="F101" s="979"/>
      <c r="G101" s="979"/>
      <c r="H101" s="979"/>
      <c r="I101" s="979"/>
      <c r="J101" s="979"/>
      <c r="K101" s="979"/>
      <c r="L101" s="979"/>
      <c r="M101" s="979"/>
      <c r="N101" s="979"/>
      <c r="O101" s="979"/>
      <c r="P101" s="1148"/>
      <c r="Q101" s="1148"/>
      <c r="R101" s="979"/>
      <c r="S101" s="979"/>
      <c r="T101" s="979">
        <v>2</v>
      </c>
      <c r="U101" s="979">
        <v>2</v>
      </c>
      <c r="V101" s="979"/>
      <c r="W101" s="979"/>
      <c r="X101" s="979"/>
      <c r="Y101" s="979"/>
      <c r="Z101" s="982"/>
      <c r="AA101" s="115"/>
      <c r="AB101" s="115"/>
    </row>
    <row r="102" spans="1:28" ht="47.25" customHeight="1">
      <c r="A102" s="1248"/>
      <c r="B102" s="981" t="s">
        <v>721</v>
      </c>
      <c r="C102" s="982" t="s">
        <v>586</v>
      </c>
      <c r="D102" s="996">
        <v>2</v>
      </c>
      <c r="E102" s="979">
        <v>2</v>
      </c>
      <c r="F102" s="979"/>
      <c r="G102" s="979"/>
      <c r="H102" s="979"/>
      <c r="I102" s="979"/>
      <c r="J102" s="979"/>
      <c r="K102" s="979"/>
      <c r="L102" s="979"/>
      <c r="M102" s="979"/>
      <c r="N102" s="979"/>
      <c r="O102" s="979"/>
      <c r="P102" s="1148"/>
      <c r="Q102" s="1148"/>
      <c r="R102" s="979"/>
      <c r="S102" s="979"/>
      <c r="T102" s="979">
        <v>2</v>
      </c>
      <c r="U102" s="979">
        <v>2</v>
      </c>
      <c r="V102" s="979"/>
      <c r="W102" s="979"/>
      <c r="X102" s="979"/>
      <c r="Y102" s="979"/>
      <c r="Z102" s="982"/>
      <c r="AA102" s="115"/>
      <c r="AB102" s="115"/>
    </row>
    <row r="103" spans="1:28" ht="31.5" customHeight="1">
      <c r="A103" s="1248"/>
      <c r="B103" s="992" t="s">
        <v>587</v>
      </c>
      <c r="C103" s="982" t="s">
        <v>588</v>
      </c>
      <c r="D103" s="996">
        <v>2</v>
      </c>
      <c r="E103" s="979">
        <v>2</v>
      </c>
      <c r="F103" s="979"/>
      <c r="G103" s="979"/>
      <c r="H103" s="979"/>
      <c r="I103" s="979"/>
      <c r="J103" s="979"/>
      <c r="K103" s="979"/>
      <c r="L103" s="979"/>
      <c r="M103" s="979"/>
      <c r="N103" s="979"/>
      <c r="O103" s="979"/>
      <c r="P103" s="1148"/>
      <c r="Q103" s="1148"/>
      <c r="R103" s="979"/>
      <c r="S103" s="979"/>
      <c r="T103" s="979">
        <v>2</v>
      </c>
      <c r="U103" s="979">
        <v>2</v>
      </c>
      <c r="V103" s="979"/>
      <c r="W103" s="979"/>
      <c r="X103" s="979"/>
      <c r="Y103" s="979"/>
      <c r="Z103" s="982"/>
      <c r="AA103" s="115"/>
      <c r="AB103" s="115"/>
    </row>
    <row r="104" spans="1:28" ht="31.5" customHeight="1">
      <c r="A104" s="1248"/>
      <c r="B104" s="975" t="s">
        <v>1540</v>
      </c>
      <c r="C104" s="971" t="s">
        <v>1541</v>
      </c>
      <c r="D104" s="1004">
        <v>2</v>
      </c>
      <c r="E104" s="1004">
        <v>2</v>
      </c>
      <c r="F104" s="1004"/>
      <c r="G104" s="1004"/>
      <c r="H104" s="1004"/>
      <c r="I104" s="1004"/>
      <c r="J104" s="1004"/>
      <c r="K104" s="1004"/>
      <c r="L104" s="1004"/>
      <c r="M104" s="1004"/>
      <c r="N104" s="1004"/>
      <c r="O104" s="1004"/>
      <c r="P104" s="1152"/>
      <c r="Q104" s="1152"/>
      <c r="R104" s="985"/>
      <c r="S104" s="985"/>
      <c r="T104" s="985">
        <v>2</v>
      </c>
      <c r="U104" s="985">
        <v>2</v>
      </c>
      <c r="V104" s="979"/>
      <c r="W104" s="979"/>
      <c r="X104" s="979"/>
      <c r="Y104" s="979"/>
      <c r="Z104" s="982"/>
      <c r="AA104" s="115"/>
      <c r="AB104" s="115"/>
    </row>
    <row r="105" spans="1:28" ht="63" customHeight="1">
      <c r="A105" s="1248"/>
      <c r="B105" s="1003" t="s">
        <v>589</v>
      </c>
      <c r="C105" s="999" t="s">
        <v>590</v>
      </c>
      <c r="D105" s="1004">
        <v>6</v>
      </c>
      <c r="E105" s="1001">
        <v>27</v>
      </c>
      <c r="F105" s="1001"/>
      <c r="G105" s="1001"/>
      <c r="H105" s="1001"/>
      <c r="I105" s="1001"/>
      <c r="J105" s="1001"/>
      <c r="K105" s="1001"/>
      <c r="L105" s="1001"/>
      <c r="M105" s="1001"/>
      <c r="N105" s="1001"/>
      <c r="O105" s="1001"/>
      <c r="P105" s="1148"/>
      <c r="Q105" s="1148"/>
      <c r="R105" s="979"/>
      <c r="S105" s="979"/>
      <c r="T105" s="979">
        <v>6</v>
      </c>
      <c r="U105" s="979">
        <v>27</v>
      </c>
      <c r="V105" s="979"/>
      <c r="W105" s="979"/>
      <c r="X105" s="979"/>
      <c r="Y105" s="979"/>
      <c r="Z105" s="982"/>
      <c r="AA105" s="115"/>
      <c r="AB105" s="115"/>
    </row>
    <row r="106" spans="1:28" ht="63" customHeight="1">
      <c r="A106" s="1248"/>
      <c r="B106" s="992" t="s">
        <v>434</v>
      </c>
      <c r="C106" s="982" t="s">
        <v>591</v>
      </c>
      <c r="D106" s="985">
        <v>6</v>
      </c>
      <c r="E106" s="985">
        <v>27</v>
      </c>
      <c r="F106" s="985"/>
      <c r="G106" s="985"/>
      <c r="H106" s="985"/>
      <c r="I106" s="985"/>
      <c r="J106" s="985"/>
      <c r="K106" s="985"/>
      <c r="L106" s="985"/>
      <c r="M106" s="985"/>
      <c r="N106" s="985"/>
      <c r="O106" s="985"/>
      <c r="P106" s="1152"/>
      <c r="Q106" s="1152"/>
      <c r="R106" s="985"/>
      <c r="S106" s="985"/>
      <c r="T106" s="985"/>
      <c r="U106" s="985"/>
      <c r="V106" s="985">
        <v>6</v>
      </c>
      <c r="W106" s="985">
        <v>27</v>
      </c>
      <c r="X106" s="979"/>
      <c r="Y106" s="979"/>
      <c r="Z106" s="982"/>
      <c r="AA106" s="115"/>
      <c r="AB106" s="115"/>
    </row>
    <row r="107" spans="1:28" ht="63" customHeight="1">
      <c r="A107" s="1248"/>
      <c r="B107" s="975" t="s">
        <v>1542</v>
      </c>
      <c r="C107" s="971" t="s">
        <v>1543</v>
      </c>
      <c r="D107" s="1004">
        <v>2</v>
      </c>
      <c r="E107" s="1004">
        <v>2</v>
      </c>
      <c r="F107" s="1004"/>
      <c r="G107" s="1004"/>
      <c r="H107" s="1004"/>
      <c r="I107" s="1004"/>
      <c r="J107" s="1004"/>
      <c r="K107" s="1004"/>
      <c r="L107" s="1004"/>
      <c r="M107" s="1004"/>
      <c r="N107" s="1004"/>
      <c r="O107" s="1004"/>
      <c r="P107" s="1152"/>
      <c r="Q107" s="1152"/>
      <c r="R107" s="985"/>
      <c r="S107" s="985"/>
      <c r="T107" s="985"/>
      <c r="U107" s="985"/>
      <c r="V107" s="985">
        <v>2</v>
      </c>
      <c r="W107" s="985">
        <v>2</v>
      </c>
      <c r="X107" s="1001"/>
      <c r="Y107" s="1001"/>
      <c r="Z107" s="999"/>
      <c r="AA107" s="115"/>
      <c r="AB107" s="115"/>
    </row>
    <row r="108" spans="1:28" ht="63" customHeight="1">
      <c r="A108" s="1248"/>
      <c r="B108" s="1122" t="s">
        <v>1709</v>
      </c>
      <c r="C108" s="1121" t="s">
        <v>1710</v>
      </c>
      <c r="D108" s="1132">
        <v>2</v>
      </c>
      <c r="E108" s="1101">
        <v>2</v>
      </c>
      <c r="F108" s="1004"/>
      <c r="G108" s="1004"/>
      <c r="H108" s="1004"/>
      <c r="I108" s="1004"/>
      <c r="J108" s="1004"/>
      <c r="K108" s="1004"/>
      <c r="L108" s="1004"/>
      <c r="M108" s="1004"/>
      <c r="N108" s="1004"/>
      <c r="O108" s="1004"/>
      <c r="P108" s="1152"/>
      <c r="Q108" s="1152"/>
      <c r="R108" s="985"/>
      <c r="S108" s="985"/>
      <c r="T108" s="985"/>
      <c r="U108" s="985"/>
      <c r="V108" s="1124">
        <v>2</v>
      </c>
      <c r="W108" s="1124">
        <v>2</v>
      </c>
      <c r="X108" s="1001"/>
      <c r="Y108" s="1001"/>
      <c r="Z108" s="999"/>
      <c r="AA108" s="115"/>
      <c r="AB108" s="115"/>
    </row>
    <row r="109" spans="1:28" ht="31.5" customHeight="1">
      <c r="A109" s="1248"/>
      <c r="B109" s="981" t="s">
        <v>722</v>
      </c>
      <c r="C109" s="982" t="s">
        <v>592</v>
      </c>
      <c r="D109" s="996">
        <v>2</v>
      </c>
      <c r="E109" s="979">
        <v>2</v>
      </c>
      <c r="F109" s="1009"/>
      <c r="G109" s="996"/>
      <c r="H109" s="1009"/>
      <c r="I109" s="996"/>
      <c r="J109" s="996"/>
      <c r="K109" s="996"/>
      <c r="L109" s="1009"/>
      <c r="M109" s="996"/>
      <c r="N109" s="996"/>
      <c r="O109" s="996"/>
      <c r="P109" s="2027"/>
      <c r="Q109" s="2028"/>
      <c r="R109" s="996"/>
      <c r="S109" s="996"/>
      <c r="T109" s="1009"/>
      <c r="U109" s="996"/>
      <c r="V109" s="996">
        <v>2</v>
      </c>
      <c r="W109" s="996">
        <v>2</v>
      </c>
      <c r="X109" s="996"/>
      <c r="Y109" s="996"/>
      <c r="Z109" s="982"/>
      <c r="AA109" s="115"/>
      <c r="AB109" s="115"/>
    </row>
    <row r="110" spans="1:28" ht="31.5" customHeight="1">
      <c r="A110" s="1248"/>
      <c r="B110" s="981" t="s">
        <v>723</v>
      </c>
      <c r="C110" s="982" t="s">
        <v>593</v>
      </c>
      <c r="D110" s="996">
        <v>2</v>
      </c>
      <c r="E110" s="979">
        <v>2</v>
      </c>
      <c r="F110" s="1009"/>
      <c r="G110" s="996"/>
      <c r="H110" s="1009"/>
      <c r="I110" s="996"/>
      <c r="J110" s="996"/>
      <c r="K110" s="996"/>
      <c r="L110" s="1009"/>
      <c r="M110" s="996"/>
      <c r="N110" s="996"/>
      <c r="O110" s="996"/>
      <c r="P110" s="2027"/>
      <c r="Q110" s="2028"/>
      <c r="R110" s="996"/>
      <c r="S110" s="996"/>
      <c r="T110" s="1009"/>
      <c r="U110" s="996"/>
      <c r="V110" s="996">
        <v>2</v>
      </c>
      <c r="W110" s="996">
        <v>2</v>
      </c>
      <c r="X110" s="996"/>
      <c r="Y110" s="996"/>
      <c r="Z110" s="982"/>
      <c r="AA110" s="115"/>
      <c r="AB110" s="115"/>
    </row>
    <row r="111" spans="1:28" ht="47.25" customHeight="1">
      <c r="A111" s="1248"/>
      <c r="B111" s="981" t="s">
        <v>724</v>
      </c>
      <c r="C111" s="982" t="s">
        <v>594</v>
      </c>
      <c r="D111" s="996">
        <v>2</v>
      </c>
      <c r="E111" s="979">
        <v>2</v>
      </c>
      <c r="F111" s="1009"/>
      <c r="G111" s="996"/>
      <c r="H111" s="1009"/>
      <c r="I111" s="996"/>
      <c r="J111" s="996"/>
      <c r="K111" s="996"/>
      <c r="L111" s="1009"/>
      <c r="M111" s="996"/>
      <c r="N111" s="996"/>
      <c r="O111" s="996"/>
      <c r="P111" s="2027"/>
      <c r="Q111" s="2028"/>
      <c r="R111" s="996"/>
      <c r="S111" s="996"/>
      <c r="T111" s="1009"/>
      <c r="U111" s="996"/>
      <c r="V111" s="996">
        <v>2</v>
      </c>
      <c r="W111" s="996">
        <v>2</v>
      </c>
      <c r="X111" s="996"/>
      <c r="Y111" s="996"/>
      <c r="Z111" s="982"/>
      <c r="AA111" s="115"/>
      <c r="AB111" s="115"/>
    </row>
    <row r="112" spans="1:28" ht="21">
      <c r="A112" s="1248"/>
      <c r="B112" s="981" t="s">
        <v>725</v>
      </c>
      <c r="C112" s="982" t="s">
        <v>595</v>
      </c>
      <c r="D112" s="996">
        <v>2</v>
      </c>
      <c r="E112" s="979">
        <v>2</v>
      </c>
      <c r="F112" s="979"/>
      <c r="G112" s="979"/>
      <c r="H112" s="1014"/>
      <c r="I112" s="1015"/>
      <c r="J112" s="979"/>
      <c r="K112" s="979"/>
      <c r="L112" s="979"/>
      <c r="M112" s="979"/>
      <c r="N112" s="979"/>
      <c r="O112" s="979"/>
      <c r="P112" s="1148"/>
      <c r="Q112" s="1148"/>
      <c r="R112" s="979"/>
      <c r="S112" s="979"/>
      <c r="T112" s="979"/>
      <c r="U112" s="979"/>
      <c r="V112" s="979">
        <v>2</v>
      </c>
      <c r="W112" s="979">
        <v>2</v>
      </c>
      <c r="X112" s="996"/>
      <c r="Y112" s="996"/>
      <c r="Z112" s="982"/>
      <c r="AA112" s="115"/>
      <c r="AB112" s="115"/>
    </row>
    <row r="113" spans="1:28" ht="78.75" customHeight="1">
      <c r="A113" s="1248"/>
      <c r="B113" s="981" t="s">
        <v>726</v>
      </c>
      <c r="C113" s="982" t="s">
        <v>596</v>
      </c>
      <c r="D113" s="996">
        <v>2</v>
      </c>
      <c r="E113" s="979">
        <v>2</v>
      </c>
      <c r="F113" s="959"/>
      <c r="G113" s="959"/>
      <c r="H113" s="1013"/>
      <c r="I113" s="969"/>
      <c r="J113" s="959"/>
      <c r="K113" s="959"/>
      <c r="L113" s="959"/>
      <c r="M113" s="959"/>
      <c r="N113" s="959"/>
      <c r="O113" s="959"/>
      <c r="P113" s="1143"/>
      <c r="Q113" s="1143"/>
      <c r="R113" s="959"/>
      <c r="S113" s="959"/>
      <c r="T113" s="959"/>
      <c r="U113" s="959"/>
      <c r="V113" s="959">
        <v>2</v>
      </c>
      <c r="W113" s="959">
        <v>2</v>
      </c>
      <c r="X113" s="996"/>
      <c r="Y113" s="996"/>
      <c r="Z113" s="982"/>
      <c r="AA113" s="115"/>
      <c r="AB113" s="115"/>
    </row>
    <row r="114" spans="1:28" ht="47.25" customHeight="1">
      <c r="A114" s="1248"/>
      <c r="B114" s="981" t="s">
        <v>727</v>
      </c>
      <c r="C114" s="982" t="s">
        <v>597</v>
      </c>
      <c r="D114" s="996">
        <v>2</v>
      </c>
      <c r="E114" s="979">
        <v>2</v>
      </c>
      <c r="F114" s="959"/>
      <c r="G114" s="959"/>
      <c r="H114" s="1013"/>
      <c r="I114" s="969"/>
      <c r="J114" s="959"/>
      <c r="K114" s="959"/>
      <c r="L114" s="959"/>
      <c r="M114" s="959"/>
      <c r="N114" s="959"/>
      <c r="O114" s="959"/>
      <c r="P114" s="1143"/>
      <c r="Q114" s="1143"/>
      <c r="R114" s="959"/>
      <c r="S114" s="959"/>
      <c r="T114" s="959"/>
      <c r="U114" s="959"/>
      <c r="V114" s="959">
        <v>2</v>
      </c>
      <c r="W114" s="959">
        <v>2</v>
      </c>
      <c r="X114" s="996"/>
      <c r="Y114" s="996"/>
      <c r="Z114" s="982"/>
      <c r="AA114" s="115"/>
      <c r="AB114" s="115"/>
    </row>
    <row r="115" spans="1:28" ht="33" customHeight="1">
      <c r="A115" s="1248"/>
      <c r="B115" s="968" t="s">
        <v>598</v>
      </c>
      <c r="C115" s="982" t="s">
        <v>599</v>
      </c>
      <c r="D115" s="969">
        <v>2</v>
      </c>
      <c r="E115" s="959">
        <v>2</v>
      </c>
      <c r="F115" s="1013"/>
      <c r="G115" s="969"/>
      <c r="H115" s="1013"/>
      <c r="I115" s="969"/>
      <c r="J115" s="969"/>
      <c r="K115" s="969"/>
      <c r="L115" s="1013"/>
      <c r="M115" s="969"/>
      <c r="N115" s="969"/>
      <c r="O115" s="969"/>
      <c r="P115" s="2098"/>
      <c r="Q115" s="2099"/>
      <c r="R115" s="969"/>
      <c r="S115" s="969"/>
      <c r="T115" s="1013"/>
      <c r="U115" s="969"/>
      <c r="V115" s="969">
        <v>2</v>
      </c>
      <c r="W115" s="969">
        <v>2</v>
      </c>
      <c r="X115" s="996"/>
      <c r="Y115" s="996"/>
      <c r="Z115" s="982"/>
      <c r="AA115" s="115"/>
      <c r="AB115" s="115"/>
    </row>
    <row r="116" spans="1:28" ht="47.25" customHeight="1">
      <c r="A116" s="1248"/>
      <c r="B116" s="981" t="s">
        <v>728</v>
      </c>
      <c r="C116" s="982" t="s">
        <v>600</v>
      </c>
      <c r="D116" s="996">
        <v>2</v>
      </c>
      <c r="E116" s="979">
        <v>2</v>
      </c>
      <c r="F116" s="979"/>
      <c r="G116" s="979"/>
      <c r="H116" s="979"/>
      <c r="I116" s="979"/>
      <c r="J116" s="979"/>
      <c r="K116" s="979"/>
      <c r="L116" s="979"/>
      <c r="M116" s="979"/>
      <c r="N116" s="979"/>
      <c r="O116" s="979"/>
      <c r="P116" s="1148"/>
      <c r="Q116" s="1148"/>
      <c r="R116" s="979"/>
      <c r="S116" s="979"/>
      <c r="T116" s="979"/>
      <c r="U116" s="979"/>
      <c r="V116" s="979">
        <v>2</v>
      </c>
      <c r="W116" s="979">
        <v>2</v>
      </c>
      <c r="X116" s="996"/>
      <c r="Y116" s="996"/>
      <c r="Z116" s="982"/>
      <c r="AA116" s="115"/>
      <c r="AB116" s="115"/>
    </row>
    <row r="117" spans="1:28" ht="47.25" customHeight="1">
      <c r="A117" s="1248"/>
      <c r="B117" s="981" t="s">
        <v>729</v>
      </c>
      <c r="C117" s="982" t="s">
        <v>601</v>
      </c>
      <c r="D117" s="996">
        <v>2</v>
      </c>
      <c r="E117" s="979">
        <v>2</v>
      </c>
      <c r="F117" s="979"/>
      <c r="G117" s="979"/>
      <c r="H117" s="979"/>
      <c r="I117" s="979"/>
      <c r="J117" s="979"/>
      <c r="K117" s="979"/>
      <c r="L117" s="979"/>
      <c r="M117" s="979"/>
      <c r="N117" s="979"/>
      <c r="O117" s="979"/>
      <c r="P117" s="1148"/>
      <c r="Q117" s="1148"/>
      <c r="R117" s="979"/>
      <c r="S117" s="979"/>
      <c r="T117" s="979"/>
      <c r="U117" s="979"/>
      <c r="V117" s="979">
        <v>2</v>
      </c>
      <c r="W117" s="979">
        <v>2</v>
      </c>
      <c r="X117" s="996"/>
      <c r="Y117" s="996"/>
      <c r="Z117" s="982"/>
      <c r="AA117" s="115"/>
      <c r="AB117" s="115"/>
    </row>
    <row r="118" spans="1:28" ht="47.25" customHeight="1">
      <c r="A118" s="1248"/>
      <c r="B118" s="981" t="s">
        <v>730</v>
      </c>
      <c r="C118" s="982" t="s">
        <v>602</v>
      </c>
      <c r="D118" s="996">
        <v>2</v>
      </c>
      <c r="E118" s="979">
        <v>2</v>
      </c>
      <c r="F118" s="979"/>
      <c r="G118" s="979"/>
      <c r="H118" s="979"/>
      <c r="I118" s="979"/>
      <c r="J118" s="979"/>
      <c r="K118" s="979"/>
      <c r="L118" s="979"/>
      <c r="M118" s="979"/>
      <c r="N118" s="979"/>
      <c r="O118" s="979"/>
      <c r="P118" s="1148"/>
      <c r="Q118" s="1148"/>
      <c r="R118" s="979"/>
      <c r="S118" s="979"/>
      <c r="T118" s="979"/>
      <c r="U118" s="979"/>
      <c r="V118" s="979">
        <v>2</v>
      </c>
      <c r="W118" s="979">
        <v>2</v>
      </c>
      <c r="X118" s="996"/>
      <c r="Y118" s="996"/>
      <c r="Z118" s="982"/>
      <c r="AA118" s="115"/>
      <c r="AB118" s="115"/>
    </row>
    <row r="119" spans="1:28" ht="63" customHeight="1">
      <c r="A119" s="1248"/>
      <c r="B119" s="981" t="s">
        <v>731</v>
      </c>
      <c r="C119" s="982" t="s">
        <v>603</v>
      </c>
      <c r="D119" s="996">
        <v>2</v>
      </c>
      <c r="E119" s="979">
        <v>2</v>
      </c>
      <c r="F119" s="979"/>
      <c r="G119" s="979"/>
      <c r="H119" s="979"/>
      <c r="I119" s="979"/>
      <c r="J119" s="979"/>
      <c r="K119" s="979"/>
      <c r="L119" s="979"/>
      <c r="M119" s="979"/>
      <c r="N119" s="979"/>
      <c r="O119" s="979"/>
      <c r="P119" s="1148"/>
      <c r="Q119" s="1148"/>
      <c r="R119" s="979"/>
      <c r="S119" s="979"/>
      <c r="T119" s="979"/>
      <c r="U119" s="979"/>
      <c r="V119" s="979">
        <v>2</v>
      </c>
      <c r="W119" s="979">
        <v>2</v>
      </c>
      <c r="X119" s="979"/>
      <c r="Y119" s="979"/>
      <c r="Z119" s="982"/>
      <c r="AA119" s="115"/>
      <c r="AB119" s="115"/>
    </row>
    <row r="120" spans="1:28" ht="47.25" customHeight="1">
      <c r="A120" s="1248"/>
      <c r="B120" s="981" t="s">
        <v>732</v>
      </c>
      <c r="C120" s="982" t="s">
        <v>604</v>
      </c>
      <c r="D120" s="996">
        <v>2</v>
      </c>
      <c r="E120" s="979">
        <v>2</v>
      </c>
      <c r="F120" s="979"/>
      <c r="G120" s="979"/>
      <c r="H120" s="979"/>
      <c r="I120" s="979"/>
      <c r="J120" s="979"/>
      <c r="K120" s="979"/>
      <c r="L120" s="979"/>
      <c r="M120" s="979"/>
      <c r="N120" s="979"/>
      <c r="O120" s="979"/>
      <c r="P120" s="1148"/>
      <c r="Q120" s="1148"/>
      <c r="R120" s="979"/>
      <c r="S120" s="979"/>
      <c r="T120" s="979"/>
      <c r="U120" s="979"/>
      <c r="V120" s="979">
        <v>2</v>
      </c>
      <c r="W120" s="979">
        <v>2</v>
      </c>
      <c r="X120" s="979"/>
      <c r="Y120" s="979"/>
      <c r="Z120" s="982"/>
      <c r="AA120" s="115"/>
      <c r="AB120" s="115"/>
    </row>
    <row r="121" spans="1:28" ht="63" customHeight="1">
      <c r="A121" s="1248"/>
      <c r="B121" s="992" t="s">
        <v>448</v>
      </c>
      <c r="C121" s="982" t="s">
        <v>605</v>
      </c>
      <c r="D121" s="985">
        <v>6</v>
      </c>
      <c r="E121" s="985">
        <v>27</v>
      </c>
      <c r="F121" s="985"/>
      <c r="G121" s="985"/>
      <c r="H121" s="985"/>
      <c r="I121" s="985"/>
      <c r="J121" s="985"/>
      <c r="K121" s="985"/>
      <c r="L121" s="985"/>
      <c r="M121" s="985"/>
      <c r="N121" s="985"/>
      <c r="O121" s="985"/>
      <c r="P121" s="1152"/>
      <c r="Q121" s="1152"/>
      <c r="R121" s="985"/>
      <c r="S121" s="985"/>
      <c r="T121" s="985"/>
      <c r="U121" s="985"/>
      <c r="V121" s="985"/>
      <c r="W121" s="985"/>
      <c r="X121" s="985">
        <v>6</v>
      </c>
      <c r="Y121" s="985">
        <v>27</v>
      </c>
      <c r="Z121" s="982"/>
      <c r="AA121" s="115"/>
      <c r="AB121" s="115"/>
    </row>
    <row r="122" spans="1:28" s="1153" customFormat="1" ht="63" customHeight="1">
      <c r="A122" s="1248"/>
      <c r="B122" s="1150" t="s">
        <v>1698</v>
      </c>
      <c r="C122" s="1151" t="s">
        <v>1699</v>
      </c>
      <c r="D122" s="1152">
        <v>2</v>
      </c>
      <c r="E122" s="1152">
        <v>2</v>
      </c>
      <c r="F122" s="1152"/>
      <c r="G122" s="1152"/>
      <c r="H122" s="1152"/>
      <c r="I122" s="1152"/>
      <c r="J122" s="1152"/>
      <c r="K122" s="1152"/>
      <c r="L122" s="1152"/>
      <c r="M122" s="1152"/>
      <c r="N122" s="1152"/>
      <c r="O122" s="1152"/>
      <c r="P122" s="1152"/>
      <c r="Q122" s="1152"/>
      <c r="R122" s="1152"/>
      <c r="S122" s="1152"/>
      <c r="T122" s="1152"/>
      <c r="U122" s="1152"/>
      <c r="V122" s="1152"/>
      <c r="W122" s="1152"/>
      <c r="X122" s="1148">
        <v>2</v>
      </c>
      <c r="Y122" s="1148">
        <v>2</v>
      </c>
      <c r="Z122" s="1149"/>
      <c r="AA122" s="1145"/>
      <c r="AB122" s="1145"/>
    </row>
    <row r="123" spans="1:28" ht="47.25" customHeight="1">
      <c r="A123" s="1248"/>
      <c r="B123" s="981" t="s">
        <v>733</v>
      </c>
      <c r="C123" s="982" t="s">
        <v>606</v>
      </c>
      <c r="D123" s="996">
        <v>2</v>
      </c>
      <c r="E123" s="979">
        <v>2</v>
      </c>
      <c r="F123" s="979"/>
      <c r="G123" s="979"/>
      <c r="H123" s="979"/>
      <c r="I123" s="979"/>
      <c r="J123" s="979"/>
      <c r="K123" s="979"/>
      <c r="L123" s="979"/>
      <c r="M123" s="979"/>
      <c r="N123" s="979"/>
      <c r="O123" s="979"/>
      <c r="P123" s="1148"/>
      <c r="Q123" s="1148"/>
      <c r="R123" s="979"/>
      <c r="S123" s="979"/>
      <c r="T123" s="979"/>
      <c r="U123" s="979"/>
      <c r="V123" s="979"/>
      <c r="W123" s="979"/>
      <c r="X123" s="979">
        <v>2</v>
      </c>
      <c r="Y123" s="979">
        <v>2</v>
      </c>
      <c r="Z123" s="982"/>
      <c r="AA123" s="115"/>
      <c r="AB123" s="115"/>
    </row>
    <row r="124" spans="1:28" ht="47.25" customHeight="1">
      <c r="A124" s="1248"/>
      <c r="B124" s="981" t="s">
        <v>734</v>
      </c>
      <c r="C124" s="982" t="s">
        <v>607</v>
      </c>
      <c r="D124" s="996">
        <v>2</v>
      </c>
      <c r="E124" s="979">
        <v>2</v>
      </c>
      <c r="F124" s="979"/>
      <c r="G124" s="979"/>
      <c r="H124" s="979"/>
      <c r="I124" s="979"/>
      <c r="J124" s="979"/>
      <c r="K124" s="979"/>
      <c r="L124" s="979"/>
      <c r="M124" s="979"/>
      <c r="N124" s="979"/>
      <c r="O124" s="979"/>
      <c r="P124" s="1148"/>
      <c r="Q124" s="1148"/>
      <c r="R124" s="979"/>
      <c r="S124" s="979"/>
      <c r="T124" s="979"/>
      <c r="U124" s="979"/>
      <c r="V124" s="979"/>
      <c r="W124" s="979"/>
      <c r="X124" s="979">
        <v>2</v>
      </c>
      <c r="Y124" s="979">
        <v>2</v>
      </c>
      <c r="Z124" s="982"/>
      <c r="AA124" s="115"/>
      <c r="AB124" s="115"/>
    </row>
    <row r="125" spans="1:28" ht="63" customHeight="1">
      <c r="A125" s="1248"/>
      <c r="B125" s="981" t="s">
        <v>735</v>
      </c>
      <c r="C125" s="982" t="s">
        <v>608</v>
      </c>
      <c r="D125" s="996">
        <v>2</v>
      </c>
      <c r="E125" s="979">
        <v>2</v>
      </c>
      <c r="F125" s="979"/>
      <c r="G125" s="979"/>
      <c r="H125" s="979"/>
      <c r="I125" s="979"/>
      <c r="J125" s="979"/>
      <c r="K125" s="979"/>
      <c r="L125" s="979"/>
      <c r="M125" s="979"/>
      <c r="N125" s="979"/>
      <c r="O125" s="979"/>
      <c r="P125" s="1148"/>
      <c r="Q125" s="1148"/>
      <c r="R125" s="979"/>
      <c r="S125" s="979"/>
      <c r="T125" s="979"/>
      <c r="U125" s="979"/>
      <c r="V125" s="979"/>
      <c r="W125" s="979"/>
      <c r="X125" s="979">
        <v>2</v>
      </c>
      <c r="Y125" s="979">
        <v>2</v>
      </c>
      <c r="Z125" s="982"/>
      <c r="AA125" s="115"/>
      <c r="AB125" s="115"/>
    </row>
    <row r="126" spans="1:28" ht="31.5" customHeight="1">
      <c r="A126" s="1248"/>
      <c r="B126" s="981" t="s">
        <v>736</v>
      </c>
      <c r="C126" s="982" t="s">
        <v>609</v>
      </c>
      <c r="D126" s="996">
        <v>2</v>
      </c>
      <c r="E126" s="979">
        <v>2</v>
      </c>
      <c r="F126" s="979"/>
      <c r="G126" s="979"/>
      <c r="H126" s="979"/>
      <c r="I126" s="979"/>
      <c r="J126" s="979"/>
      <c r="K126" s="979"/>
      <c r="L126" s="979"/>
      <c r="M126" s="979"/>
      <c r="N126" s="979"/>
      <c r="O126" s="979"/>
      <c r="P126" s="1148"/>
      <c r="Q126" s="1148"/>
      <c r="R126" s="979"/>
      <c r="S126" s="979"/>
      <c r="T126" s="979"/>
      <c r="U126" s="979"/>
      <c r="V126" s="979"/>
      <c r="W126" s="979"/>
      <c r="X126" s="979">
        <v>2</v>
      </c>
      <c r="Y126" s="979">
        <v>2</v>
      </c>
      <c r="Z126" s="982"/>
      <c r="AA126" s="115"/>
      <c r="AB126" s="115"/>
    </row>
    <row r="127" spans="1:28" ht="47.25" customHeight="1">
      <c r="A127" s="1248"/>
      <c r="B127" s="981" t="s">
        <v>737</v>
      </c>
      <c r="C127" s="982" t="s">
        <v>610</v>
      </c>
      <c r="D127" s="996">
        <v>2</v>
      </c>
      <c r="E127" s="979">
        <v>2</v>
      </c>
      <c r="F127" s="979"/>
      <c r="G127" s="979"/>
      <c r="H127" s="979"/>
      <c r="I127" s="979"/>
      <c r="J127" s="979"/>
      <c r="K127" s="979"/>
      <c r="L127" s="979"/>
      <c r="M127" s="979"/>
      <c r="N127" s="979"/>
      <c r="O127" s="979"/>
      <c r="P127" s="1148"/>
      <c r="Q127" s="1148"/>
      <c r="R127" s="979"/>
      <c r="S127" s="979"/>
      <c r="T127" s="979"/>
      <c r="U127" s="979"/>
      <c r="V127" s="979"/>
      <c r="W127" s="979"/>
      <c r="X127" s="979">
        <v>2</v>
      </c>
      <c r="Y127" s="979">
        <v>2</v>
      </c>
      <c r="Z127" s="982"/>
      <c r="AA127" s="115"/>
      <c r="AB127" s="115"/>
    </row>
    <row r="128" spans="1:28" ht="63" customHeight="1">
      <c r="A128" s="1248"/>
      <c r="B128" s="981" t="s">
        <v>738</v>
      </c>
      <c r="C128" s="982" t="s">
        <v>611</v>
      </c>
      <c r="D128" s="996">
        <v>2</v>
      </c>
      <c r="E128" s="979">
        <v>2</v>
      </c>
      <c r="F128" s="979"/>
      <c r="G128" s="979"/>
      <c r="H128" s="979"/>
      <c r="I128" s="979"/>
      <c r="J128" s="979"/>
      <c r="K128" s="979"/>
      <c r="L128" s="979"/>
      <c r="M128" s="979"/>
      <c r="N128" s="979"/>
      <c r="O128" s="979"/>
      <c r="P128" s="1148"/>
      <c r="Q128" s="1148"/>
      <c r="R128" s="979"/>
      <c r="S128" s="979"/>
      <c r="T128" s="979"/>
      <c r="U128" s="979"/>
      <c r="V128" s="979"/>
      <c r="W128" s="979"/>
      <c r="X128" s="979">
        <v>2</v>
      </c>
      <c r="Y128" s="979">
        <v>2</v>
      </c>
      <c r="Z128" s="982"/>
      <c r="AA128" s="115"/>
      <c r="AB128" s="115"/>
    </row>
    <row r="129" spans="1:29" ht="63" customHeight="1">
      <c r="A129" s="1248"/>
      <c r="B129" s="981" t="s">
        <v>739</v>
      </c>
      <c r="C129" s="982" t="s">
        <v>612</v>
      </c>
      <c r="D129" s="996">
        <v>2</v>
      </c>
      <c r="E129" s="979">
        <v>2</v>
      </c>
      <c r="F129" s="979"/>
      <c r="G129" s="979"/>
      <c r="H129" s="979"/>
      <c r="I129" s="979"/>
      <c r="J129" s="979"/>
      <c r="K129" s="979"/>
      <c r="L129" s="979"/>
      <c r="M129" s="979"/>
      <c r="N129" s="979"/>
      <c r="O129" s="979"/>
      <c r="P129" s="1148"/>
      <c r="Q129" s="1148"/>
      <c r="R129" s="979"/>
      <c r="S129" s="979"/>
      <c r="T129" s="979"/>
      <c r="U129" s="979"/>
      <c r="V129" s="979"/>
      <c r="W129" s="979"/>
      <c r="X129" s="979">
        <v>2</v>
      </c>
      <c r="Y129" s="979">
        <v>2</v>
      </c>
      <c r="Z129" s="982"/>
      <c r="AA129" s="115"/>
      <c r="AB129" s="115"/>
    </row>
    <row r="130" spans="1:29" ht="47.25" customHeight="1">
      <c r="A130" s="1248"/>
      <c r="B130" s="981" t="s">
        <v>740</v>
      </c>
      <c r="C130" s="982" t="s">
        <v>613</v>
      </c>
      <c r="D130" s="996">
        <v>2</v>
      </c>
      <c r="E130" s="979">
        <v>2</v>
      </c>
      <c r="F130" s="979"/>
      <c r="G130" s="979"/>
      <c r="H130" s="979"/>
      <c r="I130" s="979"/>
      <c r="J130" s="979"/>
      <c r="K130" s="979"/>
      <c r="L130" s="979"/>
      <c r="M130" s="979"/>
      <c r="N130" s="979"/>
      <c r="O130" s="979"/>
      <c r="P130" s="1148"/>
      <c r="Q130" s="1148"/>
      <c r="R130" s="979"/>
      <c r="S130" s="979"/>
      <c r="T130" s="979"/>
      <c r="U130" s="979"/>
      <c r="V130" s="979"/>
      <c r="W130" s="979"/>
      <c r="X130" s="979">
        <v>2</v>
      </c>
      <c r="Y130" s="979">
        <v>2</v>
      </c>
      <c r="Z130" s="982"/>
      <c r="AA130" s="115"/>
      <c r="AB130" s="115"/>
    </row>
    <row r="131" spans="1:29" ht="63" customHeight="1">
      <c r="A131" s="1248"/>
      <c r="B131" s="981" t="s">
        <v>741</v>
      </c>
      <c r="C131" s="982" t="s">
        <v>614</v>
      </c>
      <c r="D131" s="996">
        <v>2</v>
      </c>
      <c r="E131" s="979">
        <v>2</v>
      </c>
      <c r="F131" s="979"/>
      <c r="G131" s="979"/>
      <c r="H131" s="979"/>
      <c r="I131" s="979"/>
      <c r="J131" s="979"/>
      <c r="K131" s="979"/>
      <c r="L131" s="979"/>
      <c r="M131" s="979"/>
      <c r="N131" s="979"/>
      <c r="O131" s="979"/>
      <c r="P131" s="1148"/>
      <c r="Q131" s="1148"/>
      <c r="R131" s="979"/>
      <c r="S131" s="979"/>
      <c r="T131" s="979"/>
      <c r="U131" s="979"/>
      <c r="V131" s="979"/>
      <c r="W131" s="979"/>
      <c r="X131" s="979">
        <v>2</v>
      </c>
      <c r="Y131" s="979">
        <v>2</v>
      </c>
      <c r="Z131" s="982"/>
      <c r="AA131" s="115"/>
      <c r="AB131" s="115"/>
    </row>
    <row r="132" spans="1:29">
      <c r="A132" s="1237" t="s">
        <v>615</v>
      </c>
      <c r="B132" s="1237"/>
      <c r="C132" s="1237"/>
      <c r="D132" s="1005">
        <v>38</v>
      </c>
      <c r="E132" s="1005">
        <v>38</v>
      </c>
      <c r="F132" s="996">
        <v>0</v>
      </c>
      <c r="G132" s="996">
        <v>0</v>
      </c>
      <c r="H132" s="996">
        <v>0</v>
      </c>
      <c r="I132" s="996">
        <v>0</v>
      </c>
      <c r="J132" s="996">
        <v>0</v>
      </c>
      <c r="K132" s="996">
        <v>0</v>
      </c>
      <c r="L132" s="996">
        <v>0</v>
      </c>
      <c r="M132" s="996">
        <v>0</v>
      </c>
      <c r="N132" s="996">
        <v>0</v>
      </c>
      <c r="O132" s="996">
        <v>0</v>
      </c>
      <c r="P132" s="1147">
        <v>0</v>
      </c>
      <c r="Q132" s="1147">
        <v>0</v>
      </c>
      <c r="R132" s="996">
        <v>4</v>
      </c>
      <c r="S132" s="996">
        <v>4</v>
      </c>
      <c r="T132" s="996">
        <v>12</v>
      </c>
      <c r="U132" s="996">
        <v>12</v>
      </c>
      <c r="V132" s="996">
        <v>12</v>
      </c>
      <c r="W132" s="996">
        <v>12</v>
      </c>
      <c r="X132" s="996">
        <v>10</v>
      </c>
      <c r="Y132" s="996">
        <v>10</v>
      </c>
      <c r="Z132" s="1005">
        <f>SUM(F132,H132,J132,L132,N132,P132,R132,T132,V132,X132)</f>
        <v>38</v>
      </c>
      <c r="AA132" s="115"/>
      <c r="AB132" s="115"/>
    </row>
    <row r="133" spans="1:29">
      <c r="A133" s="1249" t="s">
        <v>371</v>
      </c>
      <c r="B133" s="1250" t="s">
        <v>372</v>
      </c>
      <c r="C133" s="1250"/>
      <c r="D133" s="1006">
        <f>SUM(D12,D15,D29,D34,D84)</f>
        <v>180</v>
      </c>
      <c r="E133" s="1007"/>
      <c r="F133" s="1006">
        <f>SUM(F12,F15,F29,F34,F36,F84)</f>
        <v>30</v>
      </c>
      <c r="G133" s="1006"/>
      <c r="H133" s="1006">
        <f>SUM(H12,H15,H29,H34,H36,H84)</f>
        <v>26</v>
      </c>
      <c r="I133" s="1006"/>
      <c r="J133" s="1006">
        <f>SUM(J12,J15,J29,J34,J36,J84)</f>
        <v>26</v>
      </c>
      <c r="K133" s="1006"/>
      <c r="L133" s="1006">
        <f>SUM(L12,L15,L29,L34,L36,L84)</f>
        <v>28</v>
      </c>
      <c r="M133" s="1006"/>
      <c r="N133" s="1006">
        <f>SUM(N12,N15,N29,N34,N36,N84)</f>
        <v>25</v>
      </c>
      <c r="O133" s="1006"/>
      <c r="P133" s="2100">
        <f>SUM(P12,P15,P29,P34,P84)</f>
        <v>25</v>
      </c>
      <c r="Q133" s="2100"/>
      <c r="R133" s="1006">
        <f>SUM(R12,R15,R29,R34,R36,R84)</f>
        <v>16</v>
      </c>
      <c r="S133" s="1006"/>
      <c r="T133" s="1006">
        <f>SUM(T12,T15,T29,T34,T36,T84)</f>
        <v>0</v>
      </c>
      <c r="U133" s="1006"/>
      <c r="V133" s="1006">
        <f>SUM(V12,V15,V29,V34,V36,V84)</f>
        <v>1</v>
      </c>
      <c r="W133" s="1006"/>
      <c r="X133" s="1006">
        <f>SUM(X12,X15,X29,X34,X36,X84)</f>
        <v>3</v>
      </c>
      <c r="Y133" s="1006"/>
      <c r="Z133" s="1005">
        <f>SUM(F133:Y133)</f>
        <v>180</v>
      </c>
      <c r="AA133" s="115"/>
      <c r="AB133" s="115"/>
      <c r="AC133" s="1128"/>
    </row>
    <row r="134" spans="1:29">
      <c r="A134" s="1249"/>
      <c r="B134" s="1250" t="s">
        <v>373</v>
      </c>
      <c r="C134" s="1250"/>
      <c r="D134" s="1006">
        <f>SUM(D36,D132)</f>
        <v>40</v>
      </c>
      <c r="E134" s="1007"/>
      <c r="F134" s="1006">
        <f>F132</f>
        <v>0</v>
      </c>
      <c r="G134" s="1006"/>
      <c r="H134" s="1006">
        <f>H132</f>
        <v>0</v>
      </c>
      <c r="I134" s="1006"/>
      <c r="J134" s="1006">
        <f>J132</f>
        <v>0</v>
      </c>
      <c r="K134" s="1006"/>
      <c r="L134" s="1006">
        <f>L132</f>
        <v>0</v>
      </c>
      <c r="M134" s="1006"/>
      <c r="N134" s="1006">
        <f>N132</f>
        <v>0</v>
      </c>
      <c r="O134" s="1006"/>
      <c r="P134" s="2100">
        <f>P36</f>
        <v>2</v>
      </c>
      <c r="Q134" s="2100"/>
      <c r="R134" s="1006">
        <f>R132</f>
        <v>4</v>
      </c>
      <c r="S134" s="1006"/>
      <c r="T134" s="1006">
        <f>T132</f>
        <v>12</v>
      </c>
      <c r="U134" s="1006"/>
      <c r="V134" s="1006">
        <f>V132</f>
        <v>12</v>
      </c>
      <c r="W134" s="1006"/>
      <c r="X134" s="1006">
        <f>X132</f>
        <v>10</v>
      </c>
      <c r="Y134" s="1006"/>
      <c r="Z134" s="1005">
        <f>SUM(F134:Y134)</f>
        <v>40</v>
      </c>
      <c r="AA134" s="115"/>
      <c r="AB134" s="115"/>
    </row>
    <row r="135" spans="1:29">
      <c r="A135" s="1249"/>
      <c r="B135" s="1250" t="s">
        <v>374</v>
      </c>
      <c r="C135" s="1250"/>
      <c r="D135" s="1006">
        <f>SUM(D133:D134)</f>
        <v>220</v>
      </c>
      <c r="E135" s="1007"/>
      <c r="F135" s="1006">
        <f>SUM(F133:F134)</f>
        <v>30</v>
      </c>
      <c r="G135" s="1006"/>
      <c r="H135" s="1006">
        <f>SUM(H133:H134)</f>
        <v>26</v>
      </c>
      <c r="I135" s="1006"/>
      <c r="J135" s="1006">
        <f>SUM(J133:J134)</f>
        <v>26</v>
      </c>
      <c r="K135" s="1006"/>
      <c r="L135" s="1006">
        <f>SUM(L133:L134)</f>
        <v>28</v>
      </c>
      <c r="M135" s="1006"/>
      <c r="N135" s="1006">
        <f>SUM(N133:N134)</f>
        <v>25</v>
      </c>
      <c r="O135" s="1006"/>
      <c r="P135" s="2100">
        <f>SUM(P133:P134)</f>
        <v>27</v>
      </c>
      <c r="Q135" s="2100"/>
      <c r="R135" s="1006">
        <f>SUM(R133:R134)</f>
        <v>20</v>
      </c>
      <c r="S135" s="1006"/>
      <c r="T135" s="1006">
        <f>SUM(T133:T134)</f>
        <v>12</v>
      </c>
      <c r="U135" s="1006"/>
      <c r="V135" s="1006">
        <f>SUM(V133:V134)</f>
        <v>13</v>
      </c>
      <c r="W135" s="1006"/>
      <c r="X135" s="1006">
        <f>SUM(X133:X134)</f>
        <v>13</v>
      </c>
      <c r="Y135" s="1006"/>
      <c r="Z135" s="1005">
        <f>SUM(F135:Y135)</f>
        <v>220</v>
      </c>
      <c r="AA135" s="115"/>
      <c r="AB135" s="115"/>
      <c r="AC135" s="1128"/>
    </row>
    <row r="136" spans="1:29">
      <c r="A136" s="1249"/>
      <c r="B136" s="1250" t="s">
        <v>375</v>
      </c>
      <c r="C136" s="1250"/>
      <c r="D136" s="1007"/>
      <c r="E136" s="1006">
        <f>SUM(E12,E15,E29,E34,E36,E84,E132)</f>
        <v>228</v>
      </c>
      <c r="F136" s="1006"/>
      <c r="G136" s="1006">
        <f>SUM(G12,G15,G29,G34,G36,G84,G132)</f>
        <v>31</v>
      </c>
      <c r="H136" s="1006"/>
      <c r="I136" s="1006">
        <f>SUM(I12,I15,I29,I34,I36,I84,I132)</f>
        <v>27</v>
      </c>
      <c r="J136" s="1006"/>
      <c r="K136" s="1006">
        <f>SUM(K12,K15,K29,K34,K36,K84,K132)</f>
        <v>28</v>
      </c>
      <c r="L136" s="1006"/>
      <c r="M136" s="1006">
        <f>SUM(M12,M15,M29,M34,M36,M84,M132)</f>
        <v>30</v>
      </c>
      <c r="N136" s="1006"/>
      <c r="O136" s="1006">
        <f>SUM(O12,O15,O29,O34,O36,O84,O132)</f>
        <v>26</v>
      </c>
      <c r="P136" s="2101"/>
      <c r="Q136" s="2100">
        <f>SUM(Q12,Q15,Q29,Q34,Q36,Q84,Q132)</f>
        <v>28</v>
      </c>
      <c r="R136" s="1006"/>
      <c r="S136" s="1006">
        <f>SUM(S12,S15,S29,S34,S36,S84,S132)</f>
        <v>20</v>
      </c>
      <c r="T136" s="1006"/>
      <c r="U136" s="1006">
        <v>12</v>
      </c>
      <c r="V136" s="1006"/>
      <c r="W136" s="1006">
        <f>SUM(W12,W15,W29,W34,W36,W84,W132)</f>
        <v>13</v>
      </c>
      <c r="X136" s="1006"/>
      <c r="Y136" s="1006">
        <f>SUM(Y12,Y15,Y29,Y34,Y36,Y84,Y132)</f>
        <v>13</v>
      </c>
      <c r="Z136" s="1005">
        <f>SUM(F136:Y136)</f>
        <v>228</v>
      </c>
      <c r="AA136" s="115"/>
      <c r="AB136" s="115"/>
    </row>
    <row r="137" spans="1:29" ht="16.5" customHeight="1">
      <c r="A137" s="1195" t="s">
        <v>1723</v>
      </c>
      <c r="B137" s="1196"/>
      <c r="C137" s="1196"/>
      <c r="D137" s="1196"/>
      <c r="E137" s="1196"/>
      <c r="F137" s="1196"/>
      <c r="G137" s="1196"/>
      <c r="H137" s="1196"/>
      <c r="I137" s="1196"/>
      <c r="J137" s="1196"/>
      <c r="K137" s="1196"/>
      <c r="L137" s="1196"/>
      <c r="M137" s="1196"/>
      <c r="N137" s="1196"/>
      <c r="O137" s="1196"/>
      <c r="P137" s="1196"/>
      <c r="Q137" s="1196"/>
      <c r="R137" s="1196"/>
      <c r="S137" s="1196"/>
      <c r="T137" s="1196"/>
      <c r="U137" s="1196"/>
      <c r="V137" s="1196"/>
      <c r="W137" s="1196"/>
      <c r="X137" s="1196"/>
      <c r="Y137" s="1196"/>
      <c r="Z137" s="1196"/>
      <c r="AA137" s="115"/>
      <c r="AB137" s="115"/>
    </row>
    <row r="138" spans="1:29">
      <c r="A138" s="1192" t="s">
        <v>616</v>
      </c>
      <c r="B138" s="1196"/>
      <c r="C138" s="1196"/>
      <c r="D138" s="1196"/>
      <c r="E138" s="1196"/>
      <c r="F138" s="1196"/>
      <c r="G138" s="1196"/>
      <c r="H138" s="1196"/>
      <c r="I138" s="1196"/>
      <c r="J138" s="1196"/>
      <c r="K138" s="1196"/>
      <c r="L138" s="1196"/>
      <c r="M138" s="1196"/>
      <c r="N138" s="1196"/>
      <c r="O138" s="1196"/>
      <c r="P138" s="1196"/>
      <c r="Q138" s="1196"/>
      <c r="R138" s="1196"/>
      <c r="S138" s="1196"/>
      <c r="T138" s="1196"/>
      <c r="U138" s="1196"/>
      <c r="V138" s="1196"/>
      <c r="W138" s="1196"/>
      <c r="X138" s="1196"/>
      <c r="Y138" s="1196"/>
      <c r="Z138" s="1196"/>
      <c r="AA138" s="115"/>
      <c r="AB138" s="115"/>
    </row>
    <row r="139" spans="1:29" ht="16.5" customHeight="1">
      <c r="A139" s="1195" t="s">
        <v>617</v>
      </c>
      <c r="B139" s="1196"/>
      <c r="C139" s="1196"/>
      <c r="D139" s="1196"/>
      <c r="E139" s="1196"/>
      <c r="F139" s="1196"/>
      <c r="G139" s="1196"/>
      <c r="H139" s="1196"/>
      <c r="I139" s="1196"/>
      <c r="J139" s="1196"/>
      <c r="K139" s="1196"/>
      <c r="L139" s="1196"/>
      <c r="M139" s="1196"/>
      <c r="N139" s="1196"/>
      <c r="O139" s="1196"/>
      <c r="P139" s="1196"/>
      <c r="Q139" s="1196"/>
      <c r="R139" s="1196"/>
      <c r="S139" s="1196"/>
      <c r="T139" s="1196"/>
      <c r="U139" s="1196"/>
      <c r="V139" s="1196"/>
      <c r="W139" s="1196"/>
      <c r="X139" s="1196"/>
      <c r="Y139" s="1196"/>
      <c r="Z139" s="1196"/>
      <c r="AA139" s="115"/>
      <c r="AB139" s="115"/>
    </row>
    <row r="140" spans="1:29" ht="16.5" customHeight="1">
      <c r="A140" s="1195" t="s">
        <v>618</v>
      </c>
      <c r="B140" s="1196"/>
      <c r="C140" s="1196"/>
      <c r="D140" s="1196"/>
      <c r="E140" s="1196"/>
      <c r="F140" s="1196"/>
      <c r="G140" s="1196"/>
      <c r="H140" s="1196"/>
      <c r="I140" s="1196"/>
      <c r="J140" s="1196"/>
      <c r="K140" s="1196"/>
      <c r="L140" s="1196"/>
      <c r="M140" s="1196"/>
      <c r="N140" s="1196"/>
      <c r="O140" s="1196"/>
      <c r="P140" s="1196"/>
      <c r="Q140" s="1196"/>
      <c r="R140" s="1196"/>
      <c r="S140" s="1196"/>
      <c r="T140" s="1196"/>
      <c r="U140" s="1196"/>
      <c r="V140" s="1196"/>
      <c r="W140" s="1196"/>
      <c r="X140" s="1196"/>
      <c r="Y140" s="1196"/>
      <c r="Z140" s="1196"/>
      <c r="AA140" s="115"/>
      <c r="AB140" s="115"/>
    </row>
    <row r="141" spans="1:29" ht="16.5" customHeight="1">
      <c r="A141" s="1195" t="s">
        <v>619</v>
      </c>
      <c r="B141" s="1196"/>
      <c r="C141" s="1196"/>
      <c r="D141" s="1196"/>
      <c r="E141" s="1196"/>
      <c r="F141" s="1196"/>
      <c r="G141" s="1196"/>
      <c r="H141" s="1196"/>
      <c r="I141" s="1196"/>
      <c r="J141" s="1196"/>
      <c r="K141" s="1196"/>
      <c r="L141" s="1196"/>
      <c r="M141" s="1196"/>
      <c r="N141" s="1196"/>
      <c r="O141" s="1196"/>
      <c r="P141" s="1196"/>
      <c r="Q141" s="1196"/>
      <c r="R141" s="1196"/>
      <c r="S141" s="1196"/>
      <c r="T141" s="1196"/>
      <c r="U141" s="1196"/>
      <c r="V141" s="1196"/>
      <c r="W141" s="1196"/>
      <c r="X141" s="1196"/>
      <c r="Y141" s="1196"/>
      <c r="Z141" s="1196"/>
      <c r="AA141" s="115"/>
      <c r="AB141" s="115"/>
    </row>
    <row r="142" spans="1:29">
      <c r="A142" s="1191" t="s">
        <v>620</v>
      </c>
      <c r="B142" s="1191"/>
      <c r="C142" s="1191"/>
      <c r="D142" s="1191"/>
      <c r="E142" s="1191"/>
      <c r="F142" s="1191"/>
      <c r="G142" s="1191"/>
      <c r="H142" s="1191"/>
      <c r="I142" s="1191"/>
      <c r="J142" s="1191"/>
      <c r="K142" s="1191"/>
      <c r="L142" s="1191"/>
      <c r="M142" s="1191"/>
      <c r="N142" s="1191"/>
      <c r="O142" s="1191"/>
      <c r="P142" s="1191"/>
      <c r="Q142" s="1191"/>
      <c r="R142" s="1191"/>
      <c r="S142" s="1191"/>
      <c r="T142" s="1191"/>
      <c r="U142" s="1191"/>
      <c r="V142" s="1191"/>
      <c r="W142" s="1191"/>
      <c r="X142" s="1191"/>
      <c r="Y142" s="1191"/>
      <c r="Z142" s="1191"/>
      <c r="AA142" s="115"/>
      <c r="AB142" s="115"/>
    </row>
    <row r="143" spans="1:29">
      <c r="A143" s="1191" t="s">
        <v>621</v>
      </c>
      <c r="B143" s="1191"/>
      <c r="C143" s="1191"/>
      <c r="D143" s="1191"/>
      <c r="E143" s="1191"/>
      <c r="F143" s="1191"/>
      <c r="G143" s="1191"/>
      <c r="H143" s="1191"/>
      <c r="I143" s="1191"/>
      <c r="J143" s="1191"/>
      <c r="K143" s="1191"/>
      <c r="L143" s="1191"/>
      <c r="M143" s="1191"/>
      <c r="N143" s="1191"/>
      <c r="O143" s="1191"/>
      <c r="P143" s="1191"/>
      <c r="Q143" s="1191"/>
      <c r="R143" s="1191"/>
      <c r="S143" s="1191"/>
      <c r="T143" s="1191"/>
      <c r="U143" s="1191"/>
      <c r="V143" s="1191"/>
      <c r="W143" s="1191"/>
      <c r="X143" s="1191"/>
      <c r="Y143" s="1191"/>
      <c r="Z143" s="1191"/>
      <c r="AA143" s="115"/>
      <c r="AB143" s="115"/>
    </row>
    <row r="144" spans="1:29">
      <c r="A144" s="1191" t="s">
        <v>622</v>
      </c>
      <c r="B144" s="1191"/>
      <c r="C144" s="1191"/>
      <c r="D144" s="1191"/>
      <c r="E144" s="1191"/>
      <c r="F144" s="1191"/>
      <c r="G144" s="1191"/>
      <c r="H144" s="1191"/>
      <c r="I144" s="1191"/>
      <c r="J144" s="1191"/>
      <c r="K144" s="1191"/>
      <c r="L144" s="1191"/>
      <c r="M144" s="1191"/>
      <c r="N144" s="1191"/>
      <c r="O144" s="1191"/>
      <c r="P144" s="1191"/>
      <c r="Q144" s="1191"/>
      <c r="R144" s="1191"/>
      <c r="S144" s="1191"/>
      <c r="T144" s="1191"/>
      <c r="U144" s="1191"/>
      <c r="V144" s="1191"/>
      <c r="W144" s="1191"/>
      <c r="X144" s="1191"/>
      <c r="Y144" s="1191"/>
      <c r="Z144" s="1191"/>
      <c r="AA144" s="115"/>
      <c r="AB144" s="115"/>
    </row>
    <row r="145" spans="1:28">
      <c r="A145" s="1192"/>
      <c r="B145" s="1193"/>
      <c r="C145" s="1193"/>
      <c r="D145" s="1193"/>
      <c r="E145" s="1193"/>
      <c r="F145" s="1193"/>
      <c r="G145" s="1193"/>
      <c r="H145" s="1193"/>
      <c r="I145" s="1193"/>
      <c r="J145" s="1193"/>
      <c r="K145" s="1193"/>
      <c r="L145" s="1193"/>
      <c r="M145" s="1193"/>
      <c r="N145" s="1193"/>
      <c r="O145" s="1193"/>
      <c r="P145" s="1193"/>
      <c r="Q145" s="1193"/>
      <c r="R145" s="1193"/>
      <c r="S145" s="1193"/>
      <c r="T145" s="1193"/>
      <c r="U145" s="1193"/>
      <c r="V145" s="1193"/>
      <c r="W145" s="1193"/>
      <c r="X145" s="1193"/>
      <c r="Y145" s="1193"/>
      <c r="Z145" s="1193"/>
      <c r="AA145" s="115"/>
      <c r="AB145" s="115"/>
    </row>
    <row r="146" spans="1:28" ht="16.5" customHeight="1">
      <c r="A146" s="1192" t="s">
        <v>623</v>
      </c>
      <c r="B146" s="1193"/>
      <c r="C146" s="1193"/>
      <c r="D146" s="1193"/>
      <c r="E146" s="1193"/>
      <c r="F146" s="1193"/>
      <c r="G146" s="1193"/>
      <c r="H146" s="1193"/>
      <c r="I146" s="1193"/>
      <c r="J146" s="1193"/>
      <c r="K146" s="1193"/>
      <c r="L146" s="1193"/>
      <c r="M146" s="1193"/>
      <c r="N146" s="1193"/>
      <c r="O146" s="1193"/>
      <c r="P146" s="1193"/>
      <c r="Q146" s="1193"/>
      <c r="R146" s="1193"/>
      <c r="S146" s="1193"/>
      <c r="T146" s="1193"/>
      <c r="U146" s="1193"/>
      <c r="V146" s="1193"/>
      <c r="W146" s="1193"/>
      <c r="X146" s="1193"/>
      <c r="Y146" s="1193"/>
      <c r="Z146" s="1193"/>
      <c r="AA146" s="115"/>
      <c r="AB146" s="115"/>
    </row>
    <row r="147" spans="1:28" ht="16.5" customHeight="1">
      <c r="A147" s="1192" t="s">
        <v>624</v>
      </c>
      <c r="B147" s="1193"/>
      <c r="C147" s="1193"/>
      <c r="D147" s="1193"/>
      <c r="E147" s="1193"/>
      <c r="F147" s="1193"/>
      <c r="G147" s="1193"/>
      <c r="H147" s="1193"/>
      <c r="I147" s="1193"/>
      <c r="J147" s="1193"/>
      <c r="K147" s="1193"/>
      <c r="L147" s="191"/>
      <c r="M147" s="191"/>
      <c r="N147" s="191"/>
      <c r="O147" s="191"/>
      <c r="P147" s="191"/>
      <c r="Q147" s="191"/>
      <c r="R147" s="191"/>
      <c r="S147" s="191"/>
      <c r="T147" s="191"/>
      <c r="U147" s="191"/>
      <c r="V147" s="191"/>
      <c r="W147" s="191"/>
      <c r="X147" s="191"/>
      <c r="Y147" s="191"/>
      <c r="Z147" s="191"/>
      <c r="AA147" s="115"/>
      <c r="AB147" s="115"/>
    </row>
    <row r="148" spans="1:28" ht="16.5" customHeight="1">
      <c r="A148" s="1192" t="s">
        <v>625</v>
      </c>
      <c r="B148" s="1193"/>
      <c r="C148" s="1193"/>
      <c r="D148" s="1193"/>
      <c r="E148" s="1193"/>
      <c r="F148" s="1193"/>
      <c r="G148" s="1193"/>
      <c r="H148" s="1193"/>
      <c r="I148" s="1193"/>
      <c r="J148" s="1193"/>
      <c r="K148" s="1193"/>
      <c r="L148" s="191"/>
      <c r="M148" s="191"/>
      <c r="N148" s="191"/>
      <c r="O148" s="191"/>
      <c r="P148" s="191"/>
      <c r="Q148" s="191"/>
      <c r="R148" s="191"/>
      <c r="S148" s="191"/>
      <c r="T148" s="191"/>
      <c r="U148" s="191"/>
      <c r="V148" s="191"/>
      <c r="W148" s="191"/>
      <c r="X148" s="191"/>
      <c r="Y148" s="191"/>
      <c r="Z148" s="191"/>
      <c r="AA148" s="115"/>
      <c r="AB148" s="115"/>
    </row>
    <row r="149" spans="1:28" ht="16.5" customHeight="1">
      <c r="A149" s="1192" t="s">
        <v>626</v>
      </c>
      <c r="B149" s="1193"/>
      <c r="C149" s="1193"/>
      <c r="D149" s="1193"/>
      <c r="E149" s="1193"/>
      <c r="F149" s="1193"/>
      <c r="G149" s="1193"/>
      <c r="H149" s="1193"/>
      <c r="I149" s="1193"/>
      <c r="J149" s="1193"/>
      <c r="K149" s="1193"/>
      <c r="L149" s="191"/>
      <c r="M149" s="191"/>
      <c r="N149" s="191"/>
      <c r="O149" s="191"/>
      <c r="P149" s="191"/>
      <c r="Q149" s="191"/>
      <c r="R149" s="191"/>
      <c r="S149" s="191"/>
      <c r="T149" s="191"/>
      <c r="U149" s="191"/>
      <c r="V149" s="191"/>
      <c r="W149" s="191"/>
      <c r="X149" s="191"/>
      <c r="Y149" s="191"/>
      <c r="Z149" s="191"/>
      <c r="AA149" s="115"/>
      <c r="AB149" s="115"/>
    </row>
    <row r="150" spans="1:28" ht="16.5" customHeight="1">
      <c r="A150" s="1192" t="s">
        <v>627</v>
      </c>
      <c r="B150" s="1193"/>
      <c r="C150" s="1193"/>
      <c r="D150" s="1193"/>
      <c r="E150" s="1193"/>
      <c r="F150" s="1193"/>
      <c r="G150" s="1193"/>
      <c r="H150" s="1193"/>
      <c r="I150" s="1193"/>
      <c r="J150" s="1193"/>
      <c r="K150" s="1193"/>
      <c r="L150" s="191"/>
      <c r="M150" s="191"/>
      <c r="N150" s="191"/>
      <c r="O150" s="191"/>
      <c r="P150" s="191"/>
      <c r="Q150" s="191"/>
      <c r="R150" s="191"/>
      <c r="S150" s="191"/>
      <c r="T150" s="191"/>
      <c r="U150" s="191"/>
      <c r="V150" s="191"/>
      <c r="W150" s="191"/>
      <c r="X150" s="191"/>
      <c r="Y150" s="191"/>
      <c r="Z150" s="191"/>
      <c r="AA150" s="115"/>
      <c r="AB150" s="115"/>
    </row>
    <row r="151" spans="1:28" ht="16.5" customHeight="1">
      <c r="A151" s="1192" t="s">
        <v>628</v>
      </c>
      <c r="B151" s="1193"/>
      <c r="C151" s="1193"/>
      <c r="D151" s="1193"/>
      <c r="E151" s="1193"/>
      <c r="F151" s="1193"/>
      <c r="G151" s="1193"/>
      <c r="H151" s="1193"/>
      <c r="I151" s="1193"/>
      <c r="J151" s="1193"/>
      <c r="K151" s="1193"/>
      <c r="L151" s="191"/>
      <c r="M151" s="191"/>
      <c r="N151" s="191"/>
      <c r="O151" s="191"/>
      <c r="P151" s="191"/>
      <c r="Q151" s="191"/>
      <c r="R151" s="191"/>
      <c r="S151" s="191"/>
      <c r="T151" s="191"/>
      <c r="U151" s="191"/>
      <c r="V151" s="191"/>
      <c r="W151" s="191"/>
      <c r="X151" s="191"/>
      <c r="Y151" s="191"/>
      <c r="Z151" s="191"/>
      <c r="AA151" s="115"/>
      <c r="AB151" s="115"/>
    </row>
    <row r="152" spans="1:28" ht="16.5" customHeight="1">
      <c r="A152" s="1192" t="s">
        <v>629</v>
      </c>
      <c r="B152" s="1193"/>
      <c r="C152" s="1193"/>
      <c r="D152" s="1193"/>
      <c r="E152" s="1193"/>
      <c r="F152" s="1193"/>
      <c r="G152" s="1193"/>
      <c r="H152" s="1193"/>
      <c r="I152" s="1193"/>
      <c r="J152" s="1193"/>
      <c r="K152" s="1193"/>
      <c r="L152" s="191"/>
      <c r="M152" s="191"/>
      <c r="N152" s="191"/>
      <c r="O152" s="191"/>
      <c r="P152" s="191"/>
      <c r="Q152" s="191"/>
      <c r="R152" s="191"/>
      <c r="S152" s="191"/>
      <c r="T152" s="191"/>
      <c r="U152" s="191"/>
      <c r="V152" s="191"/>
      <c r="W152" s="191"/>
      <c r="X152" s="191"/>
      <c r="Y152" s="191"/>
      <c r="Z152" s="191"/>
      <c r="AA152" s="115"/>
      <c r="AB152" s="115"/>
    </row>
    <row r="153" spans="1:28" ht="16.5" customHeight="1">
      <c r="A153" s="1192" t="s">
        <v>630</v>
      </c>
      <c r="B153" s="1193"/>
      <c r="C153" s="1193"/>
      <c r="D153" s="1193"/>
      <c r="E153" s="1193"/>
      <c r="F153" s="1193"/>
      <c r="G153" s="1193"/>
      <c r="H153" s="1193"/>
      <c r="I153" s="1193"/>
      <c r="J153" s="1193"/>
      <c r="K153" s="1193"/>
      <c r="L153" s="191"/>
      <c r="M153" s="191"/>
      <c r="N153" s="191"/>
      <c r="O153" s="191"/>
      <c r="P153" s="191"/>
      <c r="Q153" s="191"/>
      <c r="R153" s="191"/>
      <c r="S153" s="191"/>
      <c r="T153" s="191"/>
      <c r="U153" s="191"/>
      <c r="V153" s="191"/>
      <c r="W153" s="191"/>
      <c r="X153" s="191"/>
      <c r="Y153" s="191"/>
      <c r="Z153" s="191"/>
      <c r="AA153" s="115"/>
      <c r="AB153" s="115"/>
    </row>
    <row r="154" spans="1:28" ht="16.5" customHeight="1">
      <c r="A154" s="1192" t="s">
        <v>631</v>
      </c>
      <c r="B154" s="1192"/>
      <c r="C154" s="1192"/>
      <c r="D154" s="1192"/>
      <c r="E154" s="1192"/>
      <c r="F154" s="1192"/>
      <c r="G154" s="1192"/>
      <c r="H154" s="1192"/>
      <c r="I154" s="1192"/>
      <c r="J154" s="1192"/>
      <c r="K154" s="1192"/>
      <c r="L154" s="191"/>
      <c r="M154" s="191"/>
      <c r="N154" s="191"/>
      <c r="O154" s="191"/>
      <c r="P154" s="191"/>
      <c r="Q154" s="191"/>
      <c r="R154" s="191"/>
      <c r="S154" s="191"/>
      <c r="T154" s="191"/>
      <c r="U154" s="191"/>
      <c r="V154" s="191"/>
      <c r="W154" s="191"/>
      <c r="X154" s="191"/>
      <c r="Y154" s="191"/>
      <c r="Z154" s="191"/>
      <c r="AA154" s="115"/>
      <c r="AB154" s="115"/>
    </row>
    <row r="155" spans="1:28" ht="16.5" customHeight="1">
      <c r="A155" s="1192" t="s">
        <v>632</v>
      </c>
      <c r="B155" s="1193"/>
      <c r="C155" s="1193"/>
      <c r="D155" s="1193"/>
      <c r="E155" s="1193"/>
      <c r="F155" s="1193"/>
      <c r="G155" s="1193"/>
      <c r="H155" s="1193"/>
      <c r="I155" s="1193"/>
      <c r="J155" s="1193"/>
      <c r="K155" s="1193"/>
      <c r="L155" s="191"/>
      <c r="M155" s="191"/>
      <c r="N155" s="191"/>
      <c r="O155" s="191"/>
      <c r="P155" s="191"/>
      <c r="Q155" s="191"/>
      <c r="R155" s="191"/>
      <c r="S155" s="191"/>
      <c r="T155" s="191"/>
      <c r="U155" s="191"/>
      <c r="V155" s="191"/>
      <c r="W155" s="191"/>
      <c r="X155" s="191"/>
      <c r="Y155" s="191"/>
      <c r="Z155" s="191"/>
      <c r="AA155" s="115"/>
      <c r="AB155" s="115"/>
    </row>
    <row r="156" spans="1:28" ht="16.5" customHeight="1">
      <c r="A156" s="1192" t="s">
        <v>633</v>
      </c>
      <c r="B156" s="1193"/>
      <c r="C156" s="1193"/>
      <c r="D156" s="1193"/>
      <c r="E156" s="1193"/>
      <c r="F156" s="1193"/>
      <c r="G156" s="1193"/>
      <c r="H156" s="1193"/>
      <c r="I156" s="1193"/>
      <c r="J156" s="1193"/>
      <c r="K156" s="1193"/>
      <c r="L156" s="191"/>
      <c r="M156" s="191"/>
      <c r="N156" s="191"/>
      <c r="O156" s="191"/>
      <c r="P156" s="191"/>
      <c r="Q156" s="191"/>
      <c r="R156" s="191"/>
      <c r="S156" s="191"/>
      <c r="T156" s="191"/>
      <c r="U156" s="191"/>
      <c r="V156" s="191"/>
      <c r="W156" s="191"/>
      <c r="X156" s="191"/>
      <c r="Y156" s="191"/>
      <c r="Z156" s="191"/>
      <c r="AA156" s="115"/>
      <c r="AB156" s="115"/>
    </row>
    <row r="157" spans="1:28" ht="16.5" customHeight="1">
      <c r="A157" s="1234" t="s">
        <v>634</v>
      </c>
      <c r="B157" s="1235"/>
      <c r="C157" s="1235"/>
      <c r="D157" s="1235"/>
      <c r="E157" s="1235"/>
      <c r="F157" s="1235"/>
      <c r="G157" s="1235"/>
      <c r="H157" s="1235"/>
      <c r="I157" s="1235"/>
      <c r="J157" s="1235"/>
      <c r="K157" s="1235"/>
      <c r="L157" s="1235"/>
      <c r="M157" s="1235"/>
      <c r="N157" s="1235"/>
      <c r="O157" s="1235"/>
      <c r="P157" s="1235"/>
      <c r="Q157" s="1235"/>
      <c r="R157" s="1235"/>
      <c r="S157" s="1235"/>
      <c r="T157" s="1235"/>
      <c r="U157" s="1235"/>
      <c r="V157" s="1235"/>
      <c r="W157" s="1235"/>
      <c r="X157" s="1235"/>
      <c r="Y157" s="1235"/>
      <c r="Z157" s="1235"/>
      <c r="AA157" s="1235"/>
      <c r="AB157" s="1236"/>
    </row>
    <row r="158" spans="1:28" ht="16.5" customHeight="1">
      <c r="A158" s="1188" t="s">
        <v>635</v>
      </c>
      <c r="B158" s="1189"/>
      <c r="C158" s="1189"/>
      <c r="D158" s="1189"/>
      <c r="E158" s="1189"/>
      <c r="F158" s="1189"/>
      <c r="G158" s="1189"/>
      <c r="H158" s="1189"/>
      <c r="I158" s="1189"/>
      <c r="J158" s="1189"/>
      <c r="K158" s="1189"/>
      <c r="L158" s="1189"/>
      <c r="M158" s="1189"/>
      <c r="N158" s="1189"/>
      <c r="O158" s="1189"/>
      <c r="P158" s="1189"/>
      <c r="Q158" s="1189"/>
      <c r="R158" s="1189"/>
      <c r="S158" s="1189"/>
      <c r="T158" s="1189"/>
      <c r="U158" s="1189"/>
      <c r="V158" s="1189"/>
      <c r="W158" s="1189"/>
      <c r="X158" s="1189"/>
      <c r="Y158" s="1189"/>
      <c r="Z158" s="1189"/>
      <c r="AA158" s="1189"/>
      <c r="AB158" s="1190"/>
    </row>
    <row r="159" spans="1:28" ht="16.5" customHeight="1">
      <c r="A159" s="1188" t="s">
        <v>636</v>
      </c>
      <c r="B159" s="1189"/>
      <c r="C159" s="1189"/>
      <c r="D159" s="1189"/>
      <c r="E159" s="1189"/>
      <c r="F159" s="1189"/>
      <c r="G159" s="1189"/>
      <c r="H159" s="1189"/>
      <c r="I159" s="1189"/>
      <c r="J159" s="1189"/>
      <c r="K159" s="1189"/>
      <c r="L159" s="1189"/>
      <c r="M159" s="1189"/>
      <c r="N159" s="1189"/>
      <c r="O159" s="1189"/>
      <c r="P159" s="1189"/>
      <c r="Q159" s="1189"/>
      <c r="R159" s="1189"/>
      <c r="S159" s="1189"/>
      <c r="T159" s="1189"/>
      <c r="U159" s="1189"/>
      <c r="V159" s="1189"/>
      <c r="W159" s="1189"/>
      <c r="X159" s="1189"/>
      <c r="Y159" s="1189"/>
      <c r="Z159" s="1189"/>
      <c r="AA159" s="1189"/>
      <c r="AB159" s="1190"/>
    </row>
    <row r="160" spans="1:28" ht="16.5" customHeight="1">
      <c r="A160" s="1188" t="s">
        <v>637</v>
      </c>
      <c r="B160" s="1189"/>
      <c r="C160" s="1189"/>
      <c r="D160" s="1189"/>
      <c r="E160" s="1189"/>
      <c r="F160" s="1189"/>
      <c r="G160" s="1189"/>
      <c r="H160" s="1189"/>
      <c r="I160" s="1189"/>
      <c r="J160" s="1189"/>
      <c r="K160" s="1189"/>
      <c r="L160" s="1189"/>
      <c r="M160" s="1189"/>
      <c r="N160" s="1189"/>
      <c r="O160" s="1189"/>
      <c r="P160" s="1189"/>
      <c r="Q160" s="1189"/>
      <c r="R160" s="1189"/>
      <c r="S160" s="1189"/>
      <c r="T160" s="1189"/>
      <c r="U160" s="1189"/>
      <c r="V160" s="1189"/>
      <c r="W160" s="1189"/>
      <c r="X160" s="1189"/>
      <c r="Y160" s="1189"/>
      <c r="Z160" s="1189"/>
      <c r="AA160" s="1189"/>
      <c r="AB160" s="1190"/>
    </row>
    <row r="161" spans="1:28" ht="16.5" customHeight="1">
      <c r="A161" s="1188" t="s">
        <v>507</v>
      </c>
      <c r="B161" s="1189"/>
      <c r="C161" s="1189"/>
      <c r="D161" s="1189"/>
      <c r="E161" s="1189"/>
      <c r="F161" s="1189"/>
      <c r="G161" s="1189"/>
      <c r="H161" s="1189"/>
      <c r="I161" s="1189"/>
      <c r="J161" s="1189"/>
      <c r="K161" s="1189"/>
      <c r="L161" s="1189"/>
      <c r="M161" s="1189"/>
      <c r="N161" s="1189"/>
      <c r="O161" s="1189"/>
      <c r="P161" s="1189"/>
      <c r="Q161" s="1189"/>
      <c r="R161" s="1189"/>
      <c r="S161" s="1189"/>
      <c r="T161" s="1189"/>
      <c r="U161" s="1189"/>
      <c r="V161" s="1189"/>
      <c r="W161" s="1189"/>
      <c r="X161" s="1189"/>
      <c r="Y161" s="1189"/>
      <c r="Z161" s="1189"/>
      <c r="AA161" s="1189"/>
      <c r="AB161" s="1190"/>
    </row>
    <row r="162" spans="1:28" ht="16.5" customHeight="1">
      <c r="A162" s="1188" t="s">
        <v>748</v>
      </c>
      <c r="B162" s="1189"/>
      <c r="C162" s="1189"/>
      <c r="D162" s="1189"/>
      <c r="E162" s="1189"/>
      <c r="F162" s="1189"/>
      <c r="G162" s="1189"/>
      <c r="H162" s="1189"/>
      <c r="I162" s="1189"/>
      <c r="J162" s="1189"/>
      <c r="K162" s="1189"/>
      <c r="L162" s="1189"/>
      <c r="M162" s="1189"/>
      <c r="N162" s="1189"/>
      <c r="O162" s="1189"/>
      <c r="P162" s="1189"/>
      <c r="Q162" s="1189"/>
      <c r="R162" s="1189"/>
      <c r="S162" s="1189"/>
      <c r="T162" s="1189"/>
      <c r="U162" s="1189"/>
      <c r="V162" s="1189"/>
      <c r="W162" s="1189"/>
      <c r="X162" s="1189"/>
      <c r="Y162" s="1189"/>
      <c r="Z162" s="1189"/>
      <c r="AA162" s="1189"/>
      <c r="AB162" s="1190"/>
    </row>
    <row r="163" spans="1:28">
      <c r="A163" s="1189" t="s">
        <v>1700</v>
      </c>
      <c r="B163" s="1189"/>
      <c r="C163" s="1189"/>
      <c r="D163" s="1189"/>
      <c r="E163" s="1189"/>
      <c r="F163" s="1189"/>
      <c r="G163" s="1189"/>
      <c r="H163" s="1189"/>
      <c r="I163" s="1189"/>
      <c r="J163" s="1189"/>
      <c r="K163" s="1189"/>
      <c r="L163" s="1189"/>
      <c r="M163" s="1189"/>
      <c r="N163" s="1189"/>
      <c r="O163" s="1189"/>
      <c r="P163" s="1189"/>
      <c r="Q163" s="1189"/>
      <c r="R163" s="1189"/>
      <c r="S163" s="1189"/>
      <c r="T163" s="1189"/>
      <c r="U163" s="1189"/>
      <c r="V163" s="1189"/>
      <c r="W163" s="1189"/>
      <c r="X163" s="1189"/>
      <c r="Y163" s="1189"/>
      <c r="Z163" s="1189"/>
      <c r="AA163" s="1189"/>
      <c r="AB163" s="1238"/>
    </row>
    <row r="164" spans="1:28">
      <c r="A164" s="281" t="s">
        <v>1701</v>
      </c>
      <c r="B164" s="281"/>
      <c r="C164" s="281"/>
      <c r="D164" s="281"/>
      <c r="E164" s="281"/>
      <c r="F164" s="281"/>
      <c r="G164" s="281"/>
      <c r="H164" s="281"/>
      <c r="I164" s="281"/>
      <c r="J164" s="281"/>
      <c r="K164" s="281"/>
      <c r="L164" s="281"/>
      <c r="M164" s="281"/>
      <c r="N164" s="281"/>
      <c r="O164" s="281"/>
      <c r="P164" s="281"/>
      <c r="Q164" s="281"/>
      <c r="R164" s="281"/>
      <c r="S164" s="281"/>
      <c r="T164" s="281"/>
      <c r="U164" s="281"/>
      <c r="V164" s="281"/>
      <c r="W164" s="281"/>
      <c r="X164" s="281"/>
      <c r="Y164" s="281"/>
      <c r="Z164" s="281"/>
      <c r="AA164" s="281"/>
      <c r="AB164" s="1138"/>
    </row>
    <row r="165" spans="1:28">
      <c r="A165" s="2012" t="s">
        <v>1725</v>
      </c>
      <c r="B165" s="2012"/>
      <c r="C165" s="2012"/>
      <c r="D165" s="2012"/>
      <c r="E165" s="2012"/>
      <c r="F165" s="2012"/>
      <c r="G165" s="2012"/>
      <c r="H165" s="2012"/>
      <c r="I165" s="2012"/>
      <c r="J165" s="2012"/>
      <c r="K165" s="2012"/>
      <c r="L165" s="2012"/>
      <c r="M165" s="2012"/>
      <c r="N165" s="2012"/>
      <c r="O165" s="2012"/>
      <c r="P165" s="2012"/>
      <c r="Q165" s="2012"/>
      <c r="R165" s="2012"/>
      <c r="S165" s="2012"/>
      <c r="T165" s="2012"/>
      <c r="U165" s="2012"/>
      <c r="V165" s="2012"/>
      <c r="W165" s="2012"/>
      <c r="X165" s="2012"/>
      <c r="Y165" s="2012"/>
      <c r="Z165" s="2012"/>
      <c r="AA165" s="2012"/>
      <c r="AB165" s="2013"/>
    </row>
    <row r="166" spans="1:28">
      <c r="A166" s="2014" t="s">
        <v>1726</v>
      </c>
      <c r="B166" s="2015"/>
      <c r="C166" s="2015"/>
      <c r="D166" s="2015"/>
      <c r="E166" s="2015"/>
      <c r="F166" s="2015"/>
      <c r="G166" s="2015"/>
      <c r="H166" s="2015"/>
      <c r="I166" s="2015"/>
      <c r="J166" s="2015"/>
      <c r="K166" s="2015"/>
      <c r="L166" s="2015"/>
      <c r="M166" s="2015"/>
      <c r="N166" s="2015"/>
      <c r="O166" s="2015"/>
      <c r="P166" s="2015"/>
      <c r="Q166" s="2015"/>
      <c r="R166" s="2015"/>
      <c r="S166" s="2015"/>
      <c r="T166" s="2015"/>
      <c r="U166" s="2015"/>
      <c r="V166" s="2015"/>
      <c r="W166" s="2015"/>
      <c r="X166" s="2015"/>
      <c r="Y166" s="2015"/>
      <c r="Z166" s="2015"/>
      <c r="AA166" s="2015"/>
      <c r="AB166" s="2016"/>
    </row>
    <row r="167" spans="1:28">
      <c r="A167" s="2017" t="s">
        <v>1727</v>
      </c>
      <c r="B167" s="2017"/>
      <c r="C167" s="2017"/>
      <c r="D167" s="2017"/>
      <c r="E167" s="2017"/>
      <c r="F167" s="2017"/>
      <c r="G167" s="2017"/>
      <c r="H167" s="2017"/>
      <c r="I167" s="2017"/>
      <c r="J167" s="2017"/>
      <c r="K167" s="2017"/>
      <c r="L167" s="2017"/>
      <c r="M167" s="2017"/>
      <c r="N167" s="2017"/>
      <c r="O167" s="2017"/>
      <c r="P167" s="2017"/>
      <c r="Q167" s="2017"/>
      <c r="R167" s="2017"/>
      <c r="S167" s="2017"/>
      <c r="T167" s="2017"/>
      <c r="U167" s="2017"/>
      <c r="V167" s="2017"/>
      <c r="W167" s="2017"/>
      <c r="X167" s="2017"/>
      <c r="Y167" s="2017"/>
      <c r="Z167" s="2017"/>
      <c r="AA167" s="2017"/>
      <c r="AB167" s="2017"/>
    </row>
  </sheetData>
  <mergeCells count="73">
    <mergeCell ref="A4:Z4"/>
    <mergeCell ref="A165:AB165"/>
    <mergeCell ref="A166:AB166"/>
    <mergeCell ref="A167:AB167"/>
    <mergeCell ref="A1:Z1"/>
    <mergeCell ref="A2:Z2"/>
    <mergeCell ref="A5:A7"/>
    <mergeCell ref="B5:B7"/>
    <mergeCell ref="J5:M5"/>
    <mergeCell ref="N5:Q5"/>
    <mergeCell ref="L6:M6"/>
    <mergeCell ref="N6:O6"/>
    <mergeCell ref="P6:Q6"/>
    <mergeCell ref="A3:Z3"/>
    <mergeCell ref="R5:U5"/>
    <mergeCell ref="V5:Y5"/>
    <mergeCell ref="Z5:Z7"/>
    <mergeCell ref="F6:G6"/>
    <mergeCell ref="H6:I6"/>
    <mergeCell ref="A12:B12"/>
    <mergeCell ref="A36:B36"/>
    <mergeCell ref="A142:Z142"/>
    <mergeCell ref="A84:B84"/>
    <mergeCell ref="A85:A131"/>
    <mergeCell ref="A132:C132"/>
    <mergeCell ref="A133:A136"/>
    <mergeCell ref="A30:A33"/>
    <mergeCell ref="A34:B34"/>
    <mergeCell ref="B133:C133"/>
    <mergeCell ref="B134:C134"/>
    <mergeCell ref="B135:C135"/>
    <mergeCell ref="B136:C136"/>
    <mergeCell ref="A137:Z137"/>
    <mergeCell ref="A138:Z138"/>
    <mergeCell ref="A139:Z139"/>
    <mergeCell ref="J6:K6"/>
    <mergeCell ref="X6:Y6"/>
    <mergeCell ref="A163:AB163"/>
    <mergeCell ref="F5:I5"/>
    <mergeCell ref="A15:B15"/>
    <mergeCell ref="R6:S6"/>
    <mergeCell ref="T6:U6"/>
    <mergeCell ref="V6:W6"/>
    <mergeCell ref="A37:A83"/>
    <mergeCell ref="A13:A14"/>
    <mergeCell ref="C5:C7"/>
    <mergeCell ref="D5:D7"/>
    <mergeCell ref="E5:E7"/>
    <mergeCell ref="A16:A28"/>
    <mergeCell ref="A29:B29"/>
    <mergeCell ref="A8:A11"/>
    <mergeCell ref="A140:Z140"/>
    <mergeCell ref="A141:Z141"/>
    <mergeCell ref="A154:K154"/>
    <mergeCell ref="A143:Z143"/>
    <mergeCell ref="A144:Z144"/>
    <mergeCell ref="A145:Z145"/>
    <mergeCell ref="A146:Z146"/>
    <mergeCell ref="A147:K147"/>
    <mergeCell ref="A148:K148"/>
    <mergeCell ref="A149:K149"/>
    <mergeCell ref="A150:K150"/>
    <mergeCell ref="A151:K151"/>
    <mergeCell ref="A152:K152"/>
    <mergeCell ref="A153:K153"/>
    <mergeCell ref="A162:AB162"/>
    <mergeCell ref="A155:K155"/>
    <mergeCell ref="A156:K156"/>
    <mergeCell ref="A157:AB157"/>
    <mergeCell ref="A158:AB158"/>
    <mergeCell ref="A159:AB159"/>
    <mergeCell ref="A160:AB160"/>
    <mergeCell ref="A161:AB16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5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AC168"/>
  <sheetViews>
    <sheetView zoomScale="120" zoomScaleNormal="120" workbookViewId="0">
      <pane xSplit="7" ySplit="8" topLeftCell="H152" activePane="bottomRight" state="frozen"/>
      <selection pane="topRight" activeCell="H1" sqref="H1"/>
      <selection pane="bottomLeft" activeCell="A9" sqref="A9"/>
      <selection pane="bottomRight" sqref="A1:AB168"/>
    </sheetView>
  </sheetViews>
  <sheetFormatPr defaultColWidth="9" defaultRowHeight="16.5"/>
  <cols>
    <col min="1" max="1" width="4.125" style="9" customWidth="1"/>
    <col min="2" max="2" width="7.125" style="10" customWidth="1"/>
    <col min="3" max="3" width="4.375" style="10" customWidth="1"/>
    <col min="4" max="4" width="12" style="9" customWidth="1"/>
    <col min="5" max="5" width="25" style="9" customWidth="1"/>
    <col min="6" max="7" width="4.375" style="8" customWidth="1"/>
    <col min="8" max="27" width="3.75" style="8" customWidth="1"/>
    <col min="28" max="28" width="8.5" style="8" customWidth="1"/>
    <col min="29" max="16384" width="9" style="2"/>
  </cols>
  <sheetData>
    <row r="1" spans="1:28" s="165" customFormat="1" ht="15.75" customHeight="1">
      <c r="A1" s="1303" t="s">
        <v>282</v>
      </c>
      <c r="B1" s="1303"/>
      <c r="C1" s="1303"/>
      <c r="D1" s="1303"/>
      <c r="E1" s="1303"/>
      <c r="F1" s="1303"/>
      <c r="G1" s="1303"/>
      <c r="H1" s="1303"/>
      <c r="I1" s="1303"/>
      <c r="J1" s="1303"/>
      <c r="K1" s="1303"/>
      <c r="L1" s="1303"/>
      <c r="M1" s="1303"/>
      <c r="N1" s="1303"/>
      <c r="O1" s="1303"/>
      <c r="P1" s="1303"/>
      <c r="Q1" s="1303"/>
      <c r="R1" s="1303"/>
      <c r="S1" s="1303"/>
      <c r="T1" s="1303"/>
      <c r="U1" s="1303"/>
      <c r="V1" s="1303"/>
      <c r="W1" s="1303"/>
      <c r="X1" s="1303"/>
      <c r="Y1" s="1303"/>
      <c r="Z1" s="1303"/>
      <c r="AA1" s="1303"/>
      <c r="AB1" s="1303"/>
    </row>
    <row r="2" spans="1:28" s="165" customFormat="1" ht="15.75" customHeight="1">
      <c r="A2" s="1304" t="s">
        <v>1731</v>
      </c>
      <c r="B2" s="1304"/>
      <c r="C2" s="1304"/>
      <c r="D2" s="1304"/>
      <c r="E2" s="1304"/>
      <c r="F2" s="1304"/>
      <c r="G2" s="1304"/>
      <c r="H2" s="1304"/>
      <c r="I2" s="1304"/>
      <c r="J2" s="1304"/>
      <c r="K2" s="1304"/>
      <c r="L2" s="1304"/>
      <c r="M2" s="1304"/>
      <c r="N2" s="1304"/>
      <c r="O2" s="1304"/>
      <c r="P2" s="1304"/>
      <c r="Q2" s="1304"/>
      <c r="R2" s="1304"/>
      <c r="S2" s="1304"/>
      <c r="T2" s="1304"/>
      <c r="U2" s="1304"/>
      <c r="V2" s="1304"/>
      <c r="W2" s="1304"/>
      <c r="X2" s="1304"/>
      <c r="Y2" s="1304"/>
      <c r="Z2" s="1304"/>
      <c r="AA2" s="1304"/>
      <c r="AB2" s="1304"/>
    </row>
    <row r="3" spans="1:28" s="29" customFormat="1" ht="14.25">
      <c r="A3" s="1305"/>
      <c r="B3" s="1306"/>
      <c r="C3" s="1306"/>
      <c r="D3" s="1306"/>
      <c r="E3" s="1306"/>
      <c r="F3" s="1306"/>
      <c r="G3" s="1306"/>
      <c r="H3" s="1306"/>
      <c r="I3" s="1306"/>
      <c r="J3" s="1306"/>
      <c r="K3" s="1306"/>
      <c r="L3" s="1306"/>
      <c r="M3" s="1306"/>
      <c r="N3" s="1306"/>
      <c r="O3" s="1306"/>
      <c r="P3" s="1306"/>
      <c r="Q3" s="1306"/>
      <c r="R3" s="1306"/>
      <c r="S3" s="1306"/>
      <c r="T3" s="1306"/>
      <c r="U3" s="1306"/>
      <c r="V3" s="1306"/>
      <c r="W3" s="1306"/>
      <c r="X3" s="1306"/>
      <c r="Y3" s="1306"/>
      <c r="Z3" s="1306"/>
      <c r="AA3" s="1306"/>
      <c r="AB3" s="1306"/>
    </row>
    <row r="4" spans="1:28" s="29" customFormat="1" ht="15" customHeight="1">
      <c r="A4" s="2112" t="s">
        <v>745</v>
      </c>
      <c r="B4" s="2113"/>
      <c r="C4" s="2113"/>
      <c r="D4" s="2113"/>
      <c r="E4" s="2113"/>
      <c r="F4" s="2113"/>
      <c r="G4" s="2113"/>
      <c r="H4" s="2113"/>
      <c r="I4" s="2113"/>
      <c r="J4" s="2113"/>
      <c r="K4" s="2113"/>
      <c r="L4" s="2113"/>
      <c r="M4" s="2113"/>
      <c r="N4" s="2113"/>
      <c r="O4" s="2113"/>
      <c r="P4" s="2113"/>
      <c r="Q4" s="2113"/>
      <c r="R4" s="2113"/>
      <c r="S4" s="2113"/>
      <c r="T4" s="2113"/>
      <c r="U4" s="2113"/>
      <c r="V4" s="2113"/>
      <c r="W4" s="2113"/>
      <c r="X4" s="2113"/>
      <c r="Y4" s="2113"/>
      <c r="Z4" s="2113"/>
      <c r="AA4" s="2113"/>
      <c r="AB4" s="2113"/>
    </row>
    <row r="5" spans="1:28" s="166" customFormat="1" ht="15" customHeight="1">
      <c r="A5" s="2021" t="s">
        <v>1727</v>
      </c>
      <c r="B5" s="2021"/>
      <c r="C5" s="2021"/>
      <c r="D5" s="2021"/>
      <c r="E5" s="2021"/>
      <c r="F5" s="2021"/>
      <c r="G5" s="2021"/>
      <c r="H5" s="2021"/>
      <c r="I5" s="2021"/>
      <c r="J5" s="2021"/>
      <c r="K5" s="2021"/>
      <c r="L5" s="2021"/>
      <c r="M5" s="2021"/>
      <c r="N5" s="2021"/>
      <c r="O5" s="2021"/>
      <c r="P5" s="2021"/>
      <c r="Q5" s="2021"/>
      <c r="R5" s="2021"/>
      <c r="S5" s="2021"/>
      <c r="T5" s="2021"/>
      <c r="U5" s="2021"/>
      <c r="V5" s="2021"/>
      <c r="W5" s="2021"/>
      <c r="X5" s="2021"/>
      <c r="Y5" s="2021"/>
      <c r="Z5" s="2021"/>
      <c r="AA5" s="2021"/>
      <c r="AB5" s="2021"/>
    </row>
    <row r="6" spans="1:28" s="29" customFormat="1" ht="38.25" customHeight="1">
      <c r="A6" s="1307" t="s">
        <v>36</v>
      </c>
      <c r="B6" s="1308"/>
      <c r="C6" s="1308"/>
      <c r="D6" s="1309"/>
      <c r="E6" s="1316" t="s">
        <v>37</v>
      </c>
      <c r="F6" s="1319" t="s">
        <v>38</v>
      </c>
      <c r="G6" s="1329" t="s">
        <v>39</v>
      </c>
      <c r="H6" s="1332" t="s">
        <v>293</v>
      </c>
      <c r="I6" s="1333"/>
      <c r="J6" s="1333"/>
      <c r="K6" s="1334"/>
      <c r="L6" s="1332" t="s">
        <v>294</v>
      </c>
      <c r="M6" s="1333"/>
      <c r="N6" s="1333"/>
      <c r="O6" s="1334"/>
      <c r="P6" s="1332" t="s">
        <v>295</v>
      </c>
      <c r="Q6" s="1333"/>
      <c r="R6" s="1333"/>
      <c r="S6" s="1334"/>
      <c r="T6" s="1332" t="s">
        <v>296</v>
      </c>
      <c r="U6" s="1333"/>
      <c r="V6" s="1333"/>
      <c r="W6" s="1334"/>
      <c r="X6" s="1332" t="s">
        <v>297</v>
      </c>
      <c r="Y6" s="1333"/>
      <c r="Z6" s="1333"/>
      <c r="AA6" s="1334"/>
      <c r="AB6" s="1344" t="s">
        <v>309</v>
      </c>
    </row>
    <row r="7" spans="1:28" s="29" customFormat="1" ht="11.45" customHeight="1">
      <c r="A7" s="1310"/>
      <c r="B7" s="1311"/>
      <c r="C7" s="1311"/>
      <c r="D7" s="1312"/>
      <c r="E7" s="1317"/>
      <c r="F7" s="1320"/>
      <c r="G7" s="1330"/>
      <c r="H7" s="1322" t="s">
        <v>40</v>
      </c>
      <c r="I7" s="1323"/>
      <c r="J7" s="1323" t="s">
        <v>41</v>
      </c>
      <c r="K7" s="1324"/>
      <c r="L7" s="1322" t="s">
        <v>40</v>
      </c>
      <c r="M7" s="1323"/>
      <c r="N7" s="1323" t="s">
        <v>41</v>
      </c>
      <c r="O7" s="1324"/>
      <c r="P7" s="1322" t="s">
        <v>40</v>
      </c>
      <c r="Q7" s="1323"/>
      <c r="R7" s="1323" t="s">
        <v>41</v>
      </c>
      <c r="S7" s="1324"/>
      <c r="T7" s="1325" t="s">
        <v>40</v>
      </c>
      <c r="U7" s="1326"/>
      <c r="V7" s="2022" t="s">
        <v>41</v>
      </c>
      <c r="W7" s="2023"/>
      <c r="X7" s="1327" t="s">
        <v>40</v>
      </c>
      <c r="Y7" s="1328"/>
      <c r="Z7" s="1323" t="s">
        <v>41</v>
      </c>
      <c r="AA7" s="1324"/>
      <c r="AB7" s="1344"/>
    </row>
    <row r="8" spans="1:28" s="29" customFormat="1" ht="39" customHeight="1">
      <c r="A8" s="1313"/>
      <c r="B8" s="1314"/>
      <c r="C8" s="1314"/>
      <c r="D8" s="1315"/>
      <c r="E8" s="1318"/>
      <c r="F8" s="1321"/>
      <c r="G8" s="1331"/>
      <c r="H8" s="1056" t="s">
        <v>42</v>
      </c>
      <c r="I8" s="1057" t="s">
        <v>43</v>
      </c>
      <c r="J8" s="1057" t="s">
        <v>42</v>
      </c>
      <c r="K8" s="1058" t="s">
        <v>43</v>
      </c>
      <c r="L8" s="1056" t="s">
        <v>42</v>
      </c>
      <c r="M8" s="1057" t="s">
        <v>43</v>
      </c>
      <c r="N8" s="1057" t="s">
        <v>42</v>
      </c>
      <c r="O8" s="1058" t="s">
        <v>43</v>
      </c>
      <c r="P8" s="1056" t="s">
        <v>42</v>
      </c>
      <c r="Q8" s="1057" t="s">
        <v>43</v>
      </c>
      <c r="R8" s="1057" t="s">
        <v>42</v>
      </c>
      <c r="S8" s="1058" t="s">
        <v>43</v>
      </c>
      <c r="T8" s="1095" t="s">
        <v>42</v>
      </c>
      <c r="U8" s="1096" t="s">
        <v>43</v>
      </c>
      <c r="V8" s="2024" t="s">
        <v>42</v>
      </c>
      <c r="W8" s="2025" t="s">
        <v>43</v>
      </c>
      <c r="X8" s="1056" t="s">
        <v>42</v>
      </c>
      <c r="Y8" s="1057" t="s">
        <v>43</v>
      </c>
      <c r="Z8" s="1057" t="s">
        <v>42</v>
      </c>
      <c r="AA8" s="1058" t="s">
        <v>43</v>
      </c>
      <c r="AB8" s="1344"/>
    </row>
    <row r="9" spans="1:28" ht="18" customHeight="1">
      <c r="A9" s="1349" t="s">
        <v>287</v>
      </c>
      <c r="B9" s="1350" t="s">
        <v>259</v>
      </c>
      <c r="C9" s="1350"/>
      <c r="D9" s="1351" t="s">
        <v>260</v>
      </c>
      <c r="E9" s="1034" t="s">
        <v>0</v>
      </c>
      <c r="F9" s="979">
        <v>12</v>
      </c>
      <c r="G9" s="979">
        <v>12</v>
      </c>
      <c r="H9" s="979">
        <v>2</v>
      </c>
      <c r="I9" s="979">
        <v>2</v>
      </c>
      <c r="J9" s="979">
        <v>2</v>
      </c>
      <c r="K9" s="979">
        <v>2</v>
      </c>
      <c r="L9" s="979">
        <v>2</v>
      </c>
      <c r="M9" s="979">
        <v>2</v>
      </c>
      <c r="N9" s="979">
        <v>2</v>
      </c>
      <c r="O9" s="979">
        <v>2</v>
      </c>
      <c r="P9" s="979">
        <v>2</v>
      </c>
      <c r="Q9" s="979">
        <v>2</v>
      </c>
      <c r="R9" s="979">
        <v>2</v>
      </c>
      <c r="S9" s="979">
        <v>2</v>
      </c>
      <c r="T9" s="1001"/>
      <c r="U9" s="1001"/>
      <c r="V9" s="1148"/>
      <c r="W9" s="1148"/>
      <c r="X9" s="1064"/>
      <c r="Y9" s="1064"/>
      <c r="Z9" s="1065"/>
      <c r="AA9" s="1065"/>
      <c r="AB9" s="1066" t="s">
        <v>1</v>
      </c>
    </row>
    <row r="10" spans="1:28" ht="15" customHeight="1">
      <c r="A10" s="1349"/>
      <c r="B10" s="1350"/>
      <c r="C10" s="1350"/>
      <c r="D10" s="1351"/>
      <c r="E10" s="1034" t="s">
        <v>2</v>
      </c>
      <c r="F10" s="979">
        <v>8</v>
      </c>
      <c r="G10" s="979">
        <v>8</v>
      </c>
      <c r="H10" s="979">
        <v>2</v>
      </c>
      <c r="I10" s="979">
        <v>2</v>
      </c>
      <c r="J10" s="979">
        <v>2</v>
      </c>
      <c r="K10" s="979">
        <v>2</v>
      </c>
      <c r="L10" s="979">
        <v>2</v>
      </c>
      <c r="M10" s="979">
        <v>2</v>
      </c>
      <c r="N10" s="979">
        <v>2</v>
      </c>
      <c r="O10" s="979">
        <v>2</v>
      </c>
      <c r="P10" s="979"/>
      <c r="Q10" s="979"/>
      <c r="R10" s="979"/>
      <c r="S10" s="979"/>
      <c r="T10" s="1001"/>
      <c r="U10" s="1001"/>
      <c r="V10" s="1148"/>
      <c r="W10" s="1148"/>
      <c r="X10" s="1064"/>
      <c r="Y10" s="1064"/>
      <c r="Z10" s="1065"/>
      <c r="AA10" s="1065"/>
      <c r="AB10" s="1067" t="s">
        <v>44</v>
      </c>
    </row>
    <row r="11" spans="1:28" ht="15" customHeight="1">
      <c r="A11" s="1349"/>
      <c r="B11" s="1350"/>
      <c r="C11" s="1350"/>
      <c r="D11" s="1068" t="s">
        <v>93</v>
      </c>
      <c r="E11" s="1034" t="s">
        <v>3</v>
      </c>
      <c r="F11" s="979">
        <v>6</v>
      </c>
      <c r="G11" s="979">
        <v>6</v>
      </c>
      <c r="H11" s="979">
        <v>2</v>
      </c>
      <c r="I11" s="979">
        <v>2</v>
      </c>
      <c r="J11" s="979">
        <v>2</v>
      </c>
      <c r="K11" s="979">
        <v>2</v>
      </c>
      <c r="L11" s="979">
        <v>2</v>
      </c>
      <c r="M11" s="979">
        <v>2</v>
      </c>
      <c r="N11" s="979"/>
      <c r="O11" s="979"/>
      <c r="P11" s="979"/>
      <c r="Q11" s="979"/>
      <c r="R11" s="979"/>
      <c r="S11" s="979"/>
      <c r="T11" s="1001"/>
      <c r="U11" s="1001"/>
      <c r="V11" s="1148"/>
      <c r="W11" s="1148"/>
      <c r="X11" s="1064"/>
      <c r="Y11" s="1064"/>
      <c r="Z11" s="1065"/>
      <c r="AA11" s="1065"/>
      <c r="AB11" s="1067" t="s">
        <v>1</v>
      </c>
    </row>
    <row r="12" spans="1:28" ht="18" customHeight="1">
      <c r="A12" s="1349"/>
      <c r="B12" s="1350"/>
      <c r="C12" s="1350"/>
      <c r="D12" s="1287" t="s">
        <v>94</v>
      </c>
      <c r="E12" s="1034" t="s">
        <v>4</v>
      </c>
      <c r="F12" s="979">
        <v>2</v>
      </c>
      <c r="G12" s="979">
        <v>2</v>
      </c>
      <c r="H12" s="979"/>
      <c r="I12" s="979"/>
      <c r="J12" s="979"/>
      <c r="K12" s="979"/>
      <c r="L12" s="979"/>
      <c r="M12" s="979"/>
      <c r="N12" s="979">
        <v>2</v>
      </c>
      <c r="O12" s="979">
        <v>2</v>
      </c>
      <c r="P12" s="979"/>
      <c r="Q12" s="979"/>
      <c r="R12" s="979"/>
      <c r="S12" s="979"/>
      <c r="T12" s="1001"/>
      <c r="U12" s="1001"/>
      <c r="V12" s="1148"/>
      <c r="W12" s="1148"/>
      <c r="X12" s="979"/>
      <c r="Y12" s="979"/>
      <c r="Z12" s="979"/>
      <c r="AA12" s="979"/>
      <c r="AB12" s="1067" t="s">
        <v>1</v>
      </c>
    </row>
    <row r="13" spans="1:28" ht="15" customHeight="1">
      <c r="A13" s="1349"/>
      <c r="B13" s="1350"/>
      <c r="C13" s="1350"/>
      <c r="D13" s="1287"/>
      <c r="E13" s="1034" t="s">
        <v>5</v>
      </c>
      <c r="F13" s="979">
        <v>2</v>
      </c>
      <c r="G13" s="979">
        <v>2</v>
      </c>
      <c r="H13" s="979"/>
      <c r="I13" s="979"/>
      <c r="J13" s="979">
        <v>2</v>
      </c>
      <c r="K13" s="979">
        <v>2</v>
      </c>
      <c r="L13" s="979"/>
      <c r="M13" s="979"/>
      <c r="N13" s="979"/>
      <c r="O13" s="979"/>
      <c r="P13" s="979"/>
      <c r="Q13" s="979"/>
      <c r="R13" s="979"/>
      <c r="S13" s="979"/>
      <c r="T13" s="1001"/>
      <c r="U13" s="1001"/>
      <c r="V13" s="1148"/>
      <c r="W13" s="1148"/>
      <c r="X13" s="979"/>
      <c r="Y13" s="979"/>
      <c r="Z13" s="979"/>
      <c r="AA13" s="979"/>
      <c r="AB13" s="1067" t="s">
        <v>1</v>
      </c>
    </row>
    <row r="14" spans="1:28" ht="18" customHeight="1">
      <c r="A14" s="1349"/>
      <c r="B14" s="1350"/>
      <c r="C14" s="1350"/>
      <c r="D14" s="1287"/>
      <c r="E14" s="1034" t="s">
        <v>6</v>
      </c>
      <c r="F14" s="979">
        <v>4</v>
      </c>
      <c r="G14" s="979">
        <v>4</v>
      </c>
      <c r="H14" s="979">
        <v>2</v>
      </c>
      <c r="I14" s="979">
        <v>2</v>
      </c>
      <c r="J14" s="979">
        <v>2</v>
      </c>
      <c r="K14" s="979">
        <v>2</v>
      </c>
      <c r="L14" s="979"/>
      <c r="M14" s="979"/>
      <c r="N14" s="979"/>
      <c r="O14" s="979"/>
      <c r="P14" s="979"/>
      <c r="Q14" s="979"/>
      <c r="R14" s="979"/>
      <c r="S14" s="979"/>
      <c r="T14" s="1001"/>
      <c r="U14" s="1001"/>
      <c r="V14" s="1148"/>
      <c r="W14" s="1148"/>
      <c r="X14" s="979"/>
      <c r="Y14" s="979"/>
      <c r="Z14" s="979"/>
      <c r="AA14" s="979"/>
      <c r="AB14" s="1067" t="s">
        <v>1</v>
      </c>
    </row>
    <row r="15" spans="1:28" ht="15" customHeight="1">
      <c r="A15" s="1349"/>
      <c r="B15" s="1350"/>
      <c r="C15" s="1350"/>
      <c r="D15" s="1287" t="s">
        <v>95</v>
      </c>
      <c r="E15" s="1034" t="s">
        <v>7</v>
      </c>
      <c r="F15" s="979">
        <v>2</v>
      </c>
      <c r="G15" s="979">
        <v>2</v>
      </c>
      <c r="H15" s="979"/>
      <c r="I15" s="979"/>
      <c r="J15" s="979">
        <v>2</v>
      </c>
      <c r="K15" s="979">
        <v>2</v>
      </c>
      <c r="L15" s="979"/>
      <c r="M15" s="979"/>
      <c r="N15" s="979"/>
      <c r="O15" s="979"/>
      <c r="P15" s="979"/>
      <c r="Q15" s="979"/>
      <c r="R15" s="979"/>
      <c r="S15" s="979"/>
      <c r="T15" s="1001"/>
      <c r="U15" s="1001"/>
      <c r="V15" s="1148"/>
      <c r="W15" s="1148"/>
      <c r="X15" s="979"/>
      <c r="Y15" s="979"/>
      <c r="Z15" s="979"/>
      <c r="AA15" s="979"/>
      <c r="AB15" s="1067" t="s">
        <v>1</v>
      </c>
    </row>
    <row r="16" spans="1:28" ht="18" customHeight="1">
      <c r="A16" s="1349"/>
      <c r="B16" s="1350"/>
      <c r="C16" s="1350"/>
      <c r="D16" s="1287"/>
      <c r="E16" s="1034" t="s">
        <v>8</v>
      </c>
      <c r="F16" s="979">
        <v>2</v>
      </c>
      <c r="G16" s="979">
        <v>2</v>
      </c>
      <c r="H16" s="979"/>
      <c r="I16" s="979"/>
      <c r="J16" s="979">
        <v>2</v>
      </c>
      <c r="K16" s="979">
        <v>2</v>
      </c>
      <c r="L16" s="979"/>
      <c r="M16" s="979"/>
      <c r="N16" s="979"/>
      <c r="O16" s="979"/>
      <c r="P16" s="979"/>
      <c r="Q16" s="979"/>
      <c r="R16" s="979"/>
      <c r="S16" s="979"/>
      <c r="T16" s="1001"/>
      <c r="U16" s="1001"/>
      <c r="V16" s="1148"/>
      <c r="W16" s="1148"/>
      <c r="X16" s="979"/>
      <c r="Y16" s="979"/>
      <c r="Z16" s="979"/>
      <c r="AA16" s="979"/>
      <c r="AB16" s="1067" t="s">
        <v>1</v>
      </c>
    </row>
    <row r="17" spans="1:28" ht="17.25" customHeight="1">
      <c r="A17" s="1349"/>
      <c r="B17" s="1350"/>
      <c r="C17" s="1350"/>
      <c r="D17" s="1287"/>
      <c r="E17" s="1034" t="s">
        <v>9</v>
      </c>
      <c r="F17" s="979">
        <v>2</v>
      </c>
      <c r="G17" s="979">
        <v>2</v>
      </c>
      <c r="H17" s="979">
        <v>2</v>
      </c>
      <c r="I17" s="979">
        <v>2</v>
      </c>
      <c r="J17" s="979"/>
      <c r="K17" s="979"/>
      <c r="L17" s="979"/>
      <c r="M17" s="979"/>
      <c r="N17" s="979"/>
      <c r="O17" s="979"/>
      <c r="P17" s="979"/>
      <c r="Q17" s="979"/>
      <c r="R17" s="979"/>
      <c r="S17" s="979"/>
      <c r="T17" s="1001"/>
      <c r="U17" s="1001"/>
      <c r="V17" s="1148"/>
      <c r="W17" s="1148"/>
      <c r="X17" s="979"/>
      <c r="Y17" s="979"/>
      <c r="Z17" s="979"/>
      <c r="AA17" s="979"/>
      <c r="AB17" s="1067" t="s">
        <v>1</v>
      </c>
    </row>
    <row r="18" spans="1:28" ht="15" customHeight="1">
      <c r="A18" s="1349"/>
      <c r="B18" s="1350"/>
      <c r="C18" s="1350"/>
      <c r="D18" s="1287" t="s">
        <v>96</v>
      </c>
      <c r="E18" s="1034" t="s">
        <v>10</v>
      </c>
      <c r="F18" s="979">
        <v>2</v>
      </c>
      <c r="G18" s="979">
        <v>2</v>
      </c>
      <c r="H18" s="979">
        <v>2</v>
      </c>
      <c r="I18" s="979">
        <v>2</v>
      </c>
      <c r="J18" s="979"/>
      <c r="K18" s="979"/>
      <c r="L18" s="979"/>
      <c r="M18" s="979"/>
      <c r="N18" s="979"/>
      <c r="O18" s="979"/>
      <c r="P18" s="979"/>
      <c r="Q18" s="979"/>
      <c r="R18" s="979"/>
      <c r="S18" s="979"/>
      <c r="T18" s="1001"/>
      <c r="U18" s="1001"/>
      <c r="V18" s="1148"/>
      <c r="W18" s="1148"/>
      <c r="X18" s="979"/>
      <c r="Y18" s="979"/>
      <c r="Z18" s="979"/>
      <c r="AA18" s="979"/>
      <c r="AB18" s="1067" t="s">
        <v>1</v>
      </c>
    </row>
    <row r="19" spans="1:28" ht="17.25" customHeight="1">
      <c r="A19" s="1349"/>
      <c r="B19" s="1350"/>
      <c r="C19" s="1350"/>
      <c r="D19" s="1287"/>
      <c r="E19" s="1034" t="s">
        <v>11</v>
      </c>
      <c r="F19" s="979">
        <v>2</v>
      </c>
      <c r="G19" s="979">
        <v>2</v>
      </c>
      <c r="H19" s="979"/>
      <c r="I19" s="979"/>
      <c r="J19" s="979"/>
      <c r="K19" s="979"/>
      <c r="L19" s="979"/>
      <c r="M19" s="979"/>
      <c r="N19" s="979">
        <v>2</v>
      </c>
      <c r="O19" s="979">
        <v>2</v>
      </c>
      <c r="P19" s="979"/>
      <c r="Q19" s="979"/>
      <c r="R19" s="979"/>
      <c r="S19" s="979"/>
      <c r="T19" s="1001"/>
      <c r="U19" s="1001"/>
      <c r="V19" s="1148"/>
      <c r="W19" s="1148"/>
      <c r="X19" s="979"/>
      <c r="Y19" s="979"/>
      <c r="Z19" s="979"/>
      <c r="AA19" s="979"/>
      <c r="AB19" s="1067" t="s">
        <v>1</v>
      </c>
    </row>
    <row r="20" spans="1:28" ht="15" customHeight="1">
      <c r="A20" s="1349"/>
      <c r="B20" s="1350"/>
      <c r="C20" s="1350"/>
      <c r="D20" s="1298" t="s">
        <v>284</v>
      </c>
      <c r="E20" s="1048" t="s">
        <v>65</v>
      </c>
      <c r="F20" s="979">
        <v>2</v>
      </c>
      <c r="G20" s="979">
        <v>2</v>
      </c>
      <c r="H20" s="979"/>
      <c r="I20" s="979"/>
      <c r="J20" s="979">
        <v>2</v>
      </c>
      <c r="K20" s="979">
        <v>2</v>
      </c>
      <c r="L20" s="979"/>
      <c r="M20" s="979"/>
      <c r="N20" s="979"/>
      <c r="O20" s="979"/>
      <c r="P20" s="979"/>
      <c r="Q20" s="979"/>
      <c r="R20" s="979"/>
      <c r="S20" s="979"/>
      <c r="T20" s="1001"/>
      <c r="U20" s="1001"/>
      <c r="V20" s="1148"/>
      <c r="W20" s="1148"/>
      <c r="X20" s="979"/>
      <c r="Y20" s="979"/>
      <c r="Z20" s="979"/>
      <c r="AA20" s="979"/>
      <c r="AB20" s="1067" t="s">
        <v>1</v>
      </c>
    </row>
    <row r="21" spans="1:28" ht="15" customHeight="1">
      <c r="A21" s="1349"/>
      <c r="B21" s="1350"/>
      <c r="C21" s="1350"/>
      <c r="D21" s="1298"/>
      <c r="E21" s="1048" t="s">
        <v>283</v>
      </c>
      <c r="F21" s="979">
        <v>2</v>
      </c>
      <c r="G21" s="979">
        <v>2</v>
      </c>
      <c r="H21" s="979">
        <v>2</v>
      </c>
      <c r="I21" s="979">
        <v>2</v>
      </c>
      <c r="J21" s="979"/>
      <c r="K21" s="979"/>
      <c r="L21" s="979"/>
      <c r="M21" s="979"/>
      <c r="N21" s="979"/>
      <c r="O21" s="979"/>
      <c r="P21" s="979"/>
      <c r="Q21" s="979"/>
      <c r="R21" s="979"/>
      <c r="S21" s="979"/>
      <c r="T21" s="1001"/>
      <c r="U21" s="1001"/>
      <c r="V21" s="1148"/>
      <c r="W21" s="1148"/>
      <c r="X21" s="979"/>
      <c r="Y21" s="979"/>
      <c r="Z21" s="979"/>
      <c r="AA21" s="979"/>
      <c r="AB21" s="1067" t="s">
        <v>1</v>
      </c>
    </row>
    <row r="22" spans="1:28" ht="15" customHeight="1">
      <c r="A22" s="1349"/>
      <c r="B22" s="1350"/>
      <c r="C22" s="1350"/>
      <c r="D22" s="1298" t="s">
        <v>286</v>
      </c>
      <c r="E22" s="1048" t="s">
        <v>285</v>
      </c>
      <c r="F22" s="979">
        <v>2</v>
      </c>
      <c r="G22" s="979">
        <v>2</v>
      </c>
      <c r="H22" s="979"/>
      <c r="I22" s="979"/>
      <c r="J22" s="979"/>
      <c r="K22" s="979"/>
      <c r="L22" s="979">
        <v>2</v>
      </c>
      <c r="M22" s="979">
        <v>2</v>
      </c>
      <c r="N22" s="979"/>
      <c r="O22" s="979"/>
      <c r="P22" s="979"/>
      <c r="Q22" s="979"/>
      <c r="R22" s="979"/>
      <c r="S22" s="979"/>
      <c r="T22" s="1001"/>
      <c r="U22" s="1001"/>
      <c r="V22" s="2026"/>
      <c r="W22" s="2026"/>
      <c r="X22" s="978"/>
      <c r="Y22" s="978"/>
      <c r="Z22" s="978"/>
      <c r="AA22" s="978"/>
      <c r="AB22" s="1067" t="s">
        <v>1</v>
      </c>
    </row>
    <row r="23" spans="1:28" ht="15" customHeight="1">
      <c r="A23" s="1349"/>
      <c r="B23" s="1350"/>
      <c r="C23" s="1350"/>
      <c r="D23" s="1298"/>
      <c r="E23" s="1048" t="s">
        <v>13</v>
      </c>
      <c r="F23" s="979">
        <v>6</v>
      </c>
      <c r="G23" s="979">
        <v>6</v>
      </c>
      <c r="H23" s="979">
        <v>1</v>
      </c>
      <c r="I23" s="979">
        <v>1</v>
      </c>
      <c r="J23" s="979">
        <v>1</v>
      </c>
      <c r="K23" s="979">
        <v>1</v>
      </c>
      <c r="L23" s="979">
        <v>1</v>
      </c>
      <c r="M23" s="979">
        <v>1</v>
      </c>
      <c r="N23" s="979">
        <v>1</v>
      </c>
      <c r="O23" s="979">
        <v>1</v>
      </c>
      <c r="P23" s="979">
        <v>1</v>
      </c>
      <c r="Q23" s="979">
        <v>1</v>
      </c>
      <c r="R23" s="979">
        <v>1</v>
      </c>
      <c r="S23" s="979">
        <v>1</v>
      </c>
      <c r="T23" s="1001"/>
      <c r="U23" s="1001"/>
      <c r="V23" s="2026"/>
      <c r="W23" s="2026"/>
      <c r="X23" s="978"/>
      <c r="Y23" s="978"/>
      <c r="Z23" s="978"/>
      <c r="AA23" s="978"/>
      <c r="AB23" s="1067"/>
    </row>
    <row r="24" spans="1:28" ht="15" customHeight="1">
      <c r="A24" s="1349"/>
      <c r="B24" s="1350"/>
      <c r="C24" s="1350"/>
      <c r="D24" s="1298"/>
      <c r="E24" s="1048" t="s">
        <v>14</v>
      </c>
      <c r="F24" s="979">
        <v>0</v>
      </c>
      <c r="G24" s="979">
        <v>2</v>
      </c>
      <c r="H24" s="979"/>
      <c r="I24" s="979"/>
      <c r="J24" s="979"/>
      <c r="K24" s="979"/>
      <c r="L24" s="979"/>
      <c r="M24" s="979"/>
      <c r="N24" s="979"/>
      <c r="O24" s="979"/>
      <c r="P24" s="979"/>
      <c r="Q24" s="979"/>
      <c r="R24" s="979"/>
      <c r="S24" s="979"/>
      <c r="T24" s="1001">
        <v>0</v>
      </c>
      <c r="U24" s="1001">
        <v>2</v>
      </c>
      <c r="V24" s="1148"/>
      <c r="W24" s="1148"/>
      <c r="X24" s="979"/>
      <c r="Y24" s="979"/>
      <c r="Z24" s="979"/>
      <c r="AA24" s="979"/>
      <c r="AB24" s="1067" t="s">
        <v>1</v>
      </c>
    </row>
    <row r="25" spans="1:28" ht="15" customHeight="1">
      <c r="A25" s="1349"/>
      <c r="B25" s="1350"/>
      <c r="C25" s="1350"/>
      <c r="D25" s="1068" t="s">
        <v>261</v>
      </c>
      <c r="E25" s="1034" t="s">
        <v>15</v>
      </c>
      <c r="F25" s="979">
        <v>2</v>
      </c>
      <c r="G25" s="979">
        <v>2</v>
      </c>
      <c r="H25" s="979">
        <v>1</v>
      </c>
      <c r="I25" s="979">
        <v>1</v>
      </c>
      <c r="J25" s="979">
        <v>1</v>
      </c>
      <c r="K25" s="979">
        <v>1</v>
      </c>
      <c r="L25" s="994"/>
      <c r="M25" s="994"/>
      <c r="N25" s="994"/>
      <c r="O25" s="994"/>
      <c r="P25" s="979"/>
      <c r="Q25" s="979"/>
      <c r="R25" s="979"/>
      <c r="S25" s="979"/>
      <c r="T25" s="1001"/>
      <c r="U25" s="1001"/>
      <c r="V25" s="2026"/>
      <c r="W25" s="2026"/>
      <c r="X25" s="978"/>
      <c r="Y25" s="978"/>
      <c r="Z25" s="978"/>
      <c r="AA25" s="978"/>
      <c r="AB25" s="1067" t="s">
        <v>1</v>
      </c>
    </row>
    <row r="26" spans="1:28" ht="15" customHeight="1">
      <c r="A26" s="1349"/>
      <c r="B26" s="1299" t="s">
        <v>16</v>
      </c>
      <c r="C26" s="1299"/>
      <c r="D26" s="1299"/>
      <c r="E26" s="1069" t="s">
        <v>17</v>
      </c>
      <c r="F26" s="979">
        <v>2</v>
      </c>
      <c r="G26" s="979">
        <v>2</v>
      </c>
      <c r="H26" s="979">
        <v>2</v>
      </c>
      <c r="I26" s="979">
        <v>2</v>
      </c>
      <c r="J26" s="979"/>
      <c r="K26" s="979"/>
      <c r="L26" s="979"/>
      <c r="M26" s="979"/>
      <c r="N26" s="979"/>
      <c r="O26" s="979"/>
      <c r="P26" s="979"/>
      <c r="Q26" s="979"/>
      <c r="R26" s="979"/>
      <c r="S26" s="979"/>
      <c r="T26" s="1001"/>
      <c r="U26" s="1001"/>
      <c r="V26" s="2027"/>
      <c r="W26" s="2028"/>
      <c r="X26" s="996"/>
      <c r="Y26" s="996"/>
      <c r="Z26" s="996"/>
      <c r="AA26" s="996"/>
      <c r="AB26" s="1067" t="s">
        <v>1</v>
      </c>
    </row>
    <row r="27" spans="1:28" ht="15" customHeight="1">
      <c r="A27" s="1349"/>
      <c r="B27" s="1299"/>
      <c r="C27" s="1299"/>
      <c r="D27" s="1299"/>
      <c r="E27" s="1069" t="s">
        <v>18</v>
      </c>
      <c r="F27" s="979">
        <v>0</v>
      </c>
      <c r="G27" s="979">
        <v>6</v>
      </c>
      <c r="H27" s="979">
        <v>0</v>
      </c>
      <c r="I27" s="979">
        <v>1</v>
      </c>
      <c r="J27" s="979">
        <v>0</v>
      </c>
      <c r="K27" s="979">
        <v>1</v>
      </c>
      <c r="L27" s="979">
        <v>0</v>
      </c>
      <c r="M27" s="979">
        <v>1</v>
      </c>
      <c r="N27" s="979">
        <v>0</v>
      </c>
      <c r="O27" s="979">
        <v>1</v>
      </c>
      <c r="P27" s="979">
        <v>0</v>
      </c>
      <c r="Q27" s="979">
        <v>1</v>
      </c>
      <c r="R27" s="979">
        <v>0</v>
      </c>
      <c r="S27" s="979">
        <v>1</v>
      </c>
      <c r="T27" s="1001"/>
      <c r="U27" s="1001"/>
      <c r="V27" s="2027"/>
      <c r="W27" s="2028"/>
      <c r="X27" s="996"/>
      <c r="Y27" s="996"/>
      <c r="Z27" s="996"/>
      <c r="AA27" s="996"/>
      <c r="AB27" s="1067" t="s">
        <v>1</v>
      </c>
    </row>
    <row r="28" spans="1:28" ht="16.5" customHeight="1">
      <c r="A28" s="1349"/>
      <c r="B28" s="1299"/>
      <c r="C28" s="1299"/>
      <c r="D28" s="1299"/>
      <c r="E28" s="1069" t="s">
        <v>19</v>
      </c>
      <c r="F28" s="979">
        <v>0</v>
      </c>
      <c r="G28" s="979">
        <v>2</v>
      </c>
      <c r="H28" s="979"/>
      <c r="I28" s="979"/>
      <c r="J28" s="979"/>
      <c r="K28" s="979"/>
      <c r="L28" s="979">
        <v>0</v>
      </c>
      <c r="M28" s="979">
        <v>1</v>
      </c>
      <c r="N28" s="979">
        <v>0</v>
      </c>
      <c r="O28" s="979">
        <v>1</v>
      </c>
      <c r="P28" s="979"/>
      <c r="Q28" s="979"/>
      <c r="R28" s="979"/>
      <c r="S28" s="979"/>
      <c r="T28" s="1001"/>
      <c r="U28" s="1001"/>
      <c r="V28" s="2027"/>
      <c r="W28" s="2028"/>
      <c r="X28" s="996"/>
      <c r="Y28" s="996"/>
      <c r="Z28" s="996"/>
      <c r="AA28" s="996"/>
      <c r="AB28" s="1067"/>
    </row>
    <row r="29" spans="1:28" ht="15" customHeight="1">
      <c r="A29" s="1349"/>
      <c r="B29" s="1300" t="s">
        <v>109</v>
      </c>
      <c r="C29" s="1300"/>
      <c r="D29" s="1300"/>
      <c r="E29" s="1300"/>
      <c r="F29" s="979">
        <v>2</v>
      </c>
      <c r="G29" s="979">
        <v>2</v>
      </c>
      <c r="H29" s="979"/>
      <c r="I29" s="979"/>
      <c r="J29" s="979"/>
      <c r="K29" s="979"/>
      <c r="L29" s="979"/>
      <c r="M29" s="979"/>
      <c r="N29" s="979"/>
      <c r="O29" s="979"/>
      <c r="P29" s="979"/>
      <c r="Q29" s="979"/>
      <c r="R29" s="979"/>
      <c r="S29" s="979"/>
      <c r="T29" s="1001">
        <v>2</v>
      </c>
      <c r="U29" s="1001">
        <v>2</v>
      </c>
      <c r="V29" s="2029"/>
      <c r="W29" s="2030"/>
      <c r="X29" s="984"/>
      <c r="Y29" s="984"/>
      <c r="Z29" s="984"/>
      <c r="AA29" s="984"/>
      <c r="AB29" s="1067" t="s">
        <v>1</v>
      </c>
    </row>
    <row r="30" spans="1:28" ht="15" customHeight="1">
      <c r="A30" s="1349"/>
      <c r="B30" s="1300" t="s">
        <v>263</v>
      </c>
      <c r="C30" s="1300"/>
      <c r="D30" s="1300"/>
      <c r="E30" s="1034" t="s">
        <v>200</v>
      </c>
      <c r="F30" s="979">
        <v>2</v>
      </c>
      <c r="G30" s="979">
        <v>2</v>
      </c>
      <c r="H30" s="979"/>
      <c r="I30" s="979"/>
      <c r="J30" s="979"/>
      <c r="K30" s="979"/>
      <c r="L30" s="979"/>
      <c r="M30" s="979"/>
      <c r="N30" s="979"/>
      <c r="O30" s="979"/>
      <c r="P30" s="979">
        <v>2</v>
      </c>
      <c r="Q30" s="979">
        <v>2</v>
      </c>
      <c r="R30" s="979"/>
      <c r="S30" s="979"/>
      <c r="T30" s="1001"/>
      <c r="U30" s="1001"/>
      <c r="V30" s="2029"/>
      <c r="W30" s="2030"/>
      <c r="X30" s="984"/>
      <c r="Y30" s="984"/>
      <c r="Z30" s="984"/>
      <c r="AA30" s="984"/>
      <c r="AB30" s="1067" t="s">
        <v>1</v>
      </c>
    </row>
    <row r="31" spans="1:28" ht="15" customHeight="1">
      <c r="A31" s="1349"/>
      <c r="B31" s="1300"/>
      <c r="C31" s="1300"/>
      <c r="D31" s="1300"/>
      <c r="E31" s="1034" t="s">
        <v>201</v>
      </c>
      <c r="F31" s="979">
        <v>2</v>
      </c>
      <c r="G31" s="979">
        <v>2</v>
      </c>
      <c r="H31" s="979"/>
      <c r="I31" s="979"/>
      <c r="J31" s="979"/>
      <c r="K31" s="979"/>
      <c r="L31" s="979"/>
      <c r="M31" s="979"/>
      <c r="N31" s="979"/>
      <c r="O31" s="979"/>
      <c r="P31" s="979"/>
      <c r="Q31" s="979"/>
      <c r="R31" s="979">
        <v>2</v>
      </c>
      <c r="S31" s="979">
        <v>2</v>
      </c>
      <c r="T31" s="1001"/>
      <c r="U31" s="1001"/>
      <c r="V31" s="2029"/>
      <c r="W31" s="2030"/>
      <c r="X31" s="984"/>
      <c r="Y31" s="984"/>
      <c r="Z31" s="984"/>
      <c r="AA31" s="984"/>
      <c r="AB31" s="1067"/>
    </row>
    <row r="32" spans="1:28" ht="15" customHeight="1">
      <c r="A32" s="1349"/>
      <c r="B32" s="1300"/>
      <c r="C32" s="1300"/>
      <c r="D32" s="1300"/>
      <c r="E32" s="1034" t="s">
        <v>219</v>
      </c>
      <c r="F32" s="1035">
        <v>2</v>
      </c>
      <c r="G32" s="1035">
        <v>2</v>
      </c>
      <c r="H32" s="1035"/>
      <c r="I32" s="1035"/>
      <c r="J32" s="1035"/>
      <c r="K32" s="1035"/>
      <c r="L32" s="1035"/>
      <c r="M32" s="1035"/>
      <c r="N32" s="1035"/>
      <c r="O32" s="1035"/>
      <c r="P32" s="1035"/>
      <c r="Q32" s="1035"/>
      <c r="R32" s="1035"/>
      <c r="S32" s="1035"/>
      <c r="T32" s="1100">
        <v>2</v>
      </c>
      <c r="U32" s="1100">
        <v>2</v>
      </c>
      <c r="V32" s="2029"/>
      <c r="W32" s="2030"/>
      <c r="X32" s="984"/>
      <c r="Y32" s="984"/>
      <c r="Z32" s="984"/>
      <c r="AA32" s="984"/>
      <c r="AB32" s="1067" t="s">
        <v>1</v>
      </c>
    </row>
    <row r="33" spans="1:28" s="20" customFormat="1" ht="15" customHeight="1">
      <c r="A33" s="1349"/>
      <c r="B33" s="1300" t="s">
        <v>151</v>
      </c>
      <c r="C33" s="1300"/>
      <c r="D33" s="1300"/>
      <c r="E33" s="1044" t="s">
        <v>20</v>
      </c>
      <c r="F33" s="979">
        <v>2</v>
      </c>
      <c r="G33" s="979">
        <v>2</v>
      </c>
      <c r="H33" s="979"/>
      <c r="I33" s="979"/>
      <c r="J33" s="979"/>
      <c r="K33" s="979"/>
      <c r="L33" s="979"/>
      <c r="M33" s="979"/>
      <c r="N33" s="979"/>
      <c r="O33" s="979"/>
      <c r="P33" s="979"/>
      <c r="Q33" s="979"/>
      <c r="R33" s="979"/>
      <c r="S33" s="979"/>
      <c r="T33" s="1001">
        <v>2</v>
      </c>
      <c r="U33" s="1001">
        <v>2</v>
      </c>
      <c r="V33" s="2029"/>
      <c r="W33" s="2030"/>
      <c r="X33" s="984"/>
      <c r="Y33" s="984"/>
      <c r="Z33" s="984"/>
      <c r="AA33" s="984"/>
      <c r="AB33" s="1067" t="s">
        <v>44</v>
      </c>
    </row>
    <row r="34" spans="1:28" s="20" customFormat="1" ht="15" customHeight="1">
      <c r="A34" s="1349"/>
      <c r="B34" s="1300"/>
      <c r="C34" s="1300"/>
      <c r="D34" s="1300"/>
      <c r="E34" s="1044" t="s">
        <v>154</v>
      </c>
      <c r="F34" s="979">
        <v>2</v>
      </c>
      <c r="G34" s="979">
        <v>2</v>
      </c>
      <c r="H34" s="979"/>
      <c r="I34" s="979"/>
      <c r="J34" s="979"/>
      <c r="K34" s="979"/>
      <c r="L34" s="979"/>
      <c r="M34" s="979"/>
      <c r="N34" s="979"/>
      <c r="O34" s="979"/>
      <c r="P34" s="979"/>
      <c r="Q34" s="979"/>
      <c r="R34" s="979">
        <v>2</v>
      </c>
      <c r="S34" s="979">
        <v>2</v>
      </c>
      <c r="T34" s="1001"/>
      <c r="U34" s="1001"/>
      <c r="V34" s="2029"/>
      <c r="W34" s="2030"/>
      <c r="X34" s="984"/>
      <c r="Y34" s="984"/>
      <c r="Z34" s="984"/>
      <c r="AA34" s="984"/>
      <c r="AB34" s="1067" t="s">
        <v>1</v>
      </c>
    </row>
    <row r="35" spans="1:28" s="20" customFormat="1" ht="15" customHeight="1">
      <c r="A35" s="1349"/>
      <c r="B35" s="1300"/>
      <c r="C35" s="1300"/>
      <c r="D35" s="1300"/>
      <c r="E35" s="1044" t="s">
        <v>156</v>
      </c>
      <c r="F35" s="979">
        <v>2</v>
      </c>
      <c r="G35" s="979">
        <v>2</v>
      </c>
      <c r="H35" s="979"/>
      <c r="I35" s="979"/>
      <c r="J35" s="979"/>
      <c r="K35" s="979"/>
      <c r="L35" s="979"/>
      <c r="M35" s="979"/>
      <c r="N35" s="979"/>
      <c r="O35" s="979"/>
      <c r="P35" s="979"/>
      <c r="Q35" s="979"/>
      <c r="R35" s="979"/>
      <c r="S35" s="979"/>
      <c r="T35" s="1001">
        <v>2</v>
      </c>
      <c r="U35" s="1001">
        <v>2</v>
      </c>
      <c r="V35" s="2029"/>
      <c r="W35" s="2030"/>
      <c r="X35" s="984"/>
      <c r="Y35" s="984"/>
      <c r="Z35" s="984"/>
      <c r="AA35" s="984"/>
      <c r="AB35" s="1070" t="s">
        <v>1</v>
      </c>
    </row>
    <row r="36" spans="1:28" s="20" customFormat="1" ht="15" customHeight="1">
      <c r="A36" s="1349"/>
      <c r="B36" s="1345" t="s">
        <v>22</v>
      </c>
      <c r="C36" s="1345"/>
      <c r="D36" s="1345"/>
      <c r="E36" s="1345"/>
      <c r="F36" s="1071">
        <f>SUM(F2:F35)</f>
        <v>74</v>
      </c>
      <c r="G36" s="1071">
        <f>SUM(G2:G35)</f>
        <v>84</v>
      </c>
      <c r="H36" s="1071">
        <f>SUM(H2:H35)</f>
        <v>18</v>
      </c>
      <c r="I36" s="1071">
        <f>SUM(I2:I35)</f>
        <v>19</v>
      </c>
      <c r="J36" s="1071">
        <f>SUM(J2:J35)</f>
        <v>18</v>
      </c>
      <c r="K36" s="1071">
        <f>SUM(K2:K35)</f>
        <v>19</v>
      </c>
      <c r="L36" s="1071">
        <f>SUM(L2:L35)</f>
        <v>9</v>
      </c>
      <c r="M36" s="1071">
        <f>SUM(M2:M35)</f>
        <v>11</v>
      </c>
      <c r="N36" s="1071">
        <f>SUM(N2:N35)</f>
        <v>9</v>
      </c>
      <c r="O36" s="1071">
        <f>SUM(O2:O35)</f>
        <v>11</v>
      </c>
      <c r="P36" s="1071">
        <f>SUM(P2:P35)</f>
        <v>5</v>
      </c>
      <c r="Q36" s="1071">
        <f>SUM(Q2:Q35)</f>
        <v>6</v>
      </c>
      <c r="R36" s="1071">
        <f>SUM(R2:R35)</f>
        <v>7</v>
      </c>
      <c r="S36" s="1071">
        <f>SUM(S2:S35)</f>
        <v>8</v>
      </c>
      <c r="T36" s="1071">
        <f>SUM(T2:T35)</f>
        <v>8</v>
      </c>
      <c r="U36" s="1071">
        <f>SUM(U2:U35)</f>
        <v>10</v>
      </c>
      <c r="V36" s="1071">
        <f>SUM(V2:V35)</f>
        <v>0</v>
      </c>
      <c r="W36" s="1071">
        <f>SUM(W2:W35)</f>
        <v>0</v>
      </c>
      <c r="X36" s="1071">
        <f>SUM(X2:X35)</f>
        <v>0</v>
      </c>
      <c r="Y36" s="1071">
        <f>SUM(Y2:Y35)</f>
        <v>0</v>
      </c>
      <c r="Z36" s="1071">
        <f>SUM(Z2:Z35)</f>
        <v>0</v>
      </c>
      <c r="AA36" s="1071">
        <f>SUM(AA2:AA35)</f>
        <v>0</v>
      </c>
      <c r="AB36" s="1071"/>
    </row>
    <row r="37" spans="1:28" ht="18.75" customHeight="1">
      <c r="A37" s="1346" t="s">
        <v>288</v>
      </c>
      <c r="B37" s="1347" t="s">
        <v>23</v>
      </c>
      <c r="C37" s="1347"/>
      <c r="D37" s="1072" t="s">
        <v>24</v>
      </c>
      <c r="E37" s="1044" t="s">
        <v>27</v>
      </c>
      <c r="F37" s="984">
        <v>2</v>
      </c>
      <c r="G37" s="984">
        <v>2</v>
      </c>
      <c r="H37" s="984"/>
      <c r="I37" s="984"/>
      <c r="J37" s="984"/>
      <c r="K37" s="984"/>
      <c r="L37" s="984"/>
      <c r="M37" s="984"/>
      <c r="N37" s="984">
        <v>2</v>
      </c>
      <c r="O37" s="984">
        <v>2</v>
      </c>
      <c r="P37" s="983"/>
      <c r="Q37" s="984"/>
      <c r="R37" s="983"/>
      <c r="S37" s="984"/>
      <c r="T37" s="1098"/>
      <c r="U37" s="1099"/>
      <c r="V37" s="2029"/>
      <c r="W37" s="2030"/>
      <c r="X37" s="984"/>
      <c r="Y37" s="984"/>
      <c r="Z37" s="984"/>
      <c r="AA37" s="984"/>
      <c r="AB37" s="1073"/>
    </row>
    <row r="38" spans="1:28" ht="17.25" customHeight="1">
      <c r="A38" s="1346"/>
      <c r="B38" s="1347"/>
      <c r="C38" s="1347"/>
      <c r="D38" s="1348" t="s">
        <v>28</v>
      </c>
      <c r="E38" s="1044" t="s">
        <v>29</v>
      </c>
      <c r="F38" s="979">
        <v>2</v>
      </c>
      <c r="G38" s="979">
        <v>2</v>
      </c>
      <c r="H38" s="979"/>
      <c r="I38" s="979"/>
      <c r="J38" s="979"/>
      <c r="K38" s="979"/>
      <c r="L38" s="979">
        <v>2</v>
      </c>
      <c r="M38" s="979">
        <v>2</v>
      </c>
      <c r="N38" s="994"/>
      <c r="O38" s="994"/>
      <c r="P38" s="994"/>
      <c r="Q38" s="994"/>
      <c r="R38" s="994"/>
      <c r="S38" s="994"/>
      <c r="T38" s="1101"/>
      <c r="U38" s="1101"/>
      <c r="V38" s="1142"/>
      <c r="W38" s="1142"/>
      <c r="X38" s="994"/>
      <c r="Y38" s="994"/>
      <c r="Z38" s="994"/>
      <c r="AA38" s="994"/>
      <c r="AB38" s="1074"/>
    </row>
    <row r="39" spans="1:28" ht="18.75" customHeight="1">
      <c r="A39" s="1346"/>
      <c r="B39" s="1347"/>
      <c r="C39" s="1347"/>
      <c r="D39" s="1348"/>
      <c r="E39" s="1044" t="s">
        <v>30</v>
      </c>
      <c r="F39" s="984">
        <v>2</v>
      </c>
      <c r="G39" s="984">
        <v>2</v>
      </c>
      <c r="H39" s="984"/>
      <c r="I39" s="984"/>
      <c r="J39" s="984">
        <v>2</v>
      </c>
      <c r="K39" s="984">
        <v>2</v>
      </c>
      <c r="L39" s="984"/>
      <c r="M39" s="984"/>
      <c r="N39" s="1075"/>
      <c r="O39" s="1075"/>
      <c r="P39" s="994"/>
      <c r="Q39" s="994"/>
      <c r="R39" s="1076"/>
      <c r="S39" s="994"/>
      <c r="T39" s="1101"/>
      <c r="U39" s="1101"/>
      <c r="V39" s="2031"/>
      <c r="W39" s="1142"/>
      <c r="X39" s="994"/>
      <c r="Y39" s="994"/>
      <c r="Z39" s="994"/>
      <c r="AA39" s="994"/>
      <c r="AB39" s="1074"/>
    </row>
    <row r="40" spans="1:28" ht="15" customHeight="1">
      <c r="A40" s="1346"/>
      <c r="B40" s="1345" t="s">
        <v>22</v>
      </c>
      <c r="C40" s="1345"/>
      <c r="D40" s="1345"/>
      <c r="E40" s="1345"/>
      <c r="F40" s="1071">
        <f>SUM(F37:F39)</f>
        <v>6</v>
      </c>
      <c r="G40" s="1071">
        <f>SUM(G37:G39)</f>
        <v>6</v>
      </c>
      <c r="H40" s="1071">
        <f>SUM(H37:H37)</f>
        <v>0</v>
      </c>
      <c r="I40" s="1071">
        <f>SUM(I37:I37)</f>
        <v>0</v>
      </c>
      <c r="J40" s="1071">
        <f>SUM(J37:J39)</f>
        <v>2</v>
      </c>
      <c r="K40" s="1071">
        <f>SUM(K37:K39)</f>
        <v>2</v>
      </c>
      <c r="L40" s="1071">
        <f>SUM(L37:L39)</f>
        <v>2</v>
      </c>
      <c r="M40" s="1071">
        <f>SUM(M37:M39)</f>
        <v>2</v>
      </c>
      <c r="N40" s="1071">
        <f t="shared" ref="N40:AA40" si="0">SUM(N37:N37)</f>
        <v>2</v>
      </c>
      <c r="O40" s="1071">
        <f t="shared" si="0"/>
        <v>2</v>
      </c>
      <c r="P40" s="1071">
        <f t="shared" si="0"/>
        <v>0</v>
      </c>
      <c r="Q40" s="1071">
        <f t="shared" si="0"/>
        <v>0</v>
      </c>
      <c r="R40" s="1071">
        <f t="shared" si="0"/>
        <v>0</v>
      </c>
      <c r="S40" s="1071">
        <f t="shared" si="0"/>
        <v>0</v>
      </c>
      <c r="T40" s="1071">
        <f t="shared" si="0"/>
        <v>0</v>
      </c>
      <c r="U40" s="1071">
        <f t="shared" si="0"/>
        <v>0</v>
      </c>
      <c r="V40" s="1071">
        <f t="shared" si="0"/>
        <v>0</v>
      </c>
      <c r="W40" s="1071">
        <f t="shared" si="0"/>
        <v>0</v>
      </c>
      <c r="X40" s="1071">
        <f t="shared" si="0"/>
        <v>0</v>
      </c>
      <c r="Y40" s="1071">
        <f t="shared" si="0"/>
        <v>0</v>
      </c>
      <c r="Z40" s="1071">
        <f t="shared" si="0"/>
        <v>0</v>
      </c>
      <c r="AA40" s="1071">
        <f t="shared" si="0"/>
        <v>0</v>
      </c>
      <c r="AB40" s="1071"/>
    </row>
    <row r="41" spans="1:28" ht="17.25" customHeight="1">
      <c r="A41" s="1286" t="s">
        <v>320</v>
      </c>
      <c r="B41" s="1269" t="s">
        <v>167</v>
      </c>
      <c r="C41" s="1287" t="s">
        <v>168</v>
      </c>
      <c r="D41" s="1287"/>
      <c r="E41" s="1044" t="s">
        <v>82</v>
      </c>
      <c r="F41" s="984">
        <v>4</v>
      </c>
      <c r="G41" s="984">
        <v>4</v>
      </c>
      <c r="H41" s="984">
        <v>2</v>
      </c>
      <c r="I41" s="984">
        <v>2</v>
      </c>
      <c r="J41" s="984">
        <v>2</v>
      </c>
      <c r="K41" s="984">
        <v>2</v>
      </c>
      <c r="L41" s="984"/>
      <c r="M41" s="984"/>
      <c r="N41" s="984"/>
      <c r="O41" s="984"/>
      <c r="P41" s="979"/>
      <c r="Q41" s="979"/>
      <c r="R41" s="1005"/>
      <c r="S41" s="979"/>
      <c r="T41" s="1001"/>
      <c r="U41" s="1001"/>
      <c r="V41" s="2032"/>
      <c r="W41" s="1148"/>
      <c r="X41" s="979"/>
      <c r="Y41" s="979"/>
      <c r="Z41" s="979"/>
      <c r="AA41" s="979"/>
      <c r="AB41" s="1077"/>
    </row>
    <row r="42" spans="1:28" ht="17.25" customHeight="1">
      <c r="A42" s="1286"/>
      <c r="B42" s="1269"/>
      <c r="C42" s="1287" t="s">
        <v>79</v>
      </c>
      <c r="D42" s="1287"/>
      <c r="E42" s="1034" t="s">
        <v>174</v>
      </c>
      <c r="F42" s="984">
        <v>2</v>
      </c>
      <c r="G42" s="984">
        <v>2</v>
      </c>
      <c r="H42" s="996">
        <v>2</v>
      </c>
      <c r="I42" s="996">
        <v>2</v>
      </c>
      <c r="J42" s="996"/>
      <c r="K42" s="996"/>
      <c r="L42" s="996"/>
      <c r="M42" s="996"/>
      <c r="N42" s="996"/>
      <c r="O42" s="996"/>
      <c r="P42" s="996"/>
      <c r="Q42" s="996"/>
      <c r="R42" s="996"/>
      <c r="S42" s="996"/>
      <c r="T42" s="1000"/>
      <c r="U42" s="1000"/>
      <c r="V42" s="2029"/>
      <c r="W42" s="2030"/>
      <c r="X42" s="979"/>
      <c r="Y42" s="979"/>
      <c r="Z42" s="979"/>
      <c r="AA42" s="979"/>
      <c r="AB42" s="1077"/>
    </row>
    <row r="43" spans="1:28" s="20" customFormat="1" ht="15" customHeight="1">
      <c r="A43" s="1286"/>
      <c r="B43" s="1269"/>
      <c r="C43" s="1287" t="s">
        <v>270</v>
      </c>
      <c r="D43" s="1287"/>
      <c r="E43" s="1034" t="s">
        <v>290</v>
      </c>
      <c r="F43" s="984">
        <v>2</v>
      </c>
      <c r="G43" s="984">
        <v>2</v>
      </c>
      <c r="H43" s="978"/>
      <c r="I43" s="978"/>
      <c r="J43" s="978"/>
      <c r="K43" s="978"/>
      <c r="L43" s="978"/>
      <c r="M43" s="978"/>
      <c r="N43" s="978"/>
      <c r="O43" s="978"/>
      <c r="P43" s="978"/>
      <c r="Q43" s="978"/>
      <c r="R43" s="978">
        <v>2</v>
      </c>
      <c r="S43" s="978">
        <v>2</v>
      </c>
      <c r="T43" s="1097"/>
      <c r="U43" s="1097"/>
      <c r="V43" s="2029"/>
      <c r="W43" s="2030"/>
      <c r="X43" s="984"/>
      <c r="Y43" s="984"/>
      <c r="Z43" s="984"/>
      <c r="AA43" s="984"/>
      <c r="AB43" s="1077"/>
    </row>
    <row r="44" spans="1:28" s="20" customFormat="1" ht="15" customHeight="1">
      <c r="A44" s="1286"/>
      <c r="B44" s="1269"/>
      <c r="C44" s="1287"/>
      <c r="D44" s="1287"/>
      <c r="E44" s="1034" t="s">
        <v>171</v>
      </c>
      <c r="F44" s="984">
        <v>1</v>
      </c>
      <c r="G44" s="984">
        <v>1</v>
      </c>
      <c r="H44" s="978"/>
      <c r="I44" s="978"/>
      <c r="J44" s="978"/>
      <c r="K44" s="978"/>
      <c r="L44" s="978"/>
      <c r="M44" s="978"/>
      <c r="N44" s="978"/>
      <c r="O44" s="978"/>
      <c r="P44" s="978"/>
      <c r="Q44" s="978"/>
      <c r="R44" s="978"/>
      <c r="S44" s="978"/>
      <c r="T44" s="1097"/>
      <c r="U44" s="1097"/>
      <c r="V44" s="2029">
        <v>1</v>
      </c>
      <c r="W44" s="2030">
        <v>1</v>
      </c>
      <c r="X44" s="1078"/>
      <c r="Y44" s="1078"/>
      <c r="Z44" s="1078"/>
      <c r="AA44" s="1078"/>
      <c r="AB44" s="1077"/>
    </row>
    <row r="45" spans="1:28" s="20" customFormat="1" ht="15" customHeight="1">
      <c r="A45" s="1286"/>
      <c r="B45" s="1269"/>
      <c r="C45" s="1287"/>
      <c r="D45" s="1287"/>
      <c r="E45" s="1034" t="s">
        <v>172</v>
      </c>
      <c r="F45" s="984">
        <v>3</v>
      </c>
      <c r="G45" s="984">
        <v>3</v>
      </c>
      <c r="H45" s="978"/>
      <c r="I45" s="978"/>
      <c r="J45" s="978"/>
      <c r="K45" s="978"/>
      <c r="L45" s="978"/>
      <c r="M45" s="978"/>
      <c r="N45" s="978"/>
      <c r="O45" s="978"/>
      <c r="P45" s="978"/>
      <c r="Q45" s="978"/>
      <c r="R45" s="978"/>
      <c r="S45" s="978"/>
      <c r="T45" s="1097"/>
      <c r="U45" s="1097"/>
      <c r="V45" s="2029"/>
      <c r="W45" s="2030"/>
      <c r="X45" s="984">
        <v>3</v>
      </c>
      <c r="Y45" s="984">
        <v>3</v>
      </c>
      <c r="Z45" s="984"/>
      <c r="AA45" s="984"/>
      <c r="AB45" s="1077"/>
    </row>
    <row r="46" spans="1:28" s="20" customFormat="1" ht="15" customHeight="1">
      <c r="A46" s="1286"/>
      <c r="B46" s="1269"/>
      <c r="C46" s="1287"/>
      <c r="D46" s="1287"/>
      <c r="E46" s="1034" t="s">
        <v>262</v>
      </c>
      <c r="F46" s="984">
        <v>3</v>
      </c>
      <c r="G46" s="984">
        <v>3</v>
      </c>
      <c r="H46" s="996"/>
      <c r="I46" s="996"/>
      <c r="J46" s="996"/>
      <c r="K46" s="996"/>
      <c r="L46" s="996"/>
      <c r="M46" s="996"/>
      <c r="N46" s="996"/>
      <c r="O46" s="996"/>
      <c r="P46" s="996"/>
      <c r="Q46" s="996"/>
      <c r="R46" s="996"/>
      <c r="S46" s="996"/>
      <c r="T46" s="1000"/>
      <c r="U46" s="1000"/>
      <c r="V46" s="2029"/>
      <c r="W46" s="2030"/>
      <c r="X46" s="984"/>
      <c r="Y46" s="984"/>
      <c r="Z46" s="984">
        <v>3</v>
      </c>
      <c r="AA46" s="984">
        <v>3</v>
      </c>
      <c r="AB46" s="1077"/>
    </row>
    <row r="47" spans="1:28" ht="15" customHeight="1">
      <c r="A47" s="1286"/>
      <c r="B47" s="1269"/>
      <c r="C47" s="1287" t="s">
        <v>267</v>
      </c>
      <c r="D47" s="1287"/>
      <c r="E47" s="1034" t="s">
        <v>21</v>
      </c>
      <c r="F47" s="979">
        <v>2</v>
      </c>
      <c r="G47" s="979">
        <v>2</v>
      </c>
      <c r="H47" s="979"/>
      <c r="I47" s="979"/>
      <c r="J47" s="979">
        <v>2</v>
      </c>
      <c r="K47" s="979">
        <v>2</v>
      </c>
      <c r="L47" s="979"/>
      <c r="M47" s="979"/>
      <c r="N47" s="979"/>
      <c r="O47" s="979"/>
      <c r="P47" s="979"/>
      <c r="Q47" s="979"/>
      <c r="R47" s="979"/>
      <c r="S47" s="979"/>
      <c r="T47" s="1001"/>
      <c r="U47" s="1001"/>
      <c r="V47" s="1148"/>
      <c r="W47" s="1148"/>
      <c r="X47" s="979"/>
      <c r="Y47" s="979"/>
      <c r="Z47" s="979"/>
      <c r="AA47" s="979"/>
      <c r="AB47" s="1079"/>
    </row>
    <row r="48" spans="1:28" ht="15" customHeight="1">
      <c r="A48" s="1286"/>
      <c r="B48" s="1269"/>
      <c r="C48" s="1287"/>
      <c r="D48" s="1287"/>
      <c r="E48" s="1034" t="s">
        <v>68</v>
      </c>
      <c r="F48" s="979">
        <v>2</v>
      </c>
      <c r="G48" s="979">
        <v>2</v>
      </c>
      <c r="H48" s="979"/>
      <c r="I48" s="979"/>
      <c r="J48" s="979"/>
      <c r="K48" s="979"/>
      <c r="L48" s="979">
        <v>2</v>
      </c>
      <c r="M48" s="979">
        <v>2</v>
      </c>
      <c r="N48" s="979"/>
      <c r="O48" s="979"/>
      <c r="P48" s="979"/>
      <c r="Q48" s="979"/>
      <c r="R48" s="979"/>
      <c r="S48" s="979"/>
      <c r="T48" s="1001"/>
      <c r="U48" s="1001"/>
      <c r="V48" s="2032"/>
      <c r="W48" s="1148"/>
      <c r="X48" s="979"/>
      <c r="Y48" s="979"/>
      <c r="Z48" s="979"/>
      <c r="AA48" s="979"/>
      <c r="AB48" s="1079"/>
    </row>
    <row r="49" spans="1:28" ht="15" customHeight="1">
      <c r="A49" s="1286"/>
      <c r="B49" s="1269"/>
      <c r="C49" s="1287"/>
      <c r="D49" s="1287"/>
      <c r="E49" s="1034" t="s">
        <v>50</v>
      </c>
      <c r="F49" s="979">
        <v>2</v>
      </c>
      <c r="G49" s="979">
        <v>2</v>
      </c>
      <c r="H49" s="979"/>
      <c r="I49" s="979"/>
      <c r="J49" s="979"/>
      <c r="K49" s="979"/>
      <c r="L49" s="979"/>
      <c r="M49" s="979"/>
      <c r="N49" s="979">
        <v>2</v>
      </c>
      <c r="O49" s="979">
        <v>2</v>
      </c>
      <c r="P49" s="979"/>
      <c r="Q49" s="979"/>
      <c r="R49" s="979"/>
      <c r="S49" s="979"/>
      <c r="T49" s="1001"/>
      <c r="U49" s="1001"/>
      <c r="V49" s="1148"/>
      <c r="W49" s="1148"/>
      <c r="X49" s="979"/>
      <c r="Y49" s="979"/>
      <c r="Z49" s="979"/>
      <c r="AA49" s="979"/>
      <c r="AB49" s="1079"/>
    </row>
    <row r="50" spans="1:28" ht="15" customHeight="1">
      <c r="A50" s="1286"/>
      <c r="B50" s="1269"/>
      <c r="C50" s="1287"/>
      <c r="D50" s="1287"/>
      <c r="E50" s="1034" t="s">
        <v>180</v>
      </c>
      <c r="F50" s="979">
        <v>2</v>
      </c>
      <c r="G50" s="979">
        <v>2</v>
      </c>
      <c r="H50" s="979"/>
      <c r="I50" s="979"/>
      <c r="J50" s="979"/>
      <c r="K50" s="979"/>
      <c r="L50" s="979"/>
      <c r="M50" s="979"/>
      <c r="N50" s="979"/>
      <c r="O50" s="979"/>
      <c r="P50" s="979">
        <v>2</v>
      </c>
      <c r="Q50" s="979">
        <v>2</v>
      </c>
      <c r="R50" s="979"/>
      <c r="S50" s="979"/>
      <c r="T50" s="1001"/>
      <c r="U50" s="1001"/>
      <c r="V50" s="1148"/>
      <c r="W50" s="1148"/>
      <c r="X50" s="979"/>
      <c r="Y50" s="979"/>
      <c r="Z50" s="979"/>
      <c r="AA50" s="979"/>
      <c r="AB50" s="1079"/>
    </row>
    <row r="51" spans="1:28" ht="15" customHeight="1">
      <c r="A51" s="1286"/>
      <c r="B51" s="1269"/>
      <c r="C51" s="1287"/>
      <c r="D51" s="1287"/>
      <c r="E51" s="1034" t="s">
        <v>52</v>
      </c>
      <c r="F51" s="979">
        <v>2</v>
      </c>
      <c r="G51" s="979">
        <v>2</v>
      </c>
      <c r="H51" s="979"/>
      <c r="I51" s="979"/>
      <c r="J51" s="979"/>
      <c r="K51" s="979"/>
      <c r="L51" s="979"/>
      <c r="M51" s="979"/>
      <c r="N51" s="979"/>
      <c r="O51" s="979"/>
      <c r="P51" s="979"/>
      <c r="Q51" s="979"/>
      <c r="R51" s="979">
        <v>2</v>
      </c>
      <c r="S51" s="979">
        <v>2</v>
      </c>
      <c r="T51" s="1001"/>
      <c r="U51" s="1001"/>
      <c r="V51" s="2033"/>
      <c r="W51" s="2033"/>
      <c r="X51" s="979"/>
      <c r="Y51" s="979"/>
      <c r="Z51" s="979"/>
      <c r="AA51" s="979"/>
      <c r="AB51" s="1080"/>
    </row>
    <row r="52" spans="1:28" ht="15" customHeight="1">
      <c r="A52" s="1286"/>
      <c r="B52" s="1269"/>
      <c r="C52" s="1269"/>
      <c r="D52" s="1269"/>
      <c r="E52" s="1034" t="s">
        <v>184</v>
      </c>
      <c r="F52" s="979">
        <v>2</v>
      </c>
      <c r="G52" s="979">
        <v>2</v>
      </c>
      <c r="H52" s="979"/>
      <c r="I52" s="979"/>
      <c r="J52" s="979"/>
      <c r="K52" s="979"/>
      <c r="L52" s="979">
        <v>2</v>
      </c>
      <c r="M52" s="979">
        <v>2</v>
      </c>
      <c r="N52" s="979"/>
      <c r="O52" s="979"/>
      <c r="P52" s="979"/>
      <c r="Q52" s="979"/>
      <c r="R52" s="979"/>
      <c r="S52" s="979"/>
      <c r="T52" s="1001"/>
      <c r="U52" s="1001"/>
      <c r="V52" s="1148"/>
      <c r="W52" s="1148"/>
      <c r="X52" s="979"/>
      <c r="Y52" s="979"/>
      <c r="Z52" s="979"/>
      <c r="AA52" s="979"/>
      <c r="AB52" s="1080"/>
    </row>
    <row r="53" spans="1:28" ht="16.149999999999999" customHeight="1">
      <c r="A53" s="1286"/>
      <c r="B53" s="1269"/>
      <c r="C53" s="1269"/>
      <c r="D53" s="1269"/>
      <c r="E53" s="1034" t="s">
        <v>185</v>
      </c>
      <c r="F53" s="979">
        <v>2</v>
      </c>
      <c r="G53" s="979">
        <v>2</v>
      </c>
      <c r="H53" s="979"/>
      <c r="I53" s="979"/>
      <c r="J53" s="979"/>
      <c r="K53" s="979"/>
      <c r="L53" s="979">
        <v>2</v>
      </c>
      <c r="M53" s="979">
        <v>2</v>
      </c>
      <c r="N53" s="979"/>
      <c r="O53" s="979"/>
      <c r="P53" s="979"/>
      <c r="Q53" s="979"/>
      <c r="R53" s="979"/>
      <c r="S53" s="979"/>
      <c r="T53" s="1001"/>
      <c r="U53" s="1001"/>
      <c r="V53" s="1148"/>
      <c r="W53" s="1148"/>
      <c r="X53" s="979"/>
      <c r="Y53" s="979"/>
      <c r="Z53" s="979"/>
      <c r="AA53" s="979"/>
      <c r="AB53" s="1081"/>
    </row>
    <row r="54" spans="1:28" ht="16.899999999999999" customHeight="1">
      <c r="A54" s="1286"/>
      <c r="B54" s="1269"/>
      <c r="C54" s="1269"/>
      <c r="D54" s="1269"/>
      <c r="E54" s="1034" t="s">
        <v>74</v>
      </c>
      <c r="F54" s="979">
        <v>2</v>
      </c>
      <c r="G54" s="979">
        <v>2</v>
      </c>
      <c r="H54" s="979"/>
      <c r="I54" s="979"/>
      <c r="J54" s="979"/>
      <c r="K54" s="979"/>
      <c r="L54" s="979">
        <v>2</v>
      </c>
      <c r="M54" s="979">
        <v>2</v>
      </c>
      <c r="N54" s="979"/>
      <c r="O54" s="979"/>
      <c r="P54" s="979"/>
      <c r="Q54" s="979"/>
      <c r="R54" s="979"/>
      <c r="S54" s="979"/>
      <c r="T54" s="1001"/>
      <c r="U54" s="1001"/>
      <c r="V54" s="1148"/>
      <c r="W54" s="1148"/>
      <c r="X54" s="979"/>
      <c r="Y54" s="979"/>
      <c r="Z54" s="979"/>
      <c r="AA54" s="979"/>
      <c r="AB54" s="1080"/>
    </row>
    <row r="55" spans="1:28" ht="17.45" customHeight="1">
      <c r="A55" s="1286"/>
      <c r="B55" s="1269"/>
      <c r="C55" s="1269"/>
      <c r="D55" s="1269"/>
      <c r="E55" s="1034" t="s">
        <v>187</v>
      </c>
      <c r="F55" s="984">
        <v>2</v>
      </c>
      <c r="G55" s="984">
        <v>2</v>
      </c>
      <c r="H55" s="978"/>
      <c r="I55" s="978"/>
      <c r="J55" s="978"/>
      <c r="K55" s="978"/>
      <c r="L55" s="978"/>
      <c r="M55" s="978"/>
      <c r="N55" s="978">
        <v>2</v>
      </c>
      <c r="O55" s="978">
        <v>2</v>
      </c>
      <c r="P55" s="978"/>
      <c r="Q55" s="978"/>
      <c r="R55" s="978"/>
      <c r="S55" s="978"/>
      <c r="T55" s="1097"/>
      <c r="U55" s="1097"/>
      <c r="V55" s="1148"/>
      <c r="W55" s="1148"/>
      <c r="X55" s="979"/>
      <c r="Y55" s="979"/>
      <c r="Z55" s="979"/>
      <c r="AA55" s="979"/>
      <c r="AB55" s="1080"/>
    </row>
    <row r="56" spans="1:28" ht="15" customHeight="1">
      <c r="A56" s="1286"/>
      <c r="B56" s="1269"/>
      <c r="C56" s="1269"/>
      <c r="D56" s="1269"/>
      <c r="E56" s="1034" t="s">
        <v>188</v>
      </c>
      <c r="F56" s="984">
        <v>4</v>
      </c>
      <c r="G56" s="984">
        <v>4</v>
      </c>
      <c r="H56" s="978"/>
      <c r="I56" s="978"/>
      <c r="J56" s="978"/>
      <c r="K56" s="978"/>
      <c r="L56" s="978"/>
      <c r="M56" s="978"/>
      <c r="N56" s="978"/>
      <c r="O56" s="978"/>
      <c r="P56" s="978">
        <v>2</v>
      </c>
      <c r="Q56" s="978">
        <v>2</v>
      </c>
      <c r="R56" s="978">
        <v>2</v>
      </c>
      <c r="S56" s="978">
        <v>2</v>
      </c>
      <c r="T56" s="1097"/>
      <c r="U56" s="1097"/>
      <c r="V56" s="1148"/>
      <c r="W56" s="1148"/>
      <c r="X56" s="979"/>
      <c r="Y56" s="979"/>
      <c r="Z56" s="979"/>
      <c r="AA56" s="979"/>
      <c r="AB56" s="1080"/>
    </row>
    <row r="57" spans="1:28" ht="15" customHeight="1">
      <c r="A57" s="1286"/>
      <c r="B57" s="1269"/>
      <c r="C57" s="1269"/>
      <c r="D57" s="1269"/>
      <c r="E57" s="1034" t="s">
        <v>189</v>
      </c>
      <c r="F57" s="984">
        <v>2</v>
      </c>
      <c r="G57" s="984">
        <v>2</v>
      </c>
      <c r="H57" s="978"/>
      <c r="I57" s="978"/>
      <c r="J57" s="978"/>
      <c r="K57" s="978"/>
      <c r="L57" s="978"/>
      <c r="M57" s="978"/>
      <c r="N57" s="978"/>
      <c r="O57" s="978"/>
      <c r="P57" s="978"/>
      <c r="Q57" s="978"/>
      <c r="R57" s="978">
        <v>2</v>
      </c>
      <c r="S57" s="978">
        <v>2</v>
      </c>
      <c r="T57" s="1097"/>
      <c r="U57" s="1097"/>
      <c r="V57" s="1148"/>
      <c r="W57" s="1148"/>
      <c r="X57" s="979"/>
      <c r="Y57" s="979"/>
      <c r="Z57" s="979"/>
      <c r="AA57" s="979"/>
      <c r="AB57" s="1052"/>
    </row>
    <row r="58" spans="1:28" ht="16.149999999999999" customHeight="1">
      <c r="A58" s="1286"/>
      <c r="B58" s="1269"/>
      <c r="C58" s="1269"/>
      <c r="D58" s="1269"/>
      <c r="E58" s="1034" t="s">
        <v>190</v>
      </c>
      <c r="F58" s="984">
        <v>2</v>
      </c>
      <c r="G58" s="984">
        <v>2</v>
      </c>
      <c r="H58" s="996"/>
      <c r="I58" s="996"/>
      <c r="J58" s="996"/>
      <c r="K58" s="996"/>
      <c r="L58" s="996"/>
      <c r="M58" s="996"/>
      <c r="N58" s="996"/>
      <c r="O58" s="996"/>
      <c r="P58" s="996">
        <v>2</v>
      </c>
      <c r="Q58" s="996">
        <v>2</v>
      </c>
      <c r="R58" s="996"/>
      <c r="S58" s="996"/>
      <c r="T58" s="1000"/>
      <c r="U58" s="1000"/>
      <c r="V58" s="2034"/>
      <c r="W58" s="2034"/>
      <c r="X58" s="1035"/>
      <c r="Y58" s="1035"/>
      <c r="Z58" s="1035"/>
      <c r="AA58" s="1035"/>
      <c r="AB58" s="1079"/>
    </row>
    <row r="59" spans="1:28" ht="15" customHeight="1">
      <c r="A59" s="1286"/>
      <c r="B59" s="1269"/>
      <c r="C59" s="1269"/>
      <c r="D59" s="1269"/>
      <c r="E59" s="1034" t="s">
        <v>191</v>
      </c>
      <c r="F59" s="984">
        <v>2</v>
      </c>
      <c r="G59" s="984">
        <v>2</v>
      </c>
      <c r="H59" s="996"/>
      <c r="I59" s="996"/>
      <c r="J59" s="996"/>
      <c r="K59" s="996"/>
      <c r="L59" s="996"/>
      <c r="M59" s="996"/>
      <c r="N59" s="996"/>
      <c r="O59" s="996"/>
      <c r="P59" s="996">
        <v>2</v>
      </c>
      <c r="Q59" s="996">
        <v>2</v>
      </c>
      <c r="R59" s="996"/>
      <c r="S59" s="996"/>
      <c r="T59" s="1000"/>
      <c r="U59" s="1000"/>
      <c r="V59" s="1148"/>
      <c r="W59" s="1148"/>
      <c r="X59" s="979"/>
      <c r="Y59" s="979"/>
      <c r="Z59" s="979"/>
      <c r="AA59" s="979"/>
      <c r="AB59" s="1055"/>
    </row>
    <row r="60" spans="1:28" ht="15" customHeight="1">
      <c r="A60" s="1286"/>
      <c r="B60" s="1269"/>
      <c r="C60" s="1269"/>
      <c r="D60" s="1269"/>
      <c r="E60" s="1034" t="s">
        <v>192</v>
      </c>
      <c r="F60" s="984">
        <v>2</v>
      </c>
      <c r="G60" s="984">
        <v>2</v>
      </c>
      <c r="H60" s="979"/>
      <c r="I60" s="979"/>
      <c r="J60" s="979"/>
      <c r="K60" s="979"/>
      <c r="L60" s="979"/>
      <c r="M60" s="979"/>
      <c r="N60" s="979"/>
      <c r="O60" s="979"/>
      <c r="P60" s="979"/>
      <c r="Q60" s="979"/>
      <c r="R60" s="979">
        <v>2</v>
      </c>
      <c r="S60" s="979">
        <v>2</v>
      </c>
      <c r="T60" s="1001"/>
      <c r="U60" s="1001"/>
      <c r="V60" s="1148"/>
      <c r="W60" s="1148"/>
      <c r="X60" s="979"/>
      <c r="Y60" s="979"/>
      <c r="Z60" s="979"/>
      <c r="AA60" s="979"/>
      <c r="AB60" s="1055"/>
    </row>
    <row r="61" spans="1:28" ht="15" customHeight="1">
      <c r="A61" s="1286"/>
      <c r="B61" s="1269"/>
      <c r="C61" s="1269"/>
      <c r="D61" s="1269"/>
      <c r="E61" s="1034" t="s">
        <v>80</v>
      </c>
      <c r="F61" s="984">
        <v>2</v>
      </c>
      <c r="G61" s="984">
        <v>2</v>
      </c>
      <c r="H61" s="979"/>
      <c r="I61" s="979"/>
      <c r="J61" s="979"/>
      <c r="K61" s="979"/>
      <c r="L61" s="979"/>
      <c r="M61" s="979"/>
      <c r="N61" s="979"/>
      <c r="O61" s="979"/>
      <c r="P61" s="979"/>
      <c r="Q61" s="979"/>
      <c r="R61" s="979">
        <v>2</v>
      </c>
      <c r="S61" s="979">
        <v>2</v>
      </c>
      <c r="T61" s="1001"/>
      <c r="U61" s="1001"/>
      <c r="V61" s="1148"/>
      <c r="W61" s="1148"/>
      <c r="X61" s="979"/>
      <c r="Y61" s="979"/>
      <c r="Z61" s="979"/>
      <c r="AA61" s="979"/>
      <c r="AB61" s="1055"/>
    </row>
    <row r="62" spans="1:28" ht="15" customHeight="1">
      <c r="A62" s="1286"/>
      <c r="B62" s="1269"/>
      <c r="C62" s="1269"/>
      <c r="D62" s="1269"/>
      <c r="E62" s="1034" t="s">
        <v>49</v>
      </c>
      <c r="F62" s="984">
        <v>2</v>
      </c>
      <c r="G62" s="984">
        <v>2</v>
      </c>
      <c r="H62" s="1035"/>
      <c r="I62" s="996"/>
      <c r="J62" s="996"/>
      <c r="K62" s="996"/>
      <c r="L62" s="996"/>
      <c r="M62" s="996"/>
      <c r="N62" s="996"/>
      <c r="O62" s="996"/>
      <c r="P62" s="996"/>
      <c r="Q62" s="996"/>
      <c r="R62" s="996"/>
      <c r="S62" s="996"/>
      <c r="T62" s="1000"/>
      <c r="U62" s="1000"/>
      <c r="V62" s="1148">
        <v>2</v>
      </c>
      <c r="W62" s="1148">
        <v>2</v>
      </c>
      <c r="X62" s="1082"/>
      <c r="Y62" s="1082"/>
      <c r="Z62" s="1082"/>
      <c r="AA62" s="1082"/>
      <c r="AB62" s="1055"/>
    </row>
    <row r="63" spans="1:28" ht="15" customHeight="1">
      <c r="A63" s="1286"/>
      <c r="B63" s="1269"/>
      <c r="C63" s="1269"/>
      <c r="D63" s="1269"/>
      <c r="E63" s="1034" t="s">
        <v>218</v>
      </c>
      <c r="F63" s="984">
        <v>2</v>
      </c>
      <c r="G63" s="984">
        <v>2</v>
      </c>
      <c r="H63" s="1035"/>
      <c r="I63" s="996"/>
      <c r="J63" s="996"/>
      <c r="K63" s="996"/>
      <c r="L63" s="996"/>
      <c r="M63" s="996"/>
      <c r="N63" s="996"/>
      <c r="O63" s="996"/>
      <c r="P63" s="996"/>
      <c r="Q63" s="996"/>
      <c r="R63" s="996"/>
      <c r="S63" s="996"/>
      <c r="T63" s="1000">
        <v>2</v>
      </c>
      <c r="U63" s="1000">
        <v>2</v>
      </c>
      <c r="V63" s="1148"/>
      <c r="W63" s="1148"/>
      <c r="X63" s="979"/>
      <c r="Y63" s="979"/>
      <c r="Z63" s="979"/>
      <c r="AA63" s="979"/>
      <c r="AB63" s="1055"/>
    </row>
    <row r="64" spans="1:28" ht="15" customHeight="1">
      <c r="A64" s="1286"/>
      <c r="B64" s="1269"/>
      <c r="C64" s="1269"/>
      <c r="D64" s="1269"/>
      <c r="E64" s="1034" t="s">
        <v>72</v>
      </c>
      <c r="F64" s="984">
        <v>2</v>
      </c>
      <c r="G64" s="984">
        <v>2</v>
      </c>
      <c r="H64" s="978">
        <v>2</v>
      </c>
      <c r="I64" s="978">
        <v>2</v>
      </c>
      <c r="J64" s="978"/>
      <c r="K64" s="978"/>
      <c r="L64" s="978"/>
      <c r="M64" s="978"/>
      <c r="N64" s="978"/>
      <c r="O64" s="978"/>
      <c r="P64" s="978"/>
      <c r="Q64" s="978"/>
      <c r="R64" s="978"/>
      <c r="S64" s="978"/>
      <c r="T64" s="1000"/>
      <c r="U64" s="1000"/>
      <c r="V64" s="1148"/>
      <c r="W64" s="1148"/>
      <c r="X64" s="979"/>
      <c r="Y64" s="979"/>
      <c r="Z64" s="979"/>
      <c r="AA64" s="979"/>
      <c r="AB64" s="1055"/>
    </row>
    <row r="65" spans="1:28" ht="15" customHeight="1">
      <c r="A65" s="1286"/>
      <c r="B65" s="1269"/>
      <c r="C65" s="1269"/>
      <c r="D65" s="1269"/>
      <c r="E65" s="1034" t="s">
        <v>78</v>
      </c>
      <c r="F65" s="984">
        <v>6</v>
      </c>
      <c r="G65" s="984">
        <v>6</v>
      </c>
      <c r="H65" s="978"/>
      <c r="I65" s="978"/>
      <c r="J65" s="978"/>
      <c r="K65" s="978"/>
      <c r="L65" s="978">
        <v>3</v>
      </c>
      <c r="M65" s="978">
        <v>3</v>
      </c>
      <c r="N65" s="978">
        <v>3</v>
      </c>
      <c r="O65" s="978">
        <v>3</v>
      </c>
      <c r="P65" s="978"/>
      <c r="Q65" s="978"/>
      <c r="R65" s="978"/>
      <c r="S65" s="978"/>
      <c r="T65" s="1000"/>
      <c r="U65" s="1000"/>
      <c r="V65" s="1148"/>
      <c r="W65" s="1148"/>
      <c r="X65" s="979"/>
      <c r="Y65" s="979"/>
      <c r="Z65" s="979"/>
      <c r="AA65" s="979"/>
      <c r="AB65" s="1055"/>
    </row>
    <row r="66" spans="1:28" ht="15" customHeight="1">
      <c r="A66" s="1286"/>
      <c r="B66" s="1269"/>
      <c r="C66" s="1269"/>
      <c r="D66" s="1269"/>
      <c r="E66" s="1034" t="s">
        <v>57</v>
      </c>
      <c r="F66" s="984">
        <v>2</v>
      </c>
      <c r="G66" s="984">
        <v>2</v>
      </c>
      <c r="H66" s="978"/>
      <c r="I66" s="978"/>
      <c r="J66" s="978"/>
      <c r="K66" s="978"/>
      <c r="L66" s="978"/>
      <c r="M66" s="978"/>
      <c r="N66" s="978"/>
      <c r="O66" s="978"/>
      <c r="P66" s="978"/>
      <c r="Q66" s="978"/>
      <c r="R66" s="978">
        <v>2</v>
      </c>
      <c r="S66" s="978">
        <v>2</v>
      </c>
      <c r="T66" s="1000"/>
      <c r="U66" s="1000"/>
      <c r="V66" s="1148"/>
      <c r="W66" s="1148"/>
      <c r="X66" s="979"/>
      <c r="Y66" s="979"/>
      <c r="Z66" s="979"/>
      <c r="AA66" s="979"/>
      <c r="AB66" s="1055"/>
    </row>
    <row r="67" spans="1:28" ht="15" customHeight="1">
      <c r="A67" s="1286"/>
      <c r="B67" s="1269"/>
      <c r="C67" s="1301" t="s">
        <v>194</v>
      </c>
      <c r="D67" s="1301" t="s">
        <v>195</v>
      </c>
      <c r="E67" s="1034" t="s">
        <v>196</v>
      </c>
      <c r="F67" s="979">
        <v>2</v>
      </c>
      <c r="G67" s="979">
        <v>2</v>
      </c>
      <c r="H67" s="979"/>
      <c r="I67" s="979"/>
      <c r="J67" s="979"/>
      <c r="K67" s="979"/>
      <c r="L67" s="979"/>
      <c r="M67" s="979"/>
      <c r="N67" s="979">
        <v>2</v>
      </c>
      <c r="O67" s="979">
        <v>2</v>
      </c>
      <c r="P67" s="979"/>
      <c r="Q67" s="979"/>
      <c r="R67" s="979"/>
      <c r="S67" s="979"/>
      <c r="T67" s="1001"/>
      <c r="U67" s="1001"/>
      <c r="V67" s="1148"/>
      <c r="W67" s="1148"/>
      <c r="X67" s="979"/>
      <c r="Y67" s="979"/>
      <c r="Z67" s="979"/>
      <c r="AA67" s="979"/>
      <c r="AB67" s="1079"/>
    </row>
    <row r="68" spans="1:28" ht="15" customHeight="1">
      <c r="A68" s="1286"/>
      <c r="B68" s="1269"/>
      <c r="C68" s="1301"/>
      <c r="D68" s="1301"/>
      <c r="E68" s="1034" t="s">
        <v>197</v>
      </c>
      <c r="F68" s="979">
        <v>2</v>
      </c>
      <c r="G68" s="979">
        <v>2</v>
      </c>
      <c r="H68" s="979"/>
      <c r="I68" s="979"/>
      <c r="J68" s="979"/>
      <c r="K68" s="979"/>
      <c r="L68" s="979"/>
      <c r="M68" s="979"/>
      <c r="N68" s="979"/>
      <c r="O68" s="979"/>
      <c r="P68" s="979">
        <v>2</v>
      </c>
      <c r="Q68" s="979">
        <v>2</v>
      </c>
      <c r="R68" s="979"/>
      <c r="S68" s="979"/>
      <c r="T68" s="1001"/>
      <c r="U68" s="1001"/>
      <c r="V68" s="1148"/>
      <c r="W68" s="1148"/>
      <c r="X68" s="979"/>
      <c r="Y68" s="979"/>
      <c r="Z68" s="979"/>
      <c r="AA68" s="979"/>
      <c r="AB68" s="1079"/>
    </row>
    <row r="69" spans="1:28" ht="15" customHeight="1">
      <c r="A69" s="1286"/>
      <c r="B69" s="1269"/>
      <c r="C69" s="1301"/>
      <c r="D69" s="1301"/>
      <c r="E69" s="1034" t="s">
        <v>198</v>
      </c>
      <c r="F69" s="979">
        <v>2</v>
      </c>
      <c r="G69" s="979">
        <v>2</v>
      </c>
      <c r="H69" s="979"/>
      <c r="I69" s="979"/>
      <c r="J69" s="979"/>
      <c r="K69" s="979"/>
      <c r="L69" s="979"/>
      <c r="M69" s="979"/>
      <c r="N69" s="979"/>
      <c r="O69" s="979"/>
      <c r="P69" s="979"/>
      <c r="Q69" s="979"/>
      <c r="R69" s="979">
        <v>2</v>
      </c>
      <c r="S69" s="979">
        <v>2</v>
      </c>
      <c r="T69" s="1001"/>
      <c r="U69" s="1001"/>
      <c r="V69" s="1148"/>
      <c r="W69" s="1148"/>
      <c r="X69" s="979"/>
      <c r="Y69" s="979"/>
      <c r="Z69" s="1083"/>
      <c r="AA69" s="1083"/>
      <c r="AB69" s="1079"/>
    </row>
    <row r="70" spans="1:28" ht="18" customHeight="1">
      <c r="A70" s="1286"/>
      <c r="B70" s="1269"/>
      <c r="C70" s="1301"/>
      <c r="D70" s="1301"/>
      <c r="E70" s="1034" t="s">
        <v>199</v>
      </c>
      <c r="F70" s="979">
        <v>2</v>
      </c>
      <c r="G70" s="979">
        <v>2</v>
      </c>
      <c r="H70" s="979"/>
      <c r="I70" s="979"/>
      <c r="J70" s="979"/>
      <c r="K70" s="979"/>
      <c r="L70" s="979"/>
      <c r="M70" s="979"/>
      <c r="N70" s="979"/>
      <c r="O70" s="979"/>
      <c r="P70" s="979"/>
      <c r="Q70" s="979"/>
      <c r="R70" s="979"/>
      <c r="S70" s="979"/>
      <c r="T70" s="1001">
        <v>2</v>
      </c>
      <c r="U70" s="1001">
        <v>2</v>
      </c>
      <c r="V70" s="1148"/>
      <c r="W70" s="1148"/>
      <c r="X70" s="979"/>
      <c r="Y70" s="979"/>
      <c r="Z70" s="979"/>
      <c r="AA70" s="979"/>
      <c r="AB70" s="1055"/>
    </row>
    <row r="71" spans="1:28" ht="18" customHeight="1">
      <c r="A71" s="1286"/>
      <c r="B71" s="1269" t="s">
        <v>265</v>
      </c>
      <c r="C71" s="1269"/>
      <c r="D71" s="1269"/>
      <c r="E71" s="1034" t="s">
        <v>70</v>
      </c>
      <c r="F71" s="1084">
        <v>4</v>
      </c>
      <c r="G71" s="1035">
        <v>4</v>
      </c>
      <c r="H71" s="1035">
        <v>2</v>
      </c>
      <c r="I71" s="1035">
        <v>2</v>
      </c>
      <c r="J71" s="1035">
        <v>2</v>
      </c>
      <c r="K71" s="1035">
        <v>2</v>
      </c>
      <c r="L71" s="1035"/>
      <c r="M71" s="1035"/>
      <c r="N71" s="1035"/>
      <c r="O71" s="1035"/>
      <c r="P71" s="1035"/>
      <c r="Q71" s="1035"/>
      <c r="R71" s="1035"/>
      <c r="S71" s="1035"/>
      <c r="T71" s="1001"/>
      <c r="U71" s="1001"/>
      <c r="V71" s="1148"/>
      <c r="W71" s="1148"/>
      <c r="X71" s="979"/>
      <c r="Y71" s="979"/>
      <c r="Z71" s="979"/>
      <c r="AA71" s="979"/>
      <c r="AB71" s="1081"/>
    </row>
    <row r="72" spans="1:28" ht="18" customHeight="1">
      <c r="A72" s="1286"/>
      <c r="B72" s="1269"/>
      <c r="C72" s="1269"/>
      <c r="D72" s="1269"/>
      <c r="E72" s="1034" t="s">
        <v>69</v>
      </c>
      <c r="F72" s="1035">
        <v>4</v>
      </c>
      <c r="G72" s="1035">
        <v>4</v>
      </c>
      <c r="H72" s="1035">
        <v>2</v>
      </c>
      <c r="I72" s="1035">
        <v>2</v>
      </c>
      <c r="J72" s="1035">
        <v>2</v>
      </c>
      <c r="K72" s="1035">
        <v>2</v>
      </c>
      <c r="L72" s="1035"/>
      <c r="M72" s="1035"/>
      <c r="N72" s="1035"/>
      <c r="O72" s="1035"/>
      <c r="P72" s="1035"/>
      <c r="Q72" s="1035"/>
      <c r="R72" s="1035"/>
      <c r="S72" s="1035"/>
      <c r="T72" s="1001"/>
      <c r="U72" s="1001"/>
      <c r="V72" s="1148"/>
      <c r="W72" s="1148"/>
      <c r="X72" s="979"/>
      <c r="Y72" s="979"/>
      <c r="Z72" s="979"/>
      <c r="AA72" s="979"/>
      <c r="AB72" s="1052"/>
    </row>
    <row r="73" spans="1:28" ht="18" customHeight="1">
      <c r="A73" s="1286"/>
      <c r="B73" s="1269"/>
      <c r="C73" s="1269"/>
      <c r="D73" s="1269"/>
      <c r="E73" s="1034" t="s">
        <v>278</v>
      </c>
      <c r="F73" s="1035">
        <v>4</v>
      </c>
      <c r="G73" s="1035">
        <v>4</v>
      </c>
      <c r="H73" s="1035">
        <v>2</v>
      </c>
      <c r="I73" s="1035">
        <v>2</v>
      </c>
      <c r="J73" s="1035">
        <v>2</v>
      </c>
      <c r="K73" s="1035">
        <v>2</v>
      </c>
      <c r="L73" s="1035"/>
      <c r="M73" s="1035"/>
      <c r="N73" s="1035"/>
      <c r="O73" s="1035"/>
      <c r="P73" s="1035"/>
      <c r="Q73" s="1035"/>
      <c r="R73" s="1035"/>
      <c r="S73" s="1035"/>
      <c r="T73" s="1001"/>
      <c r="U73" s="1001"/>
      <c r="V73" s="1148"/>
      <c r="W73" s="1148"/>
      <c r="X73" s="979"/>
      <c r="Y73" s="979"/>
      <c r="Z73" s="979"/>
      <c r="AA73" s="979"/>
      <c r="AB73" s="1052"/>
    </row>
    <row r="74" spans="1:28" ht="15" customHeight="1">
      <c r="A74" s="1286"/>
      <c r="B74" s="1269"/>
      <c r="C74" s="1269"/>
      <c r="D74" s="1269"/>
      <c r="E74" s="1034" t="s">
        <v>59</v>
      </c>
      <c r="F74" s="1035">
        <v>4</v>
      </c>
      <c r="G74" s="1035">
        <v>4</v>
      </c>
      <c r="H74" s="1035"/>
      <c r="I74" s="1035"/>
      <c r="J74" s="1035"/>
      <c r="K74" s="1035"/>
      <c r="L74" s="1035">
        <v>2</v>
      </c>
      <c r="M74" s="1035">
        <v>2</v>
      </c>
      <c r="N74" s="1035">
        <v>2</v>
      </c>
      <c r="O74" s="1035">
        <v>2</v>
      </c>
      <c r="P74" s="1035"/>
      <c r="Q74" s="1035"/>
      <c r="R74" s="979"/>
      <c r="S74" s="979"/>
      <c r="T74" s="1001"/>
      <c r="U74" s="1001"/>
      <c r="V74" s="1148"/>
      <c r="W74" s="1148"/>
      <c r="X74" s="979"/>
      <c r="Y74" s="979"/>
      <c r="Z74" s="979"/>
      <c r="AA74" s="979"/>
      <c r="AB74" s="1055"/>
    </row>
    <row r="75" spans="1:28" ht="15" customHeight="1">
      <c r="A75" s="1286"/>
      <c r="B75" s="1269"/>
      <c r="C75" s="1269"/>
      <c r="D75" s="1269"/>
      <c r="E75" s="1034" t="s">
        <v>46</v>
      </c>
      <c r="F75" s="1035">
        <v>4</v>
      </c>
      <c r="G75" s="1035">
        <v>4</v>
      </c>
      <c r="H75" s="1035"/>
      <c r="I75" s="1035"/>
      <c r="J75" s="1035"/>
      <c r="K75" s="1035"/>
      <c r="L75" s="1046">
        <v>2</v>
      </c>
      <c r="M75" s="1046">
        <v>2</v>
      </c>
      <c r="N75" s="1046">
        <v>2</v>
      </c>
      <c r="O75" s="1046">
        <v>2</v>
      </c>
      <c r="P75" s="979"/>
      <c r="Q75" s="979"/>
      <c r="R75" s="979"/>
      <c r="S75" s="979"/>
      <c r="T75" s="1001"/>
      <c r="U75" s="1001"/>
      <c r="V75" s="1148"/>
      <c r="W75" s="1148"/>
      <c r="X75" s="979"/>
      <c r="Y75" s="979"/>
      <c r="Z75" s="979"/>
      <c r="AA75" s="979"/>
      <c r="AB75" s="1042"/>
    </row>
    <row r="76" spans="1:28" ht="15" customHeight="1">
      <c r="A76" s="1286"/>
      <c r="B76" s="1269"/>
      <c r="C76" s="1269"/>
      <c r="D76" s="1269"/>
      <c r="E76" s="1034" t="s">
        <v>58</v>
      </c>
      <c r="F76" s="1035">
        <v>4</v>
      </c>
      <c r="G76" s="1035">
        <v>4</v>
      </c>
      <c r="H76" s="1035"/>
      <c r="I76" s="1035"/>
      <c r="J76" s="1035"/>
      <c r="K76" s="1035"/>
      <c r="L76" s="1046">
        <v>2</v>
      </c>
      <c r="M76" s="1046">
        <v>2</v>
      </c>
      <c r="N76" s="1046">
        <v>2</v>
      </c>
      <c r="O76" s="1046">
        <v>2</v>
      </c>
      <c r="P76" s="979"/>
      <c r="Q76" s="979"/>
      <c r="R76" s="1083"/>
      <c r="S76" s="1083"/>
      <c r="T76" s="1001"/>
      <c r="U76" s="1001"/>
      <c r="V76" s="2033"/>
      <c r="W76" s="2033"/>
      <c r="X76" s="979"/>
      <c r="Y76" s="979"/>
      <c r="Z76" s="979"/>
      <c r="AA76" s="979"/>
      <c r="AB76" s="1042"/>
    </row>
    <row r="77" spans="1:28" ht="15" customHeight="1">
      <c r="A77" s="1286"/>
      <c r="B77" s="1269"/>
      <c r="C77" s="1269"/>
      <c r="D77" s="1269"/>
      <c r="E77" s="1034" t="s">
        <v>73</v>
      </c>
      <c r="F77" s="1035">
        <v>2</v>
      </c>
      <c r="G77" s="1035">
        <v>2</v>
      </c>
      <c r="H77" s="1035"/>
      <c r="I77" s="1035"/>
      <c r="J77" s="1035"/>
      <c r="K77" s="1035"/>
      <c r="L77" s="979"/>
      <c r="M77" s="979"/>
      <c r="N77" s="1046">
        <v>2</v>
      </c>
      <c r="O77" s="1046">
        <v>2</v>
      </c>
      <c r="P77" s="979"/>
      <c r="Q77" s="979"/>
      <c r="R77" s="979"/>
      <c r="S77" s="979"/>
      <c r="T77" s="1001"/>
      <c r="U77" s="1001"/>
      <c r="V77" s="1148"/>
      <c r="W77" s="1148"/>
      <c r="X77" s="979"/>
      <c r="Y77" s="979"/>
      <c r="Z77" s="979"/>
      <c r="AA77" s="979"/>
      <c r="AB77" s="1052"/>
    </row>
    <row r="78" spans="1:28" ht="15" customHeight="1">
      <c r="A78" s="1286"/>
      <c r="B78" s="1269"/>
      <c r="C78" s="1269"/>
      <c r="D78" s="1269"/>
      <c r="E78" s="1034" t="s">
        <v>83</v>
      </c>
      <c r="F78" s="1035">
        <v>2</v>
      </c>
      <c r="G78" s="1035">
        <v>2</v>
      </c>
      <c r="H78" s="1035"/>
      <c r="I78" s="1035"/>
      <c r="J78" s="1035"/>
      <c r="K78" s="1035"/>
      <c r="L78" s="1035"/>
      <c r="M78" s="1035"/>
      <c r="N78" s="1035">
        <v>2</v>
      </c>
      <c r="O78" s="1035">
        <v>2</v>
      </c>
      <c r="P78" s="979"/>
      <c r="Q78" s="979"/>
      <c r="R78" s="979"/>
      <c r="S78" s="979"/>
      <c r="T78" s="1001"/>
      <c r="U78" s="1001"/>
      <c r="V78" s="1148"/>
      <c r="W78" s="1148"/>
      <c r="X78" s="979"/>
      <c r="Y78" s="979"/>
      <c r="Z78" s="979"/>
      <c r="AA78" s="979"/>
      <c r="AB78" s="1042"/>
    </row>
    <row r="79" spans="1:28" ht="15" customHeight="1">
      <c r="A79" s="1286"/>
      <c r="B79" s="1269"/>
      <c r="C79" s="1269"/>
      <c r="D79" s="1269"/>
      <c r="E79" s="1034" t="s">
        <v>45</v>
      </c>
      <c r="F79" s="1035">
        <v>4</v>
      </c>
      <c r="G79" s="1035">
        <v>4</v>
      </c>
      <c r="H79" s="1035"/>
      <c r="I79" s="1035"/>
      <c r="J79" s="1035"/>
      <c r="K79" s="1035"/>
      <c r="L79" s="1035"/>
      <c r="M79" s="1035"/>
      <c r="N79" s="979"/>
      <c r="O79" s="979"/>
      <c r="P79" s="1046">
        <v>2</v>
      </c>
      <c r="Q79" s="1046">
        <v>2</v>
      </c>
      <c r="R79" s="1046">
        <v>2</v>
      </c>
      <c r="S79" s="1046">
        <v>2</v>
      </c>
      <c r="T79" s="1001"/>
      <c r="U79" s="1001"/>
      <c r="V79" s="1148"/>
      <c r="W79" s="1148"/>
      <c r="X79" s="979"/>
      <c r="Y79" s="979"/>
      <c r="Z79" s="979"/>
      <c r="AA79" s="979"/>
      <c r="AB79" s="1042"/>
    </row>
    <row r="80" spans="1:28" ht="15" customHeight="1">
      <c r="A80" s="1286"/>
      <c r="B80" s="1269"/>
      <c r="C80" s="1269"/>
      <c r="D80" s="1269"/>
      <c r="E80" s="1034" t="s">
        <v>71</v>
      </c>
      <c r="F80" s="1035">
        <v>4</v>
      </c>
      <c r="G80" s="1035">
        <v>4</v>
      </c>
      <c r="H80" s="1085"/>
      <c r="I80" s="1085"/>
      <c r="J80" s="1085"/>
      <c r="K80" s="1085"/>
      <c r="L80" s="1085"/>
      <c r="M80" s="1085"/>
      <c r="N80" s="994"/>
      <c r="O80" s="994"/>
      <c r="P80" s="1046">
        <v>2</v>
      </c>
      <c r="Q80" s="1046">
        <v>2</v>
      </c>
      <c r="R80" s="1046">
        <v>2</v>
      </c>
      <c r="S80" s="1046">
        <v>2</v>
      </c>
      <c r="T80" s="1101"/>
      <c r="U80" s="1101"/>
      <c r="V80" s="1142"/>
      <c r="W80" s="1142"/>
      <c r="X80" s="994"/>
      <c r="Y80" s="994"/>
      <c r="Z80" s="994"/>
      <c r="AA80" s="994"/>
      <c r="AB80" s="1086"/>
    </row>
    <row r="81" spans="1:28" ht="15" customHeight="1">
      <c r="A81" s="1286"/>
      <c r="B81" s="1269"/>
      <c r="C81" s="1269"/>
      <c r="D81" s="1269"/>
      <c r="E81" s="1034" t="s">
        <v>56</v>
      </c>
      <c r="F81" s="1035">
        <v>4</v>
      </c>
      <c r="G81" s="1035">
        <v>4</v>
      </c>
      <c r="H81" s="1035"/>
      <c r="I81" s="1035"/>
      <c r="J81" s="1035"/>
      <c r="K81" s="1035"/>
      <c r="L81" s="1035"/>
      <c r="M81" s="1035"/>
      <c r="N81" s="1035"/>
      <c r="O81" s="1035"/>
      <c r="P81" s="1035">
        <v>2</v>
      </c>
      <c r="Q81" s="1035">
        <v>2</v>
      </c>
      <c r="R81" s="1035">
        <v>2</v>
      </c>
      <c r="S81" s="1035">
        <v>2</v>
      </c>
      <c r="T81" s="1001"/>
      <c r="U81" s="1001"/>
      <c r="V81" s="1148"/>
      <c r="W81" s="1148"/>
      <c r="X81" s="979"/>
      <c r="Y81" s="979"/>
      <c r="Z81" s="979"/>
      <c r="AA81" s="979"/>
      <c r="AB81" s="1087"/>
    </row>
    <row r="82" spans="1:28" ht="15" customHeight="1">
      <c r="A82" s="1286"/>
      <c r="B82" s="1269"/>
      <c r="C82" s="1269"/>
      <c r="D82" s="1269"/>
      <c r="E82" s="1034" t="s">
        <v>47</v>
      </c>
      <c r="F82" s="1035">
        <v>2</v>
      </c>
      <c r="G82" s="1035">
        <v>2</v>
      </c>
      <c r="H82" s="1035"/>
      <c r="I82" s="1035"/>
      <c r="J82" s="1035"/>
      <c r="K82" s="1035"/>
      <c r="L82" s="1035"/>
      <c r="M82" s="1035"/>
      <c r="N82" s="1035"/>
      <c r="O82" s="1035"/>
      <c r="P82" s="1035">
        <v>2</v>
      </c>
      <c r="Q82" s="1035">
        <v>2</v>
      </c>
      <c r="R82" s="1035"/>
      <c r="S82" s="1035"/>
      <c r="T82" s="1001"/>
      <c r="U82" s="1001"/>
      <c r="V82" s="1148"/>
      <c r="W82" s="1148"/>
      <c r="X82" s="979"/>
      <c r="Y82" s="979"/>
      <c r="Z82" s="979"/>
      <c r="AA82" s="979"/>
      <c r="AB82" s="1087"/>
    </row>
    <row r="83" spans="1:28" ht="18" customHeight="1">
      <c r="A83" s="1286"/>
      <c r="B83" s="1269"/>
      <c r="C83" s="1269"/>
      <c r="D83" s="1269"/>
      <c r="E83" s="1034" t="s">
        <v>48</v>
      </c>
      <c r="F83" s="1035">
        <v>2</v>
      </c>
      <c r="G83" s="1035">
        <v>2</v>
      </c>
      <c r="H83" s="1035"/>
      <c r="I83" s="1035"/>
      <c r="J83" s="1035"/>
      <c r="K83" s="1035"/>
      <c r="L83" s="1035"/>
      <c r="M83" s="1035"/>
      <c r="N83" s="1035"/>
      <c r="O83" s="1035"/>
      <c r="P83" s="1035"/>
      <c r="Q83" s="1035"/>
      <c r="R83" s="1035"/>
      <c r="S83" s="1035"/>
      <c r="T83" s="1104">
        <v>2</v>
      </c>
      <c r="U83" s="1104">
        <v>2</v>
      </c>
      <c r="V83" s="1148"/>
      <c r="W83" s="1148"/>
      <c r="X83" s="979"/>
      <c r="Y83" s="979"/>
      <c r="Z83" s="979"/>
      <c r="AA83" s="979"/>
      <c r="AB83" s="1087"/>
    </row>
    <row r="84" spans="1:28" ht="15" customHeight="1">
      <c r="A84" s="1286"/>
      <c r="B84" s="1302" t="s">
        <v>214</v>
      </c>
      <c r="C84" s="1302"/>
      <c r="D84" s="1302"/>
      <c r="E84" s="1302"/>
      <c r="F84" s="1088">
        <f t="shared" ref="F84:AA84" si="1">SUM(F41:F83)</f>
        <v>113</v>
      </c>
      <c r="G84" s="1088">
        <f t="shared" si="1"/>
        <v>113</v>
      </c>
      <c r="H84" s="1089">
        <f t="shared" si="1"/>
        <v>12</v>
      </c>
      <c r="I84" s="1089">
        <f t="shared" si="1"/>
        <v>12</v>
      </c>
      <c r="J84" s="1089">
        <f t="shared" si="1"/>
        <v>10</v>
      </c>
      <c r="K84" s="1089">
        <f t="shared" si="1"/>
        <v>10</v>
      </c>
      <c r="L84" s="1089">
        <f t="shared" si="1"/>
        <v>17</v>
      </c>
      <c r="M84" s="1089">
        <f t="shared" si="1"/>
        <v>17</v>
      </c>
      <c r="N84" s="1089">
        <f t="shared" si="1"/>
        <v>19</v>
      </c>
      <c r="O84" s="1089">
        <f t="shared" si="1"/>
        <v>19</v>
      </c>
      <c r="P84" s="1089">
        <f t="shared" si="1"/>
        <v>18</v>
      </c>
      <c r="Q84" s="1089">
        <f t="shared" si="1"/>
        <v>18</v>
      </c>
      <c r="R84" s="1089">
        <f t="shared" si="1"/>
        <v>22</v>
      </c>
      <c r="S84" s="1089">
        <f t="shared" si="1"/>
        <v>22</v>
      </c>
      <c r="T84" s="1089">
        <f t="shared" si="1"/>
        <v>6</v>
      </c>
      <c r="U84" s="1089">
        <f t="shared" si="1"/>
        <v>6</v>
      </c>
      <c r="V84" s="1089">
        <f t="shared" si="1"/>
        <v>3</v>
      </c>
      <c r="W84" s="1089">
        <f t="shared" si="1"/>
        <v>3</v>
      </c>
      <c r="X84" s="1089">
        <f t="shared" si="1"/>
        <v>3</v>
      </c>
      <c r="Y84" s="1089">
        <f t="shared" si="1"/>
        <v>3</v>
      </c>
      <c r="Z84" s="1089">
        <f t="shared" si="1"/>
        <v>3</v>
      </c>
      <c r="AA84" s="1089">
        <f t="shared" si="1"/>
        <v>3</v>
      </c>
      <c r="AB84" s="1042"/>
    </row>
    <row r="85" spans="1:28" ht="15" customHeight="1">
      <c r="A85" s="1036"/>
      <c r="B85" s="1296" t="s">
        <v>215</v>
      </c>
      <c r="C85" s="1297" t="s">
        <v>216</v>
      </c>
      <c r="D85" s="1297"/>
      <c r="E85" s="1059" t="s">
        <v>175</v>
      </c>
      <c r="F85" s="1060">
        <v>6</v>
      </c>
      <c r="G85" s="1060">
        <v>27</v>
      </c>
      <c r="H85" s="1061"/>
      <c r="I85" s="1061"/>
      <c r="J85" s="1061"/>
      <c r="K85" s="1061"/>
      <c r="L85" s="1061"/>
      <c r="M85" s="1061"/>
      <c r="N85" s="1061"/>
      <c r="O85" s="1061"/>
      <c r="P85" s="1061"/>
      <c r="Q85" s="1061"/>
      <c r="R85" s="1061"/>
      <c r="S85" s="1061"/>
      <c r="T85" s="1062"/>
      <c r="U85" s="1062"/>
      <c r="V85" s="2035">
        <v>6</v>
      </c>
      <c r="W85" s="2036">
        <v>27</v>
      </c>
      <c r="X85" s="1062"/>
      <c r="Y85" s="1062"/>
      <c r="Z85" s="1062"/>
      <c r="AA85" s="1062"/>
      <c r="AB85" s="1063"/>
    </row>
    <row r="86" spans="1:28" ht="15" customHeight="1">
      <c r="A86" s="1267" t="s">
        <v>321</v>
      </c>
      <c r="B86" s="1288"/>
      <c r="C86" s="1269"/>
      <c r="D86" s="1269"/>
      <c r="E86" s="1034" t="s">
        <v>291</v>
      </c>
      <c r="F86" s="984">
        <v>6</v>
      </c>
      <c r="G86" s="984">
        <v>27</v>
      </c>
      <c r="H86" s="979"/>
      <c r="I86" s="979"/>
      <c r="J86" s="979"/>
      <c r="K86" s="979"/>
      <c r="L86" s="979"/>
      <c r="M86" s="979"/>
      <c r="N86" s="979"/>
      <c r="O86" s="979"/>
      <c r="P86" s="979"/>
      <c r="Q86" s="979"/>
      <c r="R86" s="979"/>
      <c r="S86" s="979"/>
      <c r="T86" s="1001"/>
      <c r="U86" s="1001"/>
      <c r="V86" s="1148"/>
      <c r="W86" s="1148"/>
      <c r="X86" s="1001">
        <v>6</v>
      </c>
      <c r="Y86" s="1001">
        <v>27</v>
      </c>
      <c r="Z86" s="1001"/>
      <c r="AA86" s="1001"/>
      <c r="AB86" s="1042"/>
    </row>
    <row r="87" spans="1:28" ht="18.75" customHeight="1">
      <c r="A87" s="1267"/>
      <c r="B87" s="1288"/>
      <c r="C87" s="1269"/>
      <c r="D87" s="1269"/>
      <c r="E87" s="1034" t="s">
        <v>217</v>
      </c>
      <c r="F87" s="1035">
        <v>6</v>
      </c>
      <c r="G87" s="1035">
        <v>27</v>
      </c>
      <c r="H87" s="1035"/>
      <c r="I87" s="1035"/>
      <c r="J87" s="1035"/>
      <c r="K87" s="1035"/>
      <c r="L87" s="1035"/>
      <c r="M87" s="1035"/>
      <c r="N87" s="1035"/>
      <c r="O87" s="1035"/>
      <c r="P87" s="1035"/>
      <c r="Q87" s="1035"/>
      <c r="R87" s="1035"/>
      <c r="S87" s="1035"/>
      <c r="T87" s="1100"/>
      <c r="U87" s="1100"/>
      <c r="V87" s="2034"/>
      <c r="W87" s="2034"/>
      <c r="X87" s="1035"/>
      <c r="Y87" s="1035"/>
      <c r="Z87" s="1035">
        <v>6</v>
      </c>
      <c r="AA87" s="1035">
        <v>27</v>
      </c>
      <c r="AB87" s="1043"/>
    </row>
    <row r="88" spans="1:28" ht="18.75" customHeight="1">
      <c r="A88" s="1267"/>
      <c r="B88" s="1269" t="s">
        <v>266</v>
      </c>
      <c r="C88" s="1269"/>
      <c r="D88" s="1269"/>
      <c r="E88" s="1050" t="s">
        <v>1695</v>
      </c>
      <c r="F88" s="1001">
        <v>3</v>
      </c>
      <c r="G88" s="1001">
        <v>3</v>
      </c>
      <c r="H88" s="1100"/>
      <c r="I88" s="1100"/>
      <c r="J88" s="1100"/>
      <c r="K88" s="1100"/>
      <c r="L88" s="1100"/>
      <c r="M88" s="1100"/>
      <c r="N88" s="1100"/>
      <c r="O88" s="1100"/>
      <c r="P88" s="1100"/>
      <c r="Q88" s="1100"/>
      <c r="R88" s="1100"/>
      <c r="S88" s="1100"/>
      <c r="T88" s="1100">
        <v>3</v>
      </c>
      <c r="U88" s="1100">
        <v>3</v>
      </c>
      <c r="V88" s="2034"/>
      <c r="W88" s="2034"/>
      <c r="X88" s="1100"/>
      <c r="Y88" s="1100"/>
      <c r="Z88" s="1100"/>
      <c r="AA88" s="1100"/>
      <c r="AB88" s="1043"/>
    </row>
    <row r="89" spans="1:28" ht="18.75" customHeight="1">
      <c r="A89" s="1267"/>
      <c r="B89" s="1269"/>
      <c r="C89" s="1269"/>
      <c r="D89" s="1269"/>
      <c r="E89" s="1050" t="s">
        <v>1697</v>
      </c>
      <c r="F89" s="1001">
        <v>3</v>
      </c>
      <c r="G89" s="1001">
        <v>3</v>
      </c>
      <c r="H89" s="1100"/>
      <c r="I89" s="1100"/>
      <c r="J89" s="1100"/>
      <c r="K89" s="1100"/>
      <c r="L89" s="1100"/>
      <c r="M89" s="1100"/>
      <c r="N89" s="1100"/>
      <c r="O89" s="1100"/>
      <c r="P89" s="1100"/>
      <c r="Q89" s="1100"/>
      <c r="R89" s="1100"/>
      <c r="S89" s="1100"/>
      <c r="T89" s="1100"/>
      <c r="U89" s="1100"/>
      <c r="V89" s="2034">
        <v>3</v>
      </c>
      <c r="W89" s="2034">
        <v>3</v>
      </c>
      <c r="X89" s="1100"/>
      <c r="Y89" s="1100"/>
      <c r="Z89" s="1100"/>
      <c r="AA89" s="1100"/>
      <c r="AB89" s="1043"/>
    </row>
    <row r="90" spans="1:28" ht="18.75" customHeight="1">
      <c r="A90" s="1267"/>
      <c r="B90" s="1269"/>
      <c r="C90" s="1269"/>
      <c r="D90" s="1269"/>
      <c r="E90" s="1050" t="s">
        <v>1696</v>
      </c>
      <c r="F90" s="1001">
        <v>3</v>
      </c>
      <c r="G90" s="1001">
        <v>3</v>
      </c>
      <c r="H90" s="1100"/>
      <c r="I90" s="1100"/>
      <c r="J90" s="1100"/>
      <c r="K90" s="1100"/>
      <c r="L90" s="1100"/>
      <c r="M90" s="1100"/>
      <c r="N90" s="1100"/>
      <c r="O90" s="1100"/>
      <c r="P90" s="1100"/>
      <c r="Q90" s="1100"/>
      <c r="R90" s="1100"/>
      <c r="S90" s="1100"/>
      <c r="T90" s="1100"/>
      <c r="U90" s="1100"/>
      <c r="V90" s="2034"/>
      <c r="W90" s="2034"/>
      <c r="X90" s="1100">
        <v>3</v>
      </c>
      <c r="Y90" s="1100">
        <v>3</v>
      </c>
      <c r="Z90" s="1100"/>
      <c r="AA90" s="1100"/>
      <c r="AB90" s="1043"/>
    </row>
    <row r="91" spans="1:28" ht="18.75" customHeight="1">
      <c r="A91" s="1267"/>
      <c r="B91" s="1269"/>
      <c r="C91" s="1269"/>
      <c r="D91" s="1269"/>
      <c r="E91" s="1050" t="s">
        <v>1698</v>
      </c>
      <c r="F91" s="1001">
        <v>3</v>
      </c>
      <c r="G91" s="1001">
        <v>3</v>
      </c>
      <c r="H91" s="1100"/>
      <c r="I91" s="1100"/>
      <c r="J91" s="1100"/>
      <c r="K91" s="1100"/>
      <c r="L91" s="1100"/>
      <c r="M91" s="1100"/>
      <c r="N91" s="1100"/>
      <c r="O91" s="1100"/>
      <c r="P91" s="1100"/>
      <c r="Q91" s="1100"/>
      <c r="R91" s="1100"/>
      <c r="S91" s="1100"/>
      <c r="T91" s="1100"/>
      <c r="U91" s="1100"/>
      <c r="V91" s="2034"/>
      <c r="W91" s="2034"/>
      <c r="X91" s="1100"/>
      <c r="Y91" s="1100"/>
      <c r="Z91" s="1100">
        <v>3</v>
      </c>
      <c r="AA91" s="1100">
        <v>3</v>
      </c>
      <c r="AB91" s="1043"/>
    </row>
    <row r="92" spans="1:28" ht="18.75" customHeight="1">
      <c r="A92" s="1267"/>
      <c r="B92" s="1269"/>
      <c r="C92" s="1269"/>
      <c r="D92" s="1269"/>
      <c r="E92" s="1137" t="s">
        <v>1702</v>
      </c>
      <c r="F92" s="1135">
        <v>3</v>
      </c>
      <c r="G92" s="1124">
        <v>3</v>
      </c>
      <c r="H92" s="994"/>
      <c r="I92" s="1100"/>
      <c r="J92" s="1100"/>
      <c r="K92" s="1100"/>
      <c r="L92" s="1100"/>
      <c r="M92" s="1100"/>
      <c r="N92" s="1100"/>
      <c r="O92" s="1100"/>
      <c r="P92" s="1100"/>
      <c r="Q92" s="1100"/>
      <c r="R92" s="1100"/>
      <c r="S92" s="1100"/>
      <c r="T92" s="1100"/>
      <c r="U92" s="1100"/>
      <c r="V92" s="2034"/>
      <c r="W92" s="2034"/>
      <c r="X92" s="1136">
        <v>3</v>
      </c>
      <c r="Y92" s="1136">
        <v>3</v>
      </c>
      <c r="Z92" s="1100"/>
      <c r="AA92" s="1100"/>
      <c r="AB92" s="1043"/>
    </row>
    <row r="93" spans="1:28" ht="18.75" customHeight="1">
      <c r="A93" s="1267"/>
      <c r="B93" s="1269"/>
      <c r="C93" s="1269"/>
      <c r="D93" s="1269"/>
      <c r="E93" s="1137" t="s">
        <v>1720</v>
      </c>
      <c r="F93" s="1135">
        <v>3</v>
      </c>
      <c r="G93" s="1124">
        <v>3</v>
      </c>
      <c r="H93" s="994"/>
      <c r="I93" s="1100"/>
      <c r="J93" s="1100"/>
      <c r="K93" s="1100"/>
      <c r="L93" s="1100"/>
      <c r="M93" s="1100"/>
      <c r="N93" s="1100"/>
      <c r="O93" s="1100"/>
      <c r="P93" s="1100"/>
      <c r="Q93" s="1100"/>
      <c r="R93" s="1100"/>
      <c r="S93" s="1100"/>
      <c r="T93" s="1100"/>
      <c r="U93" s="1100"/>
      <c r="V93" s="2034"/>
      <c r="W93" s="2034"/>
      <c r="X93" s="1136">
        <v>3</v>
      </c>
      <c r="Y93" s="1136">
        <v>3</v>
      </c>
      <c r="Z93" s="1100"/>
      <c r="AA93" s="1100"/>
      <c r="AB93" s="1043"/>
    </row>
    <row r="94" spans="1:28" ht="19.899999999999999" customHeight="1">
      <c r="A94" s="1267"/>
      <c r="B94" s="1269"/>
      <c r="C94" s="1269"/>
      <c r="D94" s="1269"/>
      <c r="E94" s="1044" t="s">
        <v>292</v>
      </c>
      <c r="F94" s="979">
        <v>3</v>
      </c>
      <c r="G94" s="979">
        <v>3</v>
      </c>
      <c r="H94" s="979"/>
      <c r="I94" s="979"/>
      <c r="J94" s="979"/>
      <c r="K94" s="979"/>
      <c r="L94" s="979"/>
      <c r="M94" s="979"/>
      <c r="N94" s="979"/>
      <c r="O94" s="979"/>
      <c r="P94" s="979"/>
      <c r="Q94" s="979"/>
      <c r="R94" s="979"/>
      <c r="S94" s="979"/>
      <c r="T94" s="1001"/>
      <c r="U94" s="1001"/>
      <c r="V94" s="2034"/>
      <c r="W94" s="2034"/>
      <c r="X94" s="979">
        <v>3</v>
      </c>
      <c r="Y94" s="979">
        <v>3</v>
      </c>
      <c r="Z94" s="979"/>
      <c r="AA94" s="979"/>
      <c r="AB94" s="1043"/>
    </row>
    <row r="95" spans="1:28" ht="19.899999999999999" customHeight="1">
      <c r="A95" s="1267"/>
      <c r="B95" s="1269"/>
      <c r="C95" s="1269"/>
      <c r="D95" s="1269"/>
      <c r="E95" s="1034" t="s">
        <v>1719</v>
      </c>
      <c r="F95" s="1045">
        <v>3</v>
      </c>
      <c r="G95" s="1045">
        <v>3</v>
      </c>
      <c r="H95" s="1035"/>
      <c r="I95" s="1035"/>
      <c r="J95" s="1035"/>
      <c r="K95" s="1035"/>
      <c r="L95" s="1035"/>
      <c r="M95" s="1035"/>
      <c r="N95" s="1035"/>
      <c r="O95" s="1035"/>
      <c r="P95" s="1035"/>
      <c r="Q95" s="1035"/>
      <c r="R95" s="1035"/>
      <c r="S95" s="1035"/>
      <c r="T95" s="1100"/>
      <c r="U95" s="1100"/>
      <c r="V95" s="2034"/>
      <c r="W95" s="2034"/>
      <c r="X95" s="1035">
        <v>3</v>
      </c>
      <c r="Y95" s="1035">
        <v>3</v>
      </c>
      <c r="Z95" s="1035"/>
      <c r="AA95" s="1035"/>
      <c r="AB95" s="1043"/>
    </row>
    <row r="96" spans="1:28" ht="19.899999999999999" customHeight="1">
      <c r="A96" s="1267"/>
      <c r="B96" s="1269"/>
      <c r="C96" s="1269"/>
      <c r="D96" s="1269"/>
      <c r="E96" s="1034" t="s">
        <v>75</v>
      </c>
      <c r="F96" s="1045">
        <v>3</v>
      </c>
      <c r="G96" s="1045">
        <v>3</v>
      </c>
      <c r="H96" s="1046"/>
      <c r="I96" s="1046"/>
      <c r="J96" s="1046"/>
      <c r="K96" s="1046"/>
      <c r="L96" s="1046"/>
      <c r="M96" s="1046"/>
      <c r="N96" s="1046"/>
      <c r="O96" s="1046"/>
      <c r="P96" s="1046"/>
      <c r="Q96" s="1046"/>
      <c r="R96" s="1046"/>
      <c r="S96" s="1046"/>
      <c r="T96" s="1104"/>
      <c r="U96" s="1104"/>
      <c r="V96" s="2037"/>
      <c r="W96" s="2037"/>
      <c r="X96" s="1046">
        <v>3</v>
      </c>
      <c r="Y96" s="1046">
        <v>3</v>
      </c>
      <c r="Z96" s="1046"/>
      <c r="AA96" s="1046"/>
      <c r="AB96" s="1043"/>
    </row>
    <row r="97" spans="1:28" ht="19.899999999999999" customHeight="1">
      <c r="A97" s="1267"/>
      <c r="B97" s="1269"/>
      <c r="C97" s="1269"/>
      <c r="D97" s="1269"/>
      <c r="E97" s="1034" t="s">
        <v>105</v>
      </c>
      <c r="F97" s="1045">
        <v>3</v>
      </c>
      <c r="G97" s="1045">
        <v>3</v>
      </c>
      <c r="H97" s="1046"/>
      <c r="I97" s="1046"/>
      <c r="J97" s="1046"/>
      <c r="K97" s="1046"/>
      <c r="L97" s="1046"/>
      <c r="M97" s="1046"/>
      <c r="N97" s="1046"/>
      <c r="O97" s="1046"/>
      <c r="P97" s="1046"/>
      <c r="Q97" s="1046"/>
      <c r="R97" s="1046"/>
      <c r="S97" s="1046"/>
      <c r="T97" s="1104"/>
      <c r="U97" s="1104"/>
      <c r="V97" s="2037"/>
      <c r="W97" s="2037"/>
      <c r="X97" s="1046">
        <v>3</v>
      </c>
      <c r="Y97" s="1046">
        <v>3</v>
      </c>
      <c r="Z97" s="1046"/>
      <c r="AA97" s="1046"/>
      <c r="AB97" s="1043"/>
    </row>
    <row r="98" spans="1:28" ht="19.899999999999999" customHeight="1">
      <c r="A98" s="1267"/>
      <c r="B98" s="1269"/>
      <c r="C98" s="1269"/>
      <c r="D98" s="1269"/>
      <c r="E98" s="1034" t="s">
        <v>63</v>
      </c>
      <c r="F98" s="1045">
        <v>3</v>
      </c>
      <c r="G98" s="1045">
        <v>3</v>
      </c>
      <c r="H98" s="1035"/>
      <c r="I98" s="1035"/>
      <c r="J98" s="1035"/>
      <c r="K98" s="1035"/>
      <c r="L98" s="1035"/>
      <c r="M98" s="1035"/>
      <c r="N98" s="1035"/>
      <c r="O98" s="1035"/>
      <c r="P98" s="1035"/>
      <c r="Q98" s="1035"/>
      <c r="R98" s="1035"/>
      <c r="S98" s="1035"/>
      <c r="T98" s="1100"/>
      <c r="U98" s="1100"/>
      <c r="V98" s="2034"/>
      <c r="W98" s="2034"/>
      <c r="X98" s="1046">
        <v>3</v>
      </c>
      <c r="Y98" s="1046">
        <v>3</v>
      </c>
      <c r="Z98" s="1046"/>
      <c r="AA98" s="1046"/>
      <c r="AB98" s="1043"/>
    </row>
    <row r="99" spans="1:28" ht="19.899999999999999" customHeight="1">
      <c r="A99" s="1267"/>
      <c r="B99" s="1269"/>
      <c r="C99" s="1269"/>
      <c r="D99" s="1269"/>
      <c r="E99" s="1034" t="s">
        <v>89</v>
      </c>
      <c r="F99" s="1045">
        <v>3</v>
      </c>
      <c r="G99" s="1045">
        <v>3</v>
      </c>
      <c r="H99" s="1035"/>
      <c r="I99" s="1035"/>
      <c r="J99" s="1035"/>
      <c r="K99" s="1035"/>
      <c r="L99" s="1035"/>
      <c r="M99" s="1035"/>
      <c r="N99" s="1035"/>
      <c r="O99" s="1035"/>
      <c r="P99" s="1035"/>
      <c r="Q99" s="1035"/>
      <c r="R99" s="1035"/>
      <c r="S99" s="1035"/>
      <c r="T99" s="1100"/>
      <c r="U99" s="1100"/>
      <c r="V99" s="2034"/>
      <c r="W99" s="2034"/>
      <c r="X99" s="1046">
        <v>3</v>
      </c>
      <c r="Y99" s="1046">
        <v>3</v>
      </c>
      <c r="Z99" s="1046"/>
      <c r="AA99" s="1046"/>
      <c r="AB99" s="1043"/>
    </row>
    <row r="100" spans="1:28" ht="19.899999999999999" customHeight="1">
      <c r="A100" s="1267"/>
      <c r="B100" s="1269"/>
      <c r="C100" s="1269"/>
      <c r="D100" s="1269"/>
      <c r="E100" s="1034" t="s">
        <v>77</v>
      </c>
      <c r="F100" s="1045">
        <v>3</v>
      </c>
      <c r="G100" s="1045">
        <v>3</v>
      </c>
      <c r="H100" s="1035"/>
      <c r="I100" s="1035"/>
      <c r="J100" s="1035"/>
      <c r="K100" s="1035"/>
      <c r="L100" s="1035"/>
      <c r="M100" s="1035"/>
      <c r="N100" s="1035"/>
      <c r="O100" s="1035"/>
      <c r="P100" s="1035"/>
      <c r="Q100" s="1035"/>
      <c r="R100" s="1035"/>
      <c r="S100" s="1035"/>
      <c r="T100" s="1100"/>
      <c r="U100" s="1100"/>
      <c r="V100" s="2034"/>
      <c r="W100" s="2034"/>
      <c r="X100" s="1046">
        <v>3</v>
      </c>
      <c r="Y100" s="1046">
        <v>3</v>
      </c>
      <c r="Z100" s="1046"/>
      <c r="AA100" s="1046"/>
      <c r="AB100" s="1043"/>
    </row>
    <row r="101" spans="1:28" ht="19.899999999999999" customHeight="1">
      <c r="A101" s="1267"/>
      <c r="B101" s="1269"/>
      <c r="C101" s="1269"/>
      <c r="D101" s="1269"/>
      <c r="E101" s="1034" t="s">
        <v>76</v>
      </c>
      <c r="F101" s="1045">
        <v>3</v>
      </c>
      <c r="G101" s="1045">
        <v>3</v>
      </c>
      <c r="H101" s="1035"/>
      <c r="I101" s="1035"/>
      <c r="J101" s="1035"/>
      <c r="K101" s="1035"/>
      <c r="L101" s="1035"/>
      <c r="M101" s="1035"/>
      <c r="N101" s="1035"/>
      <c r="O101" s="1035"/>
      <c r="P101" s="1035"/>
      <c r="Q101" s="1035"/>
      <c r="R101" s="1035"/>
      <c r="S101" s="1035"/>
      <c r="T101" s="1100"/>
      <c r="U101" s="1100"/>
      <c r="V101" s="2034"/>
      <c r="W101" s="2034"/>
      <c r="X101" s="1046">
        <v>3</v>
      </c>
      <c r="Y101" s="1046">
        <v>3</v>
      </c>
      <c r="Z101" s="1046"/>
      <c r="AA101" s="1046"/>
      <c r="AB101" s="1043"/>
    </row>
    <row r="102" spans="1:28" ht="19.899999999999999" customHeight="1">
      <c r="A102" s="1267"/>
      <c r="B102" s="1269"/>
      <c r="C102" s="1269"/>
      <c r="D102" s="1269"/>
      <c r="E102" s="1137" t="s">
        <v>1703</v>
      </c>
      <c r="F102" s="1085">
        <v>3</v>
      </c>
      <c r="G102" s="1085">
        <v>3</v>
      </c>
      <c r="H102" s="1035"/>
      <c r="I102" s="1035"/>
      <c r="J102" s="1035"/>
      <c r="K102" s="1035"/>
      <c r="L102" s="1035"/>
      <c r="M102" s="1035"/>
      <c r="N102" s="1035"/>
      <c r="O102" s="1035"/>
      <c r="P102" s="1035"/>
      <c r="Q102" s="1035"/>
      <c r="R102" s="1035"/>
      <c r="S102" s="1035"/>
      <c r="T102" s="1100"/>
      <c r="U102" s="1100"/>
      <c r="V102" s="2034"/>
      <c r="W102" s="2034"/>
      <c r="X102" s="1046"/>
      <c r="Y102" s="1046"/>
      <c r="Z102" s="1047">
        <v>3</v>
      </c>
      <c r="AA102" s="1047">
        <v>3</v>
      </c>
      <c r="AB102" s="1043"/>
    </row>
    <row r="103" spans="1:28" ht="19.899999999999999" customHeight="1">
      <c r="A103" s="1267"/>
      <c r="B103" s="1269"/>
      <c r="C103" s="1269"/>
      <c r="D103" s="1269"/>
      <c r="E103" s="1034" t="s">
        <v>66</v>
      </c>
      <c r="F103" s="1045">
        <v>3</v>
      </c>
      <c r="G103" s="1045">
        <v>3</v>
      </c>
      <c r="H103" s="1035"/>
      <c r="I103" s="1035"/>
      <c r="J103" s="1035"/>
      <c r="K103" s="1035"/>
      <c r="L103" s="1035"/>
      <c r="M103" s="1035"/>
      <c r="N103" s="1035"/>
      <c r="O103" s="1035"/>
      <c r="P103" s="1035"/>
      <c r="Q103" s="1035"/>
      <c r="R103" s="1035"/>
      <c r="S103" s="1035"/>
      <c r="T103" s="1100"/>
      <c r="U103" s="1100"/>
      <c r="V103" s="2034"/>
      <c r="W103" s="2034"/>
      <c r="X103" s="1046"/>
      <c r="Y103" s="1046"/>
      <c r="Z103" s="1046">
        <v>3</v>
      </c>
      <c r="AA103" s="1046">
        <v>3</v>
      </c>
      <c r="AB103" s="1043"/>
    </row>
    <row r="104" spans="1:28" ht="19.899999999999999" customHeight="1">
      <c r="A104" s="1267"/>
      <c r="B104" s="1269"/>
      <c r="C104" s="1269"/>
      <c r="D104" s="1269"/>
      <c r="E104" s="1034" t="s">
        <v>61</v>
      </c>
      <c r="F104" s="1045">
        <v>3</v>
      </c>
      <c r="G104" s="1045">
        <v>3</v>
      </c>
      <c r="H104" s="1046"/>
      <c r="I104" s="1046"/>
      <c r="J104" s="1046"/>
      <c r="K104" s="1046"/>
      <c r="L104" s="1046"/>
      <c r="M104" s="1046"/>
      <c r="N104" s="1046"/>
      <c r="O104" s="1046"/>
      <c r="P104" s="1046"/>
      <c r="Q104" s="1046"/>
      <c r="R104" s="1046"/>
      <c r="S104" s="1046"/>
      <c r="T104" s="1104"/>
      <c r="U104" s="1104"/>
      <c r="V104" s="2037"/>
      <c r="W104" s="2037"/>
      <c r="X104" s="1046"/>
      <c r="Y104" s="1046"/>
      <c r="Z104" s="1046">
        <v>3</v>
      </c>
      <c r="AA104" s="1046">
        <v>3</v>
      </c>
      <c r="AB104" s="1043"/>
    </row>
    <row r="105" spans="1:28" ht="19.899999999999999" customHeight="1">
      <c r="A105" s="1267"/>
      <c r="B105" s="1269"/>
      <c r="C105" s="1269"/>
      <c r="D105" s="1269"/>
      <c r="E105" s="1034" t="s">
        <v>90</v>
      </c>
      <c r="F105" s="1045">
        <v>3</v>
      </c>
      <c r="G105" s="1045">
        <v>3</v>
      </c>
      <c r="H105" s="1046"/>
      <c r="I105" s="1046"/>
      <c r="J105" s="1046"/>
      <c r="K105" s="1046"/>
      <c r="L105" s="1046"/>
      <c r="M105" s="1046"/>
      <c r="N105" s="1046"/>
      <c r="O105" s="1046"/>
      <c r="P105" s="1046"/>
      <c r="Q105" s="1046"/>
      <c r="R105" s="1046"/>
      <c r="S105" s="1046"/>
      <c r="T105" s="1104"/>
      <c r="U105" s="1104"/>
      <c r="V105" s="2037"/>
      <c r="W105" s="2037"/>
      <c r="X105" s="1046"/>
      <c r="Y105" s="1046"/>
      <c r="Z105" s="1046">
        <v>3</v>
      </c>
      <c r="AA105" s="1046">
        <v>3</v>
      </c>
      <c r="AB105" s="1043"/>
    </row>
    <row r="106" spans="1:28" ht="19.899999999999999" customHeight="1">
      <c r="A106" s="1267"/>
      <c r="B106" s="1269"/>
      <c r="C106" s="1269"/>
      <c r="D106" s="1269"/>
      <c r="E106" s="1034" t="s">
        <v>60</v>
      </c>
      <c r="F106" s="1035">
        <v>3</v>
      </c>
      <c r="G106" s="1035">
        <v>3</v>
      </c>
      <c r="H106" s="1046"/>
      <c r="I106" s="1046"/>
      <c r="J106" s="1046"/>
      <c r="K106" s="1046"/>
      <c r="L106" s="1046"/>
      <c r="M106" s="1046"/>
      <c r="N106" s="1046"/>
      <c r="O106" s="1046"/>
      <c r="P106" s="1046"/>
      <c r="Q106" s="1046"/>
      <c r="R106" s="1046"/>
      <c r="S106" s="1046"/>
      <c r="T106" s="1104"/>
      <c r="U106" s="1104"/>
      <c r="V106" s="2037">
        <v>3</v>
      </c>
      <c r="W106" s="2037">
        <v>3</v>
      </c>
      <c r="X106" s="1047"/>
      <c r="Y106" s="1047"/>
      <c r="Z106" s="1047"/>
      <c r="AA106" s="1047"/>
      <c r="AB106" s="1043"/>
    </row>
    <row r="107" spans="1:28" ht="19.899999999999999" customHeight="1">
      <c r="A107" s="1267"/>
      <c r="B107" s="1269"/>
      <c r="C107" s="1269"/>
      <c r="D107" s="1269"/>
      <c r="E107" s="1034" t="s">
        <v>51</v>
      </c>
      <c r="F107" s="1035">
        <v>3</v>
      </c>
      <c r="G107" s="1035">
        <v>3</v>
      </c>
      <c r="H107" s="1046"/>
      <c r="I107" s="1046"/>
      <c r="J107" s="1046"/>
      <c r="K107" s="1046"/>
      <c r="L107" s="1046"/>
      <c r="M107" s="1046"/>
      <c r="N107" s="1046"/>
      <c r="O107" s="1046"/>
      <c r="P107" s="1046"/>
      <c r="Q107" s="1046"/>
      <c r="R107" s="1046"/>
      <c r="S107" s="1046"/>
      <c r="T107" s="1104"/>
      <c r="U107" s="1104"/>
      <c r="V107" s="2037">
        <v>3</v>
      </c>
      <c r="W107" s="2037">
        <v>3</v>
      </c>
      <c r="X107" s="1047"/>
      <c r="Y107" s="1047"/>
      <c r="Z107" s="1047"/>
      <c r="AA107" s="1047"/>
      <c r="AB107" s="1043"/>
    </row>
    <row r="108" spans="1:28" ht="19.899999999999999" customHeight="1">
      <c r="A108" s="1267"/>
      <c r="B108" s="1269"/>
      <c r="C108" s="1269"/>
      <c r="D108" s="1269"/>
      <c r="E108" s="1034" t="s">
        <v>62</v>
      </c>
      <c r="F108" s="1035">
        <v>3</v>
      </c>
      <c r="G108" s="1035">
        <v>3</v>
      </c>
      <c r="H108" s="1046"/>
      <c r="I108" s="1046"/>
      <c r="J108" s="1046"/>
      <c r="K108" s="1046"/>
      <c r="L108" s="1046"/>
      <c r="M108" s="1046"/>
      <c r="N108" s="1046"/>
      <c r="O108" s="1046"/>
      <c r="P108" s="1046"/>
      <c r="Q108" s="1046"/>
      <c r="R108" s="1046"/>
      <c r="S108" s="1046"/>
      <c r="T108" s="1104"/>
      <c r="U108" s="1104"/>
      <c r="V108" s="2037"/>
      <c r="W108" s="2037"/>
      <c r="X108" s="1046"/>
      <c r="Y108" s="1046"/>
      <c r="Z108" s="1046">
        <v>3</v>
      </c>
      <c r="AA108" s="1046">
        <v>3</v>
      </c>
      <c r="AB108" s="1043"/>
    </row>
    <row r="109" spans="1:28" ht="19.899999999999999" customHeight="1">
      <c r="A109" s="1267"/>
      <c r="B109" s="1269"/>
      <c r="C109" s="1269"/>
      <c r="D109" s="1269"/>
      <c r="E109" s="1034" t="s">
        <v>91</v>
      </c>
      <c r="F109" s="1035">
        <v>3</v>
      </c>
      <c r="G109" s="1035">
        <v>3</v>
      </c>
      <c r="H109" s="1035"/>
      <c r="I109" s="1035"/>
      <c r="J109" s="1035"/>
      <c r="K109" s="1035"/>
      <c r="L109" s="1035"/>
      <c r="M109" s="1035"/>
      <c r="N109" s="1035"/>
      <c r="O109" s="1035"/>
      <c r="P109" s="1035"/>
      <c r="Q109" s="1035"/>
      <c r="R109" s="1035"/>
      <c r="S109" s="1035"/>
      <c r="T109" s="1100"/>
      <c r="U109" s="1100"/>
      <c r="V109" s="2034"/>
      <c r="W109" s="2034"/>
      <c r="X109" s="1046"/>
      <c r="Y109" s="1046"/>
      <c r="Z109" s="1046">
        <v>3</v>
      </c>
      <c r="AA109" s="1046">
        <v>3</v>
      </c>
      <c r="AB109" s="1043"/>
    </row>
    <row r="110" spans="1:28" ht="19.899999999999999" customHeight="1">
      <c r="A110" s="1267"/>
      <c r="B110" s="1269"/>
      <c r="C110" s="1269"/>
      <c r="D110" s="1269"/>
      <c r="E110" s="1034" t="s">
        <v>106</v>
      </c>
      <c r="F110" s="1035">
        <v>3</v>
      </c>
      <c r="G110" s="1035">
        <v>3</v>
      </c>
      <c r="H110" s="1035"/>
      <c r="I110" s="1035"/>
      <c r="J110" s="1035"/>
      <c r="K110" s="1035"/>
      <c r="L110" s="1035"/>
      <c r="M110" s="1035"/>
      <c r="N110" s="1035"/>
      <c r="O110" s="1035"/>
      <c r="P110" s="1035"/>
      <c r="Q110" s="1035"/>
      <c r="R110" s="1035"/>
      <c r="S110" s="1035"/>
      <c r="T110" s="1100"/>
      <c r="U110" s="1100"/>
      <c r="V110" s="2034">
        <v>3</v>
      </c>
      <c r="W110" s="2034">
        <v>3</v>
      </c>
      <c r="X110" s="1047"/>
      <c r="Y110" s="1047"/>
      <c r="Z110" s="1047"/>
      <c r="AA110" s="1047"/>
      <c r="AB110" s="1043"/>
    </row>
    <row r="111" spans="1:28" ht="19.899999999999999" customHeight="1">
      <c r="A111" s="1267"/>
      <c r="B111" s="1269"/>
      <c r="C111" s="1269"/>
      <c r="D111" s="1269"/>
      <c r="E111" s="1048" t="s">
        <v>326</v>
      </c>
      <c r="F111" s="1045">
        <v>3</v>
      </c>
      <c r="G111" s="1045">
        <v>3</v>
      </c>
      <c r="H111" s="1045"/>
      <c r="I111" s="1045"/>
      <c r="J111" s="1045"/>
      <c r="K111" s="1045"/>
      <c r="L111" s="1045"/>
      <c r="M111" s="1045"/>
      <c r="N111" s="1045"/>
      <c r="O111" s="1045"/>
      <c r="P111" s="1045"/>
      <c r="Q111" s="1045"/>
      <c r="R111" s="1045"/>
      <c r="S111" s="1045"/>
      <c r="T111" s="1105"/>
      <c r="U111" s="1105"/>
      <c r="V111" s="2038"/>
      <c r="W111" s="2038"/>
      <c r="X111" s="1049"/>
      <c r="Y111" s="1049"/>
      <c r="Z111" s="1049">
        <v>3</v>
      </c>
      <c r="AA111" s="1049">
        <v>3</v>
      </c>
      <c r="AB111" s="1043"/>
    </row>
    <row r="112" spans="1:28" ht="19.899999999999999" customHeight="1">
      <c r="A112" s="1267"/>
      <c r="B112" s="1288" t="s">
        <v>195</v>
      </c>
      <c r="C112" s="1289"/>
      <c r="D112" s="1289"/>
      <c r="E112" s="1050" t="s">
        <v>221</v>
      </c>
      <c r="F112" s="1035">
        <v>3</v>
      </c>
      <c r="G112" s="1035">
        <v>3</v>
      </c>
      <c r="H112" s="1035"/>
      <c r="I112" s="1035"/>
      <c r="J112" s="1035"/>
      <c r="K112" s="1035"/>
      <c r="L112" s="1035"/>
      <c r="M112" s="1035"/>
      <c r="N112" s="1035"/>
      <c r="O112" s="1035"/>
      <c r="P112" s="1035"/>
      <c r="Q112" s="1035"/>
      <c r="R112" s="1035"/>
      <c r="S112" s="1035"/>
      <c r="T112" s="1100"/>
      <c r="U112" s="1100"/>
      <c r="V112" s="2034"/>
      <c r="W112" s="2034"/>
      <c r="X112" s="1046">
        <v>3</v>
      </c>
      <c r="Y112" s="1046">
        <v>3</v>
      </c>
      <c r="Z112" s="1046"/>
      <c r="AA112" s="1046"/>
      <c r="AB112" s="1043"/>
    </row>
    <row r="113" spans="1:28" ht="19.899999999999999" customHeight="1">
      <c r="A113" s="1267"/>
      <c r="B113" s="1289"/>
      <c r="C113" s="1289"/>
      <c r="D113" s="1289"/>
      <c r="E113" s="1050" t="s">
        <v>222</v>
      </c>
      <c r="F113" s="1035">
        <v>3</v>
      </c>
      <c r="G113" s="1035">
        <v>3</v>
      </c>
      <c r="H113" s="1035"/>
      <c r="I113" s="1035"/>
      <c r="J113" s="1035"/>
      <c r="K113" s="1035"/>
      <c r="L113" s="1035"/>
      <c r="M113" s="1035"/>
      <c r="N113" s="1035"/>
      <c r="O113" s="1035"/>
      <c r="P113" s="1035"/>
      <c r="Q113" s="1035"/>
      <c r="R113" s="1035"/>
      <c r="S113" s="1035"/>
      <c r="T113" s="1100"/>
      <c r="U113" s="1100"/>
      <c r="V113" s="2034"/>
      <c r="W113" s="2034"/>
      <c r="X113" s="1046">
        <v>3</v>
      </c>
      <c r="Y113" s="1046">
        <v>3</v>
      </c>
      <c r="Z113" s="1046"/>
      <c r="AA113" s="1046"/>
      <c r="AB113" s="1043"/>
    </row>
    <row r="114" spans="1:28" ht="19.899999999999999" customHeight="1">
      <c r="A114" s="1267"/>
      <c r="B114" s="1289"/>
      <c r="C114" s="1289"/>
      <c r="D114" s="1289"/>
      <c r="E114" s="1050" t="s">
        <v>223</v>
      </c>
      <c r="F114" s="1035">
        <v>3</v>
      </c>
      <c r="G114" s="1035">
        <v>3</v>
      </c>
      <c r="H114" s="1035"/>
      <c r="I114" s="1035"/>
      <c r="J114" s="1035"/>
      <c r="K114" s="1035"/>
      <c r="L114" s="1035"/>
      <c r="M114" s="1035"/>
      <c r="N114" s="1035"/>
      <c r="O114" s="1035"/>
      <c r="P114" s="1035"/>
      <c r="Q114" s="1035"/>
      <c r="R114" s="1035"/>
      <c r="S114" s="1035"/>
      <c r="T114" s="1100"/>
      <c r="U114" s="1100"/>
      <c r="V114" s="2034"/>
      <c r="W114" s="2034"/>
      <c r="X114" s="1046">
        <v>3</v>
      </c>
      <c r="Y114" s="1046">
        <v>3</v>
      </c>
      <c r="Z114" s="1046"/>
      <c r="AA114" s="1046"/>
      <c r="AB114" s="1043"/>
    </row>
    <row r="115" spans="1:28" ht="39.75" customHeight="1">
      <c r="A115" s="1267"/>
      <c r="B115" s="1289"/>
      <c r="C115" s="1289"/>
      <c r="D115" s="1289"/>
      <c r="E115" s="1050" t="s">
        <v>224</v>
      </c>
      <c r="F115" s="1035">
        <v>3</v>
      </c>
      <c r="G115" s="1035">
        <v>3</v>
      </c>
      <c r="H115" s="1035"/>
      <c r="I115" s="1035"/>
      <c r="J115" s="1035"/>
      <c r="K115" s="1035"/>
      <c r="L115" s="1035"/>
      <c r="M115" s="1035"/>
      <c r="N115" s="1035"/>
      <c r="O115" s="1035"/>
      <c r="P115" s="1035"/>
      <c r="Q115" s="1035"/>
      <c r="R115" s="1035"/>
      <c r="S115" s="1035"/>
      <c r="T115" s="1100"/>
      <c r="U115" s="1100"/>
      <c r="V115" s="2034"/>
      <c r="W115" s="2034"/>
      <c r="X115" s="1046">
        <v>3</v>
      </c>
      <c r="Y115" s="1046">
        <v>3</v>
      </c>
      <c r="Z115" s="1046"/>
      <c r="AA115" s="1046"/>
      <c r="AB115" s="1043"/>
    </row>
    <row r="116" spans="1:28" ht="19.899999999999999" customHeight="1">
      <c r="A116" s="1267"/>
      <c r="B116" s="1289"/>
      <c r="C116" s="1289"/>
      <c r="D116" s="1289"/>
      <c r="E116" s="1050" t="s">
        <v>225</v>
      </c>
      <c r="F116" s="1035">
        <v>3</v>
      </c>
      <c r="G116" s="1035">
        <v>3</v>
      </c>
      <c r="H116" s="1035"/>
      <c r="I116" s="1035"/>
      <c r="J116" s="1035"/>
      <c r="K116" s="1035"/>
      <c r="L116" s="1035"/>
      <c r="M116" s="1035"/>
      <c r="N116" s="1035"/>
      <c r="O116" s="1035"/>
      <c r="P116" s="1035"/>
      <c r="Q116" s="1035"/>
      <c r="R116" s="1035"/>
      <c r="S116" s="1035"/>
      <c r="T116" s="1100"/>
      <c r="U116" s="1100"/>
      <c r="V116" s="2034"/>
      <c r="W116" s="2034"/>
      <c r="X116" s="1046">
        <v>3</v>
      </c>
      <c r="Y116" s="1046">
        <v>3</v>
      </c>
      <c r="Z116" s="1046"/>
      <c r="AA116" s="1046"/>
      <c r="AB116" s="1043"/>
    </row>
    <row r="117" spans="1:28" ht="19.899999999999999" customHeight="1">
      <c r="A117" s="1267"/>
      <c r="B117" s="1289"/>
      <c r="C117" s="1289"/>
      <c r="D117" s="1289"/>
      <c r="E117" s="1050" t="s">
        <v>226</v>
      </c>
      <c r="F117" s="1035">
        <v>3</v>
      </c>
      <c r="G117" s="1035">
        <v>3</v>
      </c>
      <c r="H117" s="1035"/>
      <c r="I117" s="1035"/>
      <c r="J117" s="1035"/>
      <c r="K117" s="1035"/>
      <c r="L117" s="1035"/>
      <c r="M117" s="1035"/>
      <c r="N117" s="1035"/>
      <c r="O117" s="1035"/>
      <c r="P117" s="1035"/>
      <c r="Q117" s="1035"/>
      <c r="R117" s="1035"/>
      <c r="S117" s="1035"/>
      <c r="T117" s="1100"/>
      <c r="U117" s="1100"/>
      <c r="V117" s="2034"/>
      <c r="W117" s="2034"/>
      <c r="X117" s="1046">
        <v>3</v>
      </c>
      <c r="Y117" s="1046">
        <v>3</v>
      </c>
      <c r="Z117" s="1046"/>
      <c r="AA117" s="1046"/>
      <c r="AB117" s="1043"/>
    </row>
    <row r="118" spans="1:28" ht="19.899999999999999" customHeight="1">
      <c r="A118" s="1267"/>
      <c r="B118" s="1289"/>
      <c r="C118" s="1289"/>
      <c r="D118" s="1289"/>
      <c r="E118" s="1050" t="s">
        <v>227</v>
      </c>
      <c r="F118" s="1035">
        <v>3</v>
      </c>
      <c r="G118" s="1035">
        <v>3</v>
      </c>
      <c r="H118" s="1035"/>
      <c r="I118" s="1035"/>
      <c r="J118" s="1035"/>
      <c r="K118" s="1035"/>
      <c r="L118" s="1035"/>
      <c r="M118" s="1035"/>
      <c r="N118" s="1035"/>
      <c r="O118" s="1035"/>
      <c r="P118" s="1035"/>
      <c r="Q118" s="1035"/>
      <c r="R118" s="1035"/>
      <c r="S118" s="1035"/>
      <c r="T118" s="1100"/>
      <c r="U118" s="1100"/>
      <c r="V118" s="2034"/>
      <c r="W118" s="2034"/>
      <c r="X118" s="1046">
        <v>3</v>
      </c>
      <c r="Y118" s="1046">
        <v>3</v>
      </c>
      <c r="Z118" s="1046"/>
      <c r="AA118" s="1046"/>
      <c r="AB118" s="1043"/>
    </row>
    <row r="119" spans="1:28" ht="19.899999999999999" customHeight="1">
      <c r="A119" s="1267"/>
      <c r="B119" s="1289"/>
      <c r="C119" s="1289"/>
      <c r="D119" s="1289"/>
      <c r="E119" s="1050" t="s">
        <v>228</v>
      </c>
      <c r="F119" s="1035">
        <v>3</v>
      </c>
      <c r="G119" s="1035">
        <v>3</v>
      </c>
      <c r="H119" s="1035"/>
      <c r="I119" s="1035"/>
      <c r="J119" s="1035"/>
      <c r="K119" s="1035"/>
      <c r="L119" s="1035"/>
      <c r="M119" s="1035"/>
      <c r="N119" s="1035"/>
      <c r="O119" s="1035"/>
      <c r="P119" s="1035"/>
      <c r="Q119" s="1035"/>
      <c r="R119" s="1035"/>
      <c r="S119" s="1035"/>
      <c r="T119" s="1100"/>
      <c r="U119" s="1100"/>
      <c r="V119" s="2034"/>
      <c r="W119" s="2034"/>
      <c r="X119" s="1046">
        <v>3</v>
      </c>
      <c r="Y119" s="1046">
        <v>3</v>
      </c>
      <c r="Z119" s="1046"/>
      <c r="AA119" s="1046"/>
      <c r="AB119" s="1043"/>
    </row>
    <row r="120" spans="1:28" ht="19.899999999999999" customHeight="1">
      <c r="A120" s="1267"/>
      <c r="B120" s="1289"/>
      <c r="C120" s="1289"/>
      <c r="D120" s="1289"/>
      <c r="E120" s="1050" t="s">
        <v>229</v>
      </c>
      <c r="F120" s="1035">
        <v>3</v>
      </c>
      <c r="G120" s="1035">
        <v>3</v>
      </c>
      <c r="H120" s="1035"/>
      <c r="I120" s="1035"/>
      <c r="J120" s="1035"/>
      <c r="K120" s="1035"/>
      <c r="L120" s="1035"/>
      <c r="M120" s="1035"/>
      <c r="N120" s="1035"/>
      <c r="O120" s="1035"/>
      <c r="P120" s="1035"/>
      <c r="Q120" s="1035"/>
      <c r="R120" s="1035"/>
      <c r="S120" s="1035"/>
      <c r="T120" s="1100"/>
      <c r="U120" s="1100"/>
      <c r="V120" s="2034"/>
      <c r="W120" s="2034"/>
      <c r="X120" s="1046">
        <v>3</v>
      </c>
      <c r="Y120" s="1046">
        <v>3</v>
      </c>
      <c r="Z120" s="1046"/>
      <c r="AA120" s="1046"/>
      <c r="AB120" s="1043"/>
    </row>
    <row r="121" spans="1:28" ht="19.899999999999999" customHeight="1">
      <c r="A121" s="1267"/>
      <c r="B121" s="1289"/>
      <c r="C121" s="1289"/>
      <c r="D121" s="1289"/>
      <c r="E121" s="1050" t="s">
        <v>230</v>
      </c>
      <c r="F121" s="1035">
        <v>3</v>
      </c>
      <c r="G121" s="1035">
        <v>3</v>
      </c>
      <c r="H121" s="1035"/>
      <c r="I121" s="1035"/>
      <c r="J121" s="1035"/>
      <c r="K121" s="1035"/>
      <c r="L121" s="1035"/>
      <c r="M121" s="1035"/>
      <c r="N121" s="1035"/>
      <c r="O121" s="1035"/>
      <c r="P121" s="1035"/>
      <c r="Q121" s="1035"/>
      <c r="R121" s="1035"/>
      <c r="S121" s="1035"/>
      <c r="T121" s="1100"/>
      <c r="U121" s="1100"/>
      <c r="V121" s="2034"/>
      <c r="W121" s="2034"/>
      <c r="X121" s="1046">
        <v>3</v>
      </c>
      <c r="Y121" s="1046">
        <v>3</v>
      </c>
      <c r="Z121" s="1046"/>
      <c r="AA121" s="1046"/>
      <c r="AB121" s="1043"/>
    </row>
    <row r="122" spans="1:28" ht="19.899999999999999" customHeight="1">
      <c r="A122" s="1267"/>
      <c r="B122" s="1289"/>
      <c r="C122" s="1289"/>
      <c r="D122" s="1289"/>
      <c r="E122" s="1050" t="s">
        <v>231</v>
      </c>
      <c r="F122" s="1035">
        <v>3</v>
      </c>
      <c r="G122" s="1035">
        <v>3</v>
      </c>
      <c r="H122" s="1035"/>
      <c r="I122" s="1035"/>
      <c r="J122" s="1035"/>
      <c r="K122" s="1035"/>
      <c r="L122" s="1035"/>
      <c r="M122" s="1035"/>
      <c r="N122" s="1035"/>
      <c r="O122" s="1035"/>
      <c r="P122" s="1035"/>
      <c r="Q122" s="1035"/>
      <c r="R122" s="1035"/>
      <c r="S122" s="1035"/>
      <c r="T122" s="1100"/>
      <c r="U122" s="1100"/>
      <c r="V122" s="2034"/>
      <c r="W122" s="2034"/>
      <c r="X122" s="1046"/>
      <c r="Y122" s="1046"/>
      <c r="Z122" s="1046">
        <v>3</v>
      </c>
      <c r="AA122" s="1046">
        <v>3</v>
      </c>
      <c r="AB122" s="1043"/>
    </row>
    <row r="123" spans="1:28" ht="19.899999999999999" customHeight="1">
      <c r="A123" s="1267"/>
      <c r="B123" s="1289"/>
      <c r="C123" s="1289"/>
      <c r="D123" s="1289"/>
      <c r="E123" s="1050" t="s">
        <v>232</v>
      </c>
      <c r="F123" s="1035">
        <v>3</v>
      </c>
      <c r="G123" s="1035">
        <v>3</v>
      </c>
      <c r="H123" s="1035"/>
      <c r="I123" s="1035"/>
      <c r="J123" s="1035"/>
      <c r="K123" s="1035"/>
      <c r="L123" s="1035"/>
      <c r="M123" s="1035"/>
      <c r="N123" s="1035"/>
      <c r="O123" s="1035"/>
      <c r="P123" s="1035"/>
      <c r="Q123" s="1035"/>
      <c r="R123" s="1035"/>
      <c r="S123" s="1035"/>
      <c r="T123" s="1100"/>
      <c r="U123" s="1100"/>
      <c r="V123" s="2034"/>
      <c r="W123" s="2034"/>
      <c r="X123" s="1046"/>
      <c r="Y123" s="1046"/>
      <c r="Z123" s="1046">
        <v>3</v>
      </c>
      <c r="AA123" s="1046">
        <v>3</v>
      </c>
      <c r="AB123" s="1043"/>
    </row>
    <row r="124" spans="1:28" ht="19.899999999999999" customHeight="1">
      <c r="A124" s="1267"/>
      <c r="B124" s="1289"/>
      <c r="C124" s="1289"/>
      <c r="D124" s="1289"/>
      <c r="E124" s="1050" t="s">
        <v>233</v>
      </c>
      <c r="F124" s="1035">
        <v>3</v>
      </c>
      <c r="G124" s="1035">
        <v>3</v>
      </c>
      <c r="H124" s="1035"/>
      <c r="I124" s="1035"/>
      <c r="J124" s="1035"/>
      <c r="K124" s="1035"/>
      <c r="L124" s="1035"/>
      <c r="M124" s="1035"/>
      <c r="N124" s="1035"/>
      <c r="O124" s="1035"/>
      <c r="P124" s="1035"/>
      <c r="Q124" s="1035"/>
      <c r="R124" s="1035"/>
      <c r="S124" s="1035"/>
      <c r="T124" s="1100"/>
      <c r="U124" s="1100"/>
      <c r="V124" s="2034"/>
      <c r="W124" s="2034"/>
      <c r="X124" s="1046"/>
      <c r="Y124" s="1046"/>
      <c r="Z124" s="1046">
        <v>3</v>
      </c>
      <c r="AA124" s="1046">
        <v>3</v>
      </c>
      <c r="AB124" s="1043"/>
    </row>
    <row r="125" spans="1:28" ht="19.899999999999999" customHeight="1">
      <c r="A125" s="1267"/>
      <c r="B125" s="1289"/>
      <c r="C125" s="1289"/>
      <c r="D125" s="1289"/>
      <c r="E125" s="1050" t="s">
        <v>234</v>
      </c>
      <c r="F125" s="1035">
        <v>3</v>
      </c>
      <c r="G125" s="1035">
        <v>3</v>
      </c>
      <c r="H125" s="1035"/>
      <c r="I125" s="1035"/>
      <c r="J125" s="1035"/>
      <c r="K125" s="1035"/>
      <c r="L125" s="1035"/>
      <c r="M125" s="1035"/>
      <c r="N125" s="1035"/>
      <c r="O125" s="1035"/>
      <c r="P125" s="1035"/>
      <c r="Q125" s="1035"/>
      <c r="R125" s="1035"/>
      <c r="S125" s="1035"/>
      <c r="T125" s="1100"/>
      <c r="U125" s="1100"/>
      <c r="V125" s="2034"/>
      <c r="W125" s="2034"/>
      <c r="X125" s="1046"/>
      <c r="Y125" s="1046"/>
      <c r="Z125" s="1046">
        <v>3</v>
      </c>
      <c r="AA125" s="1046">
        <v>3</v>
      </c>
      <c r="AB125" s="1043"/>
    </row>
    <row r="126" spans="1:28" ht="19.899999999999999" customHeight="1">
      <c r="A126" s="1267"/>
      <c r="B126" s="1289"/>
      <c r="C126" s="1289"/>
      <c r="D126" s="1289"/>
      <c r="E126" s="1034" t="s">
        <v>235</v>
      </c>
      <c r="F126" s="1035">
        <v>3</v>
      </c>
      <c r="G126" s="1035">
        <v>3</v>
      </c>
      <c r="H126" s="1035"/>
      <c r="I126" s="1035"/>
      <c r="J126" s="1035"/>
      <c r="K126" s="1035"/>
      <c r="L126" s="1035"/>
      <c r="M126" s="1035"/>
      <c r="N126" s="1035"/>
      <c r="O126" s="1035"/>
      <c r="P126" s="1035"/>
      <c r="Q126" s="1035"/>
      <c r="R126" s="1035"/>
      <c r="S126" s="1035"/>
      <c r="T126" s="1100"/>
      <c r="U126" s="1100"/>
      <c r="V126" s="2034"/>
      <c r="W126" s="2034"/>
      <c r="X126" s="1046"/>
      <c r="Y126" s="1046"/>
      <c r="Z126" s="1046">
        <v>3</v>
      </c>
      <c r="AA126" s="1046">
        <v>3</v>
      </c>
      <c r="AB126" s="1043"/>
    </row>
    <row r="127" spans="1:28" ht="19.899999999999999" customHeight="1">
      <c r="A127" s="1267"/>
      <c r="B127" s="1289"/>
      <c r="C127" s="1289"/>
      <c r="D127" s="1289"/>
      <c r="E127" s="1034" t="s">
        <v>236</v>
      </c>
      <c r="F127" s="1035">
        <v>3</v>
      </c>
      <c r="G127" s="1035">
        <v>3</v>
      </c>
      <c r="H127" s="1035"/>
      <c r="I127" s="1035"/>
      <c r="J127" s="1035"/>
      <c r="K127" s="1035"/>
      <c r="L127" s="1035"/>
      <c r="M127" s="1035"/>
      <c r="N127" s="1035"/>
      <c r="O127" s="1035"/>
      <c r="P127" s="1035"/>
      <c r="Q127" s="1035"/>
      <c r="R127" s="1035"/>
      <c r="S127" s="1035"/>
      <c r="T127" s="1100"/>
      <c r="U127" s="1100"/>
      <c r="V127" s="2034"/>
      <c r="W127" s="2034"/>
      <c r="X127" s="1046"/>
      <c r="Y127" s="1046"/>
      <c r="Z127" s="1046">
        <v>3</v>
      </c>
      <c r="AA127" s="1046">
        <v>3</v>
      </c>
      <c r="AB127" s="1043"/>
    </row>
    <row r="128" spans="1:28" ht="19.899999999999999" customHeight="1">
      <c r="A128" s="1267"/>
      <c r="B128" s="1289"/>
      <c r="C128" s="1289"/>
      <c r="D128" s="1289"/>
      <c r="E128" s="1034" t="s">
        <v>237</v>
      </c>
      <c r="F128" s="1035">
        <v>3</v>
      </c>
      <c r="G128" s="1035">
        <v>3</v>
      </c>
      <c r="H128" s="1035"/>
      <c r="I128" s="1035"/>
      <c r="J128" s="1035"/>
      <c r="K128" s="1035"/>
      <c r="L128" s="1035"/>
      <c r="M128" s="1035"/>
      <c r="N128" s="1035"/>
      <c r="O128" s="1035"/>
      <c r="P128" s="1035"/>
      <c r="Q128" s="1035"/>
      <c r="R128" s="1035"/>
      <c r="S128" s="1035"/>
      <c r="T128" s="1100"/>
      <c r="U128" s="1100"/>
      <c r="V128" s="2034"/>
      <c r="W128" s="2034"/>
      <c r="X128" s="1046"/>
      <c r="Y128" s="1046"/>
      <c r="Z128" s="1046">
        <v>3</v>
      </c>
      <c r="AA128" s="1046">
        <v>3</v>
      </c>
      <c r="AB128" s="1043"/>
    </row>
    <row r="129" spans="1:29" ht="19.899999999999999" customHeight="1">
      <c r="A129" s="1267"/>
      <c r="B129" s="1289"/>
      <c r="C129" s="1289"/>
      <c r="D129" s="1289"/>
      <c r="E129" s="1034" t="s">
        <v>281</v>
      </c>
      <c r="F129" s="1035">
        <v>3</v>
      </c>
      <c r="G129" s="1035">
        <v>3</v>
      </c>
      <c r="H129" s="1035"/>
      <c r="I129" s="1035"/>
      <c r="J129" s="1035"/>
      <c r="K129" s="1035"/>
      <c r="L129" s="1035"/>
      <c r="M129" s="1035"/>
      <c r="N129" s="1035"/>
      <c r="O129" s="1035"/>
      <c r="P129" s="1035"/>
      <c r="Q129" s="1035"/>
      <c r="R129" s="1035"/>
      <c r="S129" s="1035"/>
      <c r="T129" s="1100"/>
      <c r="U129" s="1100"/>
      <c r="V129" s="2034"/>
      <c r="W129" s="2034"/>
      <c r="X129" s="1046"/>
      <c r="Y129" s="1046"/>
      <c r="Z129" s="1046">
        <v>3</v>
      </c>
      <c r="AA129" s="1046">
        <v>3</v>
      </c>
      <c r="AB129" s="1043"/>
    </row>
    <row r="130" spans="1:29" s="155" customFormat="1" ht="15.6" customHeight="1">
      <c r="A130" s="1267"/>
      <c r="B130" s="1269"/>
      <c r="C130" s="1269"/>
      <c r="D130" s="1269"/>
      <c r="E130" s="1034" t="s">
        <v>298</v>
      </c>
      <c r="F130" s="1049">
        <v>1</v>
      </c>
      <c r="G130" s="1049">
        <v>1</v>
      </c>
      <c r="H130" s="1046"/>
      <c r="I130" s="1046"/>
      <c r="J130" s="1046"/>
      <c r="K130" s="1046"/>
      <c r="L130" s="1046"/>
      <c r="M130" s="1046"/>
      <c r="N130" s="1046"/>
      <c r="O130" s="1046"/>
      <c r="P130" s="1046"/>
      <c r="Q130" s="1046"/>
      <c r="R130" s="1046">
        <v>1</v>
      </c>
      <c r="S130" s="1046">
        <v>1</v>
      </c>
      <c r="T130" s="1104"/>
      <c r="U130" s="1104"/>
      <c r="V130" s="2037"/>
      <c r="W130" s="2037"/>
      <c r="X130" s="1046"/>
      <c r="Y130" s="1046"/>
      <c r="Z130" s="1046"/>
      <c r="AA130" s="1046"/>
      <c r="AB130" s="1051"/>
    </row>
    <row r="131" spans="1:29" ht="15.6" customHeight="1">
      <c r="A131" s="1267"/>
      <c r="B131" s="1269"/>
      <c r="C131" s="1269"/>
      <c r="D131" s="1269"/>
      <c r="E131" s="1034" t="s">
        <v>86</v>
      </c>
      <c r="F131" s="1046">
        <v>2</v>
      </c>
      <c r="G131" s="1046">
        <v>2</v>
      </c>
      <c r="H131" s="1046"/>
      <c r="I131" s="1046"/>
      <c r="J131" s="1046">
        <v>2</v>
      </c>
      <c r="K131" s="1046">
        <v>2</v>
      </c>
      <c r="L131" s="1046"/>
      <c r="M131" s="1046"/>
      <c r="N131" s="1046"/>
      <c r="O131" s="1046"/>
      <c r="P131" s="1046"/>
      <c r="Q131" s="1046"/>
      <c r="R131" s="1046"/>
      <c r="S131" s="1046"/>
      <c r="T131" s="1104"/>
      <c r="U131" s="1104"/>
      <c r="V131" s="2037"/>
      <c r="W131" s="2037"/>
      <c r="X131" s="1046"/>
      <c r="Y131" s="1046"/>
      <c r="Z131" s="1046"/>
      <c r="AA131" s="1046"/>
      <c r="AB131" s="1052"/>
    </row>
    <row r="132" spans="1:29" s="1" customFormat="1" ht="14.45" customHeight="1">
      <c r="A132" s="1267"/>
      <c r="B132" s="1269"/>
      <c r="C132" s="1269"/>
      <c r="D132" s="1269"/>
      <c r="E132" s="1034" t="s">
        <v>107</v>
      </c>
      <c r="F132" s="1046">
        <v>2</v>
      </c>
      <c r="G132" s="1046">
        <v>2</v>
      </c>
      <c r="H132" s="1046"/>
      <c r="I132" s="1046"/>
      <c r="J132" s="1046"/>
      <c r="K132" s="1046"/>
      <c r="L132" s="1046"/>
      <c r="M132" s="1046"/>
      <c r="N132" s="1046"/>
      <c r="O132" s="1046"/>
      <c r="P132" s="1046"/>
      <c r="Q132" s="1046"/>
      <c r="R132" s="1046"/>
      <c r="S132" s="1046"/>
      <c r="T132" s="1104"/>
      <c r="U132" s="1104"/>
      <c r="V132" s="2037"/>
      <c r="W132" s="2037"/>
      <c r="X132" s="1046">
        <v>2</v>
      </c>
      <c r="Y132" s="1046">
        <v>2</v>
      </c>
      <c r="Z132" s="1046"/>
      <c r="AA132" s="1046"/>
      <c r="AB132" s="1053"/>
      <c r="AC132" s="2"/>
    </row>
    <row r="133" spans="1:29" ht="16.149999999999999" customHeight="1">
      <c r="A133" s="1267"/>
      <c r="B133" s="1269"/>
      <c r="C133" s="1269"/>
      <c r="D133" s="1269"/>
      <c r="E133" s="1034" t="s">
        <v>84</v>
      </c>
      <c r="F133" s="1046">
        <v>2</v>
      </c>
      <c r="G133" s="1046">
        <v>2</v>
      </c>
      <c r="H133" s="1046"/>
      <c r="I133" s="1046"/>
      <c r="J133" s="1046">
        <v>2</v>
      </c>
      <c r="K133" s="1046">
        <v>2</v>
      </c>
      <c r="L133" s="1046"/>
      <c r="M133" s="1046"/>
      <c r="N133" s="1046"/>
      <c r="O133" s="1046"/>
      <c r="P133" s="1046"/>
      <c r="Q133" s="1046"/>
      <c r="R133" s="1046"/>
      <c r="S133" s="1046"/>
      <c r="T133" s="1104"/>
      <c r="U133" s="1104"/>
      <c r="V133" s="2037"/>
      <c r="W133" s="2037"/>
      <c r="X133" s="1046"/>
      <c r="Y133" s="1046"/>
      <c r="Z133" s="1046"/>
      <c r="AA133" s="1046"/>
      <c r="AB133" s="1054"/>
    </row>
    <row r="134" spans="1:29" ht="16.149999999999999" customHeight="1">
      <c r="A134" s="1267"/>
      <c r="B134" s="1269"/>
      <c r="C134" s="1269"/>
      <c r="D134" s="1269"/>
      <c r="E134" s="1034" t="s">
        <v>67</v>
      </c>
      <c r="F134" s="1046">
        <v>2</v>
      </c>
      <c r="G134" s="1046">
        <v>4</v>
      </c>
      <c r="H134" s="1046"/>
      <c r="I134" s="1046"/>
      <c r="J134" s="1046">
        <v>2</v>
      </c>
      <c r="K134" s="1046">
        <v>4</v>
      </c>
      <c r="L134" s="1046"/>
      <c r="M134" s="1046"/>
      <c r="N134" s="1046"/>
      <c r="O134" s="1046"/>
      <c r="P134" s="1046"/>
      <c r="Q134" s="1046"/>
      <c r="R134" s="1046"/>
      <c r="S134" s="1046"/>
      <c r="T134" s="1104"/>
      <c r="U134" s="1104"/>
      <c r="V134" s="2037"/>
      <c r="W134" s="2037"/>
      <c r="X134" s="1046"/>
      <c r="Y134" s="1046"/>
      <c r="Z134" s="1046"/>
      <c r="AA134" s="1046"/>
      <c r="AB134" s="1055"/>
      <c r="AC134" s="80"/>
    </row>
    <row r="135" spans="1:29" ht="16.149999999999999" customHeight="1">
      <c r="A135" s="1267"/>
      <c r="B135" s="1269"/>
      <c r="C135" s="1269"/>
      <c r="D135" s="1269"/>
      <c r="E135" s="1034" t="s">
        <v>99</v>
      </c>
      <c r="F135" s="1046">
        <v>2</v>
      </c>
      <c r="G135" s="1046">
        <v>2</v>
      </c>
      <c r="H135" s="1046"/>
      <c r="I135" s="1046"/>
      <c r="J135" s="1046">
        <v>2</v>
      </c>
      <c r="K135" s="1046">
        <v>2</v>
      </c>
      <c r="L135" s="1046"/>
      <c r="M135" s="1046"/>
      <c r="N135" s="1046"/>
      <c r="O135" s="1046"/>
      <c r="P135" s="1046"/>
      <c r="Q135" s="1046"/>
      <c r="R135" s="1046"/>
      <c r="S135" s="1046"/>
      <c r="T135" s="1104"/>
      <c r="U135" s="1104"/>
      <c r="V135" s="2037"/>
      <c r="W135" s="2037"/>
      <c r="X135" s="1046"/>
      <c r="Y135" s="1046"/>
      <c r="Z135" s="1046"/>
      <c r="AA135" s="1046"/>
      <c r="AB135" s="1052"/>
      <c r="AC135" s="80"/>
    </row>
    <row r="136" spans="1:29" ht="16.149999999999999" customHeight="1">
      <c r="A136" s="1267"/>
      <c r="B136" s="1269"/>
      <c r="C136" s="1269"/>
      <c r="D136" s="1269"/>
      <c r="E136" s="1034" t="s">
        <v>100</v>
      </c>
      <c r="F136" s="1046">
        <v>2</v>
      </c>
      <c r="G136" s="1046">
        <v>2</v>
      </c>
      <c r="H136" s="1046"/>
      <c r="I136" s="1046"/>
      <c r="J136" s="1046"/>
      <c r="K136" s="1046"/>
      <c r="L136" s="1046">
        <v>2</v>
      </c>
      <c r="M136" s="1046">
        <v>2</v>
      </c>
      <c r="N136" s="1046"/>
      <c r="O136" s="1046"/>
      <c r="P136" s="1046"/>
      <c r="Q136" s="1046"/>
      <c r="R136" s="1046"/>
      <c r="S136" s="1046"/>
      <c r="T136" s="1104"/>
      <c r="U136" s="1104"/>
      <c r="V136" s="2037"/>
      <c r="W136" s="2037"/>
      <c r="X136" s="1046"/>
      <c r="Y136" s="1046"/>
      <c r="Z136" s="1046"/>
      <c r="AA136" s="1046"/>
      <c r="AB136" s="1052"/>
      <c r="AC136" s="80"/>
    </row>
    <row r="137" spans="1:29" ht="16.149999999999999" customHeight="1">
      <c r="A137" s="1267"/>
      <c r="B137" s="1269"/>
      <c r="C137" s="1269"/>
      <c r="D137" s="1269"/>
      <c r="E137" s="1034" t="s">
        <v>110</v>
      </c>
      <c r="F137" s="1046">
        <v>2</v>
      </c>
      <c r="G137" s="1046">
        <v>2</v>
      </c>
      <c r="H137" s="1046"/>
      <c r="I137" s="1046"/>
      <c r="J137" s="1046">
        <v>2</v>
      </c>
      <c r="K137" s="1046">
        <v>2</v>
      </c>
      <c r="L137" s="1046"/>
      <c r="M137" s="1046"/>
      <c r="N137" s="1046"/>
      <c r="O137" s="1046"/>
      <c r="P137" s="1046"/>
      <c r="Q137" s="1046"/>
      <c r="R137" s="1046"/>
      <c r="S137" s="1046"/>
      <c r="T137" s="1104"/>
      <c r="U137" s="1104"/>
      <c r="V137" s="2037"/>
      <c r="W137" s="2037"/>
      <c r="X137" s="1046"/>
      <c r="Y137" s="1046"/>
      <c r="Z137" s="1046"/>
      <c r="AA137" s="1046"/>
      <c r="AB137" s="1052"/>
      <c r="AC137" s="115"/>
    </row>
    <row r="138" spans="1:29" ht="16.149999999999999" customHeight="1">
      <c r="A138" s="1267"/>
      <c r="B138" s="1269" t="s">
        <v>103</v>
      </c>
      <c r="C138" s="1269"/>
      <c r="D138" s="1269"/>
      <c r="E138" s="1034" t="s">
        <v>102</v>
      </c>
      <c r="F138" s="1046">
        <v>2</v>
      </c>
      <c r="G138" s="1046">
        <v>2</v>
      </c>
      <c r="H138" s="1046">
        <v>2</v>
      </c>
      <c r="I138" s="1046">
        <v>2</v>
      </c>
      <c r="J138" s="1046"/>
      <c r="K138" s="1046"/>
      <c r="L138" s="1046"/>
      <c r="M138" s="1046"/>
      <c r="N138" s="1046"/>
      <c r="O138" s="1046"/>
      <c r="P138" s="1046"/>
      <c r="Q138" s="1046"/>
      <c r="R138" s="1046"/>
      <c r="S138" s="1046"/>
      <c r="T138" s="1104"/>
      <c r="U138" s="1104"/>
      <c r="V138" s="2037"/>
      <c r="W138" s="2037"/>
      <c r="X138" s="1046"/>
      <c r="Y138" s="1046"/>
      <c r="Z138" s="1046"/>
      <c r="AA138" s="1046"/>
      <c r="AB138" s="1052"/>
      <c r="AC138" s="115"/>
    </row>
    <row r="139" spans="1:29" ht="16.149999999999999" customHeight="1">
      <c r="A139" s="1267"/>
      <c r="B139" s="1269"/>
      <c r="C139" s="1269"/>
      <c r="D139" s="1269"/>
      <c r="E139" s="1034" t="s">
        <v>104</v>
      </c>
      <c r="F139" s="1046">
        <v>2</v>
      </c>
      <c r="G139" s="1046">
        <v>2</v>
      </c>
      <c r="H139" s="1046"/>
      <c r="I139" s="1046"/>
      <c r="J139" s="1046">
        <v>2</v>
      </c>
      <c r="K139" s="1046">
        <v>2</v>
      </c>
      <c r="L139" s="1046"/>
      <c r="M139" s="1046"/>
      <c r="N139" s="1046"/>
      <c r="O139" s="1046"/>
      <c r="P139" s="1046"/>
      <c r="Q139" s="1046"/>
      <c r="R139" s="1046"/>
      <c r="S139" s="1046"/>
      <c r="T139" s="1104"/>
      <c r="U139" s="1104"/>
      <c r="V139" s="2037"/>
      <c r="W139" s="2037"/>
      <c r="X139" s="1046"/>
      <c r="Y139" s="1046"/>
      <c r="Z139" s="1046"/>
      <c r="AA139" s="1046"/>
      <c r="AB139" s="1053"/>
      <c r="AC139" s="116"/>
    </row>
    <row r="140" spans="1:29" ht="16.149999999999999" customHeight="1" thickBot="1">
      <c r="A140" s="1268"/>
      <c r="B140" s="1290" t="s">
        <v>92</v>
      </c>
      <c r="C140" s="1291"/>
      <c r="D140" s="1291"/>
      <c r="E140" s="1291"/>
      <c r="F140" s="1291"/>
      <c r="G140" s="1292"/>
      <c r="H140" s="1037">
        <v>0</v>
      </c>
      <c r="I140" s="1038">
        <v>0</v>
      </c>
      <c r="J140" s="1038">
        <v>0</v>
      </c>
      <c r="K140" s="1039">
        <v>0</v>
      </c>
      <c r="L140" s="1037">
        <v>0</v>
      </c>
      <c r="M140" s="1038">
        <v>0</v>
      </c>
      <c r="N140" s="1038">
        <v>0</v>
      </c>
      <c r="O140" s="1039">
        <v>0</v>
      </c>
      <c r="P140" s="1037">
        <v>0</v>
      </c>
      <c r="Q140" s="1038">
        <v>0</v>
      </c>
      <c r="R140" s="1038">
        <v>0</v>
      </c>
      <c r="S140" s="1039">
        <v>0</v>
      </c>
      <c r="T140" s="1037">
        <v>0</v>
      </c>
      <c r="U140" s="1038">
        <v>0</v>
      </c>
      <c r="V140" s="1038">
        <v>9</v>
      </c>
      <c r="W140" s="1039">
        <v>30</v>
      </c>
      <c r="X140" s="1037">
        <v>9</v>
      </c>
      <c r="Y140" s="1038">
        <v>30</v>
      </c>
      <c r="Z140" s="1038">
        <v>9</v>
      </c>
      <c r="AA140" s="1040">
        <v>30</v>
      </c>
      <c r="AB140" s="1041"/>
      <c r="AC140" s="115"/>
    </row>
    <row r="141" spans="1:29" ht="16.149999999999999" customHeight="1">
      <c r="A141" s="1268"/>
      <c r="B141" s="1293" t="s">
        <v>254</v>
      </c>
      <c r="C141" s="1294"/>
      <c r="D141" s="1294"/>
      <c r="E141" s="1294"/>
      <c r="F141" s="1294"/>
      <c r="G141" s="1295"/>
      <c r="H141" s="1281">
        <f>SUM(H36+H40+H84)</f>
        <v>30</v>
      </c>
      <c r="I141" s="1279"/>
      <c r="J141" s="1279">
        <f>SUM(J36+J40+J84)</f>
        <v>30</v>
      </c>
      <c r="K141" s="1280"/>
      <c r="L141" s="1281">
        <f>SUM(L36+L40+L84)</f>
        <v>28</v>
      </c>
      <c r="M141" s="1279"/>
      <c r="N141" s="1279">
        <f>SUM(N36+N40+N84)</f>
        <v>30</v>
      </c>
      <c r="O141" s="1280"/>
      <c r="P141" s="1281">
        <f>SUM(P36+P40+P84)</f>
        <v>23</v>
      </c>
      <c r="Q141" s="1279"/>
      <c r="R141" s="1279">
        <f>SUM(R36+R40+R84)</f>
        <v>29</v>
      </c>
      <c r="S141" s="1280"/>
      <c r="T141" s="1282">
        <f>SUM(T36+T40+T84)</f>
        <v>14</v>
      </c>
      <c r="U141" s="1283"/>
      <c r="V141" s="1283">
        <f>SUM(V36+V40+V84)</f>
        <v>3</v>
      </c>
      <c r="W141" s="2041"/>
      <c r="X141" s="1284">
        <v>3</v>
      </c>
      <c r="Y141" s="1285"/>
      <c r="Z141" s="1279">
        <f>Z36+Z84+Z40</f>
        <v>3</v>
      </c>
      <c r="AA141" s="1280"/>
      <c r="AB141" s="171">
        <f>SUM(H141:AA141)</f>
        <v>193</v>
      </c>
      <c r="AC141" s="115"/>
    </row>
    <row r="142" spans="1:29" ht="16.149999999999999" customHeight="1">
      <c r="A142" s="1268"/>
      <c r="B142" s="1335" t="s">
        <v>53</v>
      </c>
      <c r="C142" s="1336"/>
      <c r="D142" s="1336"/>
      <c r="E142" s="1336"/>
      <c r="F142" s="1336"/>
      <c r="G142" s="1337"/>
      <c r="H142" s="1274">
        <f>H140</f>
        <v>0</v>
      </c>
      <c r="I142" s="1270"/>
      <c r="J142" s="1270">
        <f>J140</f>
        <v>0</v>
      </c>
      <c r="K142" s="1271"/>
      <c r="L142" s="1274">
        <f>L140</f>
        <v>0</v>
      </c>
      <c r="M142" s="1270"/>
      <c r="N142" s="1270">
        <v>0</v>
      </c>
      <c r="O142" s="1271"/>
      <c r="P142" s="1274">
        <f>P140</f>
        <v>0</v>
      </c>
      <c r="Q142" s="1270"/>
      <c r="R142" s="1270">
        <f>R140</f>
        <v>0</v>
      </c>
      <c r="S142" s="1271"/>
      <c r="T142" s="1275">
        <f>T140</f>
        <v>0</v>
      </c>
      <c r="U142" s="1276"/>
      <c r="V142" s="1270">
        <f>V140</f>
        <v>9</v>
      </c>
      <c r="W142" s="1271"/>
      <c r="X142" s="1277">
        <v>9</v>
      </c>
      <c r="Y142" s="1278"/>
      <c r="Z142" s="1270">
        <f>Z140</f>
        <v>9</v>
      </c>
      <c r="AA142" s="1271"/>
      <c r="AB142" s="172">
        <f>SUM(H142:AA142)</f>
        <v>27</v>
      </c>
      <c r="AC142" s="39"/>
    </row>
    <row r="143" spans="1:29" ht="16.149999999999999" customHeight="1">
      <c r="A143" s="1268"/>
      <c r="B143" s="1338" t="s">
        <v>54</v>
      </c>
      <c r="C143" s="1339"/>
      <c r="D143" s="1339"/>
      <c r="E143" s="1339"/>
      <c r="F143" s="1339"/>
      <c r="G143" s="1340"/>
      <c r="H143" s="1274">
        <f>H141+H142</f>
        <v>30</v>
      </c>
      <c r="I143" s="1270"/>
      <c r="J143" s="1270">
        <f>J141+J142</f>
        <v>30</v>
      </c>
      <c r="K143" s="1271"/>
      <c r="L143" s="1274">
        <f>L141+L142</f>
        <v>28</v>
      </c>
      <c r="M143" s="1270"/>
      <c r="N143" s="1270">
        <f>N141+N142</f>
        <v>30</v>
      </c>
      <c r="O143" s="1271"/>
      <c r="P143" s="1274">
        <f>P141+P142</f>
        <v>23</v>
      </c>
      <c r="Q143" s="1270"/>
      <c r="R143" s="1270">
        <f>R141+R142</f>
        <v>29</v>
      </c>
      <c r="S143" s="1271"/>
      <c r="T143" s="1275">
        <f>T141+T142</f>
        <v>14</v>
      </c>
      <c r="U143" s="1276"/>
      <c r="V143" s="2042">
        <f>V141+V142</f>
        <v>12</v>
      </c>
      <c r="W143" s="2043"/>
      <c r="X143" s="1277">
        <f>X141+X142</f>
        <v>12</v>
      </c>
      <c r="Y143" s="1278"/>
      <c r="Z143" s="1270">
        <f>Z141+Z142</f>
        <v>12</v>
      </c>
      <c r="AA143" s="1271"/>
      <c r="AB143" s="172">
        <f>SUM(H143:AA143)</f>
        <v>220</v>
      </c>
    </row>
    <row r="144" spans="1:29" ht="16.149999999999999" customHeight="1" thickBot="1">
      <c r="A144" s="1268"/>
      <c r="B144" s="1341" t="s">
        <v>55</v>
      </c>
      <c r="C144" s="1342"/>
      <c r="D144" s="1342"/>
      <c r="E144" s="1342"/>
      <c r="F144" s="1342"/>
      <c r="G144" s="1343"/>
      <c r="H144" s="1272">
        <f>I36+I84+I40+I140</f>
        <v>31</v>
      </c>
      <c r="I144" s="1273"/>
      <c r="J144" s="1265">
        <f>K84+K36+K40+K140</f>
        <v>31</v>
      </c>
      <c r="K144" s="1266"/>
      <c r="L144" s="1263">
        <f>M36+M40+M84+M140</f>
        <v>30</v>
      </c>
      <c r="M144" s="1264"/>
      <c r="N144" s="1265">
        <f>O84+O36+O40+O140</f>
        <v>32</v>
      </c>
      <c r="O144" s="1266"/>
      <c r="P144" s="1263">
        <f>Q36+Q84+Q40+Q140</f>
        <v>24</v>
      </c>
      <c r="Q144" s="1264"/>
      <c r="R144" s="1265">
        <f>S36+S84+S140+S40</f>
        <v>30</v>
      </c>
      <c r="S144" s="1266"/>
      <c r="T144" s="1261">
        <f>U84+U36+U140+U40</f>
        <v>16</v>
      </c>
      <c r="U144" s="1262"/>
      <c r="V144" s="2039">
        <f>W84+W36+W140+W40</f>
        <v>33</v>
      </c>
      <c r="W144" s="2040"/>
      <c r="X144" s="1263">
        <f>Y84+Y36+Y140+Y40</f>
        <v>33</v>
      </c>
      <c r="Y144" s="1264"/>
      <c r="Z144" s="1265">
        <v>22</v>
      </c>
      <c r="AA144" s="1266"/>
      <c r="AB144" s="190">
        <f>SUM(H144:AA144)</f>
        <v>282</v>
      </c>
    </row>
    <row r="145" spans="1:28" s="115" customFormat="1" ht="20.25" customHeight="1">
      <c r="A145" s="272" t="s">
        <v>765</v>
      </c>
      <c r="B145" s="273"/>
      <c r="C145" s="273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4"/>
    </row>
    <row r="146" spans="1:28" s="115" customFormat="1" ht="15.75" customHeight="1">
      <c r="A146" s="275" t="s">
        <v>32</v>
      </c>
      <c r="B146" s="276"/>
      <c r="C146" s="276"/>
      <c r="D146" s="276"/>
      <c r="E146" s="276"/>
      <c r="F146" s="276"/>
      <c r="G146" s="276"/>
      <c r="H146" s="276"/>
      <c r="I146" s="276"/>
      <c r="J146" s="276"/>
      <c r="K146" s="276"/>
      <c r="L146" s="276"/>
      <c r="M146" s="276"/>
      <c r="N146" s="276"/>
      <c r="O146" s="276"/>
      <c r="P146" s="276"/>
      <c r="Q146" s="276"/>
      <c r="R146" s="276"/>
      <c r="S146" s="276"/>
      <c r="T146" s="276"/>
      <c r="U146" s="276"/>
      <c r="V146" s="276"/>
      <c r="W146" s="276"/>
      <c r="X146" s="276"/>
      <c r="Y146" s="276"/>
      <c r="Z146" s="276"/>
      <c r="AA146" s="276"/>
      <c r="AB146" s="277"/>
    </row>
    <row r="147" spans="1:28" s="115" customFormat="1" ht="14.25" customHeight="1">
      <c r="A147" s="275" t="s">
        <v>33</v>
      </c>
      <c r="B147" s="278"/>
      <c r="C147" s="278"/>
      <c r="D147" s="278"/>
      <c r="E147" s="278"/>
      <c r="F147" s="278"/>
      <c r="G147" s="278"/>
      <c r="H147" s="278"/>
      <c r="I147" s="278"/>
      <c r="J147" s="278"/>
      <c r="K147" s="278"/>
      <c r="L147" s="278"/>
      <c r="M147" s="278"/>
      <c r="N147" s="278"/>
      <c r="O147" s="278"/>
      <c r="P147" s="278"/>
      <c r="Q147" s="278"/>
      <c r="R147" s="278"/>
      <c r="S147" s="278"/>
      <c r="T147" s="278"/>
      <c r="U147" s="278"/>
      <c r="V147" s="278"/>
      <c r="W147" s="278"/>
      <c r="X147" s="278"/>
      <c r="Y147" s="278"/>
      <c r="Z147" s="278"/>
      <c r="AA147" s="278"/>
      <c r="AB147" s="277"/>
    </row>
    <row r="148" spans="1:28" s="115" customFormat="1" ht="15.75" customHeight="1">
      <c r="A148" s="279" t="s">
        <v>327</v>
      </c>
      <c r="B148" s="280"/>
      <c r="C148" s="280"/>
      <c r="D148" s="280"/>
      <c r="E148" s="280"/>
      <c r="F148" s="280"/>
      <c r="G148" s="280"/>
      <c r="H148" s="280"/>
      <c r="I148" s="280"/>
      <c r="J148" s="280"/>
      <c r="K148" s="280"/>
      <c r="L148" s="280"/>
      <c r="M148" s="280"/>
      <c r="N148" s="278"/>
      <c r="O148" s="278"/>
      <c r="P148" s="278"/>
      <c r="Q148" s="278"/>
      <c r="R148" s="278"/>
      <c r="S148" s="278"/>
      <c r="T148" s="278"/>
      <c r="U148" s="278"/>
      <c r="V148" s="278"/>
      <c r="W148" s="278"/>
      <c r="X148" s="278"/>
      <c r="Y148" s="278"/>
      <c r="Z148" s="278"/>
      <c r="AA148" s="278"/>
      <c r="AB148" s="277"/>
    </row>
    <row r="149" spans="1:28" s="115" customFormat="1" ht="14.25" customHeight="1">
      <c r="A149" s="275" t="s">
        <v>34</v>
      </c>
      <c r="B149" s="281"/>
      <c r="C149" s="281"/>
      <c r="D149" s="281"/>
      <c r="E149" s="281"/>
      <c r="F149" s="281"/>
      <c r="G149" s="281"/>
      <c r="H149" s="281"/>
      <c r="I149" s="281"/>
      <c r="J149" s="281"/>
      <c r="K149" s="281"/>
      <c r="L149" s="281"/>
      <c r="M149" s="281"/>
      <c r="N149" s="281"/>
      <c r="O149" s="281"/>
      <c r="P149" s="281"/>
      <c r="Q149" s="281"/>
      <c r="R149" s="281"/>
      <c r="S149" s="281"/>
      <c r="T149" s="281"/>
      <c r="U149" s="281"/>
      <c r="V149" s="281"/>
      <c r="W149" s="281"/>
      <c r="X149" s="281"/>
      <c r="Y149" s="281"/>
      <c r="Z149" s="281"/>
      <c r="AA149" s="281"/>
      <c r="AB149" s="277"/>
    </row>
    <row r="150" spans="1:28" ht="13.15" customHeight="1">
      <c r="A150" s="282" t="s">
        <v>35</v>
      </c>
      <c r="B150" s="283"/>
      <c r="C150" s="283"/>
      <c r="D150" s="284"/>
      <c r="E150" s="284"/>
      <c r="F150" s="284"/>
      <c r="G150" s="284"/>
      <c r="H150" s="284"/>
      <c r="I150" s="284"/>
      <c r="J150" s="284"/>
      <c r="K150" s="284"/>
      <c r="L150" s="284"/>
      <c r="M150" s="284"/>
      <c r="N150" s="284"/>
      <c r="O150" s="284"/>
      <c r="P150" s="284"/>
      <c r="Q150" s="284"/>
      <c r="R150" s="284"/>
      <c r="S150" s="284"/>
      <c r="T150" s="284"/>
      <c r="U150" s="284"/>
      <c r="V150" s="284"/>
      <c r="W150" s="284"/>
      <c r="X150" s="284"/>
      <c r="Y150" s="284"/>
      <c r="Z150" s="284"/>
      <c r="AA150" s="284"/>
      <c r="AB150" s="285"/>
    </row>
    <row r="151" spans="1:28" ht="13.15" customHeight="1">
      <c r="A151" s="1188" t="s">
        <v>289</v>
      </c>
      <c r="B151" s="1257"/>
      <c r="C151" s="1257"/>
      <c r="D151" s="1257"/>
      <c r="E151" s="1257"/>
      <c r="F151" s="1189"/>
      <c r="G151" s="1189"/>
      <c r="H151" s="1189"/>
      <c r="I151" s="1189"/>
      <c r="J151" s="1189"/>
      <c r="K151" s="1189"/>
      <c r="L151" s="1257"/>
      <c r="M151" s="1257"/>
      <c r="N151" s="1257"/>
      <c r="O151" s="1257"/>
      <c r="P151" s="1189"/>
      <c r="Q151" s="1257"/>
      <c r="R151" s="1257"/>
      <c r="S151" s="1257"/>
      <c r="T151" s="1257"/>
      <c r="U151" s="1189"/>
      <c r="V151" s="1257"/>
      <c r="W151" s="1257"/>
      <c r="X151" s="1257"/>
      <c r="Y151" s="1257"/>
      <c r="Z151" s="1189"/>
      <c r="AA151" s="1257"/>
      <c r="AB151" s="1260"/>
    </row>
    <row r="152" spans="1:28" ht="15" customHeight="1">
      <c r="A152" s="1188" t="s">
        <v>302</v>
      </c>
      <c r="B152" s="1257"/>
      <c r="C152" s="1257"/>
      <c r="D152" s="1257"/>
      <c r="E152" s="1257"/>
      <c r="F152" s="284"/>
      <c r="G152" s="284"/>
      <c r="H152" s="284"/>
      <c r="I152" s="284"/>
      <c r="J152" s="284"/>
      <c r="K152" s="284"/>
      <c r="L152" s="284"/>
      <c r="M152" s="284"/>
      <c r="N152" s="284"/>
      <c r="O152" s="284"/>
      <c r="P152" s="284"/>
      <c r="Q152" s="284"/>
      <c r="R152" s="284"/>
      <c r="S152" s="284"/>
      <c r="T152" s="284"/>
      <c r="U152" s="284"/>
      <c r="V152" s="284"/>
      <c r="W152" s="284"/>
      <c r="X152" s="284"/>
      <c r="Y152" s="284"/>
      <c r="Z152" s="284"/>
      <c r="AA152" s="284"/>
      <c r="AB152" s="285"/>
    </row>
    <row r="153" spans="1:28" ht="13.9" customHeight="1">
      <c r="A153" s="1188" t="s">
        <v>303</v>
      </c>
      <c r="B153" s="1257"/>
      <c r="C153" s="1257"/>
      <c r="D153" s="1257"/>
      <c r="E153" s="1257"/>
      <c r="F153" s="284"/>
      <c r="G153" s="284"/>
      <c r="H153" s="284"/>
      <c r="I153" s="284"/>
      <c r="J153" s="284"/>
      <c r="K153" s="284"/>
      <c r="L153" s="284"/>
      <c r="M153" s="284"/>
      <c r="N153" s="284"/>
      <c r="O153" s="284"/>
      <c r="P153" s="284"/>
      <c r="Q153" s="284"/>
      <c r="R153" s="284"/>
      <c r="S153" s="284"/>
      <c r="T153" s="284"/>
      <c r="U153" s="284"/>
      <c r="V153" s="284"/>
      <c r="W153" s="284"/>
      <c r="X153" s="284"/>
      <c r="Y153" s="284"/>
      <c r="Z153" s="284"/>
      <c r="AA153" s="284"/>
      <c r="AB153" s="285"/>
    </row>
    <row r="154" spans="1:28" ht="15" customHeight="1">
      <c r="A154" s="1188" t="s">
        <v>306</v>
      </c>
      <c r="B154" s="1257"/>
      <c r="C154" s="1257"/>
      <c r="D154" s="1257"/>
      <c r="E154" s="1257"/>
      <c r="F154" s="284"/>
      <c r="G154" s="284"/>
      <c r="H154" s="284"/>
      <c r="I154" s="284"/>
      <c r="J154" s="284"/>
      <c r="K154" s="284"/>
      <c r="L154" s="284"/>
      <c r="M154" s="284"/>
      <c r="N154" s="284"/>
      <c r="O154" s="284"/>
      <c r="P154" s="284"/>
      <c r="Q154" s="284"/>
      <c r="R154" s="284"/>
      <c r="S154" s="284"/>
      <c r="T154" s="284"/>
      <c r="U154" s="284"/>
      <c r="V154" s="284"/>
      <c r="W154" s="284"/>
      <c r="X154" s="284"/>
      <c r="Y154" s="284"/>
      <c r="Z154" s="284"/>
      <c r="AA154" s="284"/>
      <c r="AB154" s="285"/>
    </row>
    <row r="155" spans="1:28" ht="15" customHeight="1">
      <c r="A155" s="1188" t="s">
        <v>312</v>
      </c>
      <c r="B155" s="1189"/>
      <c r="C155" s="1189"/>
      <c r="D155" s="1189"/>
      <c r="E155" s="1189"/>
      <c r="F155" s="284"/>
      <c r="G155" s="284"/>
      <c r="H155" s="284"/>
      <c r="I155" s="284"/>
      <c r="J155" s="284"/>
      <c r="K155" s="284"/>
      <c r="L155" s="284"/>
      <c r="M155" s="284"/>
      <c r="N155" s="284"/>
      <c r="O155" s="284"/>
      <c r="P155" s="284"/>
      <c r="Q155" s="284"/>
      <c r="R155" s="284"/>
      <c r="S155" s="284"/>
      <c r="T155" s="284"/>
      <c r="U155" s="284"/>
      <c r="V155" s="284"/>
      <c r="W155" s="284"/>
      <c r="X155" s="284"/>
      <c r="Y155" s="284"/>
      <c r="Z155" s="284"/>
      <c r="AA155" s="284"/>
      <c r="AB155" s="285"/>
    </row>
    <row r="156" spans="1:28" ht="15" customHeight="1">
      <c r="A156" s="1188" t="s">
        <v>313</v>
      </c>
      <c r="B156" s="1189"/>
      <c r="C156" s="1189"/>
      <c r="D156" s="1189"/>
      <c r="E156" s="1189"/>
      <c r="F156" s="284"/>
      <c r="G156" s="284"/>
      <c r="H156" s="284"/>
      <c r="I156" s="284"/>
      <c r="J156" s="284"/>
      <c r="K156" s="284"/>
      <c r="L156" s="284"/>
      <c r="M156" s="284"/>
      <c r="N156" s="284"/>
      <c r="O156" s="284"/>
      <c r="P156" s="284"/>
      <c r="Q156" s="284"/>
      <c r="R156" s="284"/>
      <c r="S156" s="284"/>
      <c r="T156" s="284"/>
      <c r="U156" s="284"/>
      <c r="V156" s="284"/>
      <c r="W156" s="284"/>
      <c r="X156" s="284"/>
      <c r="Y156" s="284"/>
      <c r="Z156" s="284"/>
      <c r="AA156" s="284"/>
      <c r="AB156" s="285"/>
    </row>
    <row r="157" spans="1:28" ht="15" customHeight="1">
      <c r="A157" s="1188" t="s">
        <v>310</v>
      </c>
      <c r="B157" s="1257"/>
      <c r="C157" s="1257"/>
      <c r="D157" s="1257"/>
      <c r="E157" s="1257"/>
      <c r="F157" s="284"/>
      <c r="G157" s="284"/>
      <c r="H157" s="284"/>
      <c r="I157" s="284"/>
      <c r="J157" s="284"/>
      <c r="K157" s="284"/>
      <c r="L157" s="284"/>
      <c r="M157" s="284"/>
      <c r="N157" s="284"/>
      <c r="O157" s="284"/>
      <c r="P157" s="284"/>
      <c r="Q157" s="284"/>
      <c r="R157" s="284"/>
      <c r="S157" s="284"/>
      <c r="T157" s="284"/>
      <c r="U157" s="284"/>
      <c r="V157" s="284"/>
      <c r="W157" s="284"/>
      <c r="X157" s="284"/>
      <c r="Y157" s="284"/>
      <c r="Z157" s="284"/>
      <c r="AA157" s="284"/>
      <c r="AB157" s="285"/>
    </row>
    <row r="158" spans="1:28" ht="15" customHeight="1">
      <c r="A158" s="1188" t="s">
        <v>322</v>
      </c>
      <c r="B158" s="1189"/>
      <c r="C158" s="1189"/>
      <c r="D158" s="1189"/>
      <c r="E158" s="1189"/>
      <c r="F158" s="1189"/>
      <c r="G158" s="1189"/>
      <c r="H158" s="1189"/>
      <c r="I158" s="1189"/>
      <c r="J158" s="1189"/>
      <c r="K158" s="1189"/>
      <c r="L158" s="1189"/>
      <c r="M158" s="1189"/>
      <c r="N158" s="1189"/>
      <c r="O158" s="1189"/>
      <c r="P158" s="1189"/>
      <c r="Q158" s="1189"/>
      <c r="R158" s="1189"/>
      <c r="S158" s="1189"/>
      <c r="T158" s="1189"/>
      <c r="U158" s="1189"/>
      <c r="V158" s="1189"/>
      <c r="W158" s="1189"/>
      <c r="X158" s="1189"/>
      <c r="Y158" s="1189"/>
      <c r="Z158" s="1189"/>
      <c r="AA158" s="1189"/>
      <c r="AB158" s="1256"/>
    </row>
    <row r="159" spans="1:28" ht="15" customHeight="1">
      <c r="A159" s="1188" t="s">
        <v>332</v>
      </c>
      <c r="B159" s="1189"/>
      <c r="C159" s="1189"/>
      <c r="D159" s="1189"/>
      <c r="E159" s="1189"/>
      <c r="F159" s="1189"/>
      <c r="G159" s="1189"/>
      <c r="H159" s="1189"/>
      <c r="I159" s="1189"/>
      <c r="J159" s="1189"/>
      <c r="K159" s="1189"/>
      <c r="L159" s="1189"/>
      <c r="M159" s="1189"/>
      <c r="N159" s="1189"/>
      <c r="O159" s="1189"/>
      <c r="P159" s="1189"/>
      <c r="Q159" s="1189"/>
      <c r="R159" s="1189"/>
      <c r="S159" s="1189"/>
      <c r="T159" s="1189"/>
      <c r="U159" s="1189"/>
      <c r="V159" s="1189"/>
      <c r="W159" s="1189"/>
      <c r="X159" s="1189"/>
      <c r="Y159" s="1189"/>
      <c r="Z159" s="1189"/>
      <c r="AA159" s="1189"/>
      <c r="AB159" s="1256"/>
    </row>
    <row r="160" spans="1:28" ht="15" customHeight="1">
      <c r="A160" s="1189" t="s">
        <v>324</v>
      </c>
      <c r="B160" s="1189"/>
      <c r="C160" s="1189"/>
      <c r="D160" s="1189"/>
      <c r="E160" s="1189"/>
      <c r="F160" s="1189"/>
      <c r="G160" s="1189"/>
      <c r="H160" s="1189"/>
      <c r="I160" s="1189"/>
      <c r="J160" s="1189"/>
      <c r="K160" s="1189"/>
      <c r="L160" s="1189"/>
      <c r="M160" s="1189"/>
      <c r="N160" s="1189"/>
      <c r="O160" s="1189"/>
      <c r="P160" s="1189"/>
      <c r="Q160" s="1189"/>
      <c r="R160" s="1189"/>
      <c r="S160" s="1189"/>
      <c r="T160" s="1189"/>
      <c r="U160" s="1189"/>
      <c r="V160" s="1189"/>
      <c r="W160" s="1189"/>
      <c r="X160" s="1189"/>
      <c r="Y160" s="1189"/>
      <c r="Z160" s="1189"/>
      <c r="AA160" s="1189"/>
      <c r="AB160" s="1256"/>
    </row>
    <row r="161" spans="1:28" ht="15.75" customHeight="1">
      <c r="A161" s="1189" t="s">
        <v>333</v>
      </c>
      <c r="B161" s="1189"/>
      <c r="C161" s="1189"/>
      <c r="D161" s="1189"/>
      <c r="E161" s="1189"/>
      <c r="F161" s="1189"/>
      <c r="G161" s="1189"/>
      <c r="H161" s="1189"/>
      <c r="I161" s="1189"/>
      <c r="J161" s="1189"/>
      <c r="K161" s="1189"/>
      <c r="L161" s="1189"/>
      <c r="M161" s="1189"/>
      <c r="N161" s="1189"/>
      <c r="O161" s="1189"/>
      <c r="P161" s="1189"/>
      <c r="Q161" s="1189"/>
      <c r="R161" s="1189"/>
      <c r="S161" s="1189"/>
      <c r="T161" s="1189"/>
      <c r="U161" s="1189"/>
      <c r="V161" s="1189"/>
      <c r="W161" s="1189"/>
      <c r="X161" s="1189"/>
      <c r="Y161" s="1189"/>
      <c r="Z161" s="1189"/>
      <c r="AA161" s="1189"/>
      <c r="AB161" s="1256"/>
    </row>
    <row r="162" spans="1:28" ht="15" customHeight="1">
      <c r="A162" s="1188" t="s">
        <v>330</v>
      </c>
      <c r="B162" s="1189"/>
      <c r="C162" s="1189"/>
      <c r="D162" s="1189"/>
      <c r="E162" s="1189"/>
      <c r="F162" s="1189"/>
      <c r="G162" s="1189"/>
      <c r="H162" s="1189"/>
      <c r="I162" s="1189"/>
      <c r="J162" s="1189"/>
      <c r="K162" s="1189"/>
      <c r="L162" s="1189"/>
      <c r="M162" s="1189"/>
      <c r="N162" s="1189"/>
      <c r="O162" s="1189"/>
      <c r="P162" s="1189"/>
      <c r="Q162" s="1189"/>
      <c r="R162" s="1189"/>
      <c r="S162" s="1189"/>
      <c r="T162" s="1189"/>
      <c r="U162" s="1189"/>
      <c r="V162" s="1189"/>
      <c r="W162" s="1189"/>
      <c r="X162" s="1189"/>
      <c r="Y162" s="1189"/>
      <c r="Z162" s="1189"/>
      <c r="AA162" s="1189"/>
      <c r="AB162" s="1190"/>
    </row>
    <row r="163" spans="1:28" ht="15" customHeight="1">
      <c r="A163" s="1189" t="s">
        <v>742</v>
      </c>
      <c r="B163" s="1189"/>
      <c r="C163" s="1189"/>
      <c r="D163" s="1189"/>
      <c r="E163" s="1189"/>
      <c r="F163" s="1189"/>
      <c r="G163" s="1189"/>
      <c r="H163" s="1189"/>
      <c r="I163" s="1189"/>
      <c r="J163" s="1189"/>
      <c r="K163" s="1189"/>
      <c r="L163" s="1189"/>
      <c r="M163" s="1189"/>
      <c r="N163" s="1189"/>
      <c r="O163" s="1189"/>
      <c r="P163" s="1189"/>
      <c r="Q163" s="1189"/>
      <c r="R163" s="1189"/>
      <c r="S163" s="1189"/>
      <c r="T163" s="1189"/>
      <c r="U163" s="1189"/>
      <c r="V163" s="1189"/>
      <c r="W163" s="1189"/>
      <c r="X163" s="1189"/>
      <c r="Y163" s="1189"/>
      <c r="Z163" s="1189"/>
      <c r="AA163" s="1189"/>
      <c r="AB163" s="1238"/>
    </row>
    <row r="164" spans="1:28" ht="16.5" customHeight="1">
      <c r="A164" s="1189" t="s">
        <v>1700</v>
      </c>
      <c r="B164" s="1189"/>
      <c r="C164" s="1189"/>
      <c r="D164" s="1189"/>
      <c r="E164" s="1189"/>
      <c r="F164" s="1189"/>
      <c r="G164" s="1189"/>
      <c r="H164" s="1189"/>
      <c r="I164" s="1189"/>
      <c r="J164" s="1189"/>
      <c r="K164" s="1189"/>
      <c r="L164" s="1189"/>
      <c r="M164" s="1189"/>
      <c r="N164" s="1189"/>
      <c r="O164" s="1189"/>
      <c r="P164" s="1189"/>
      <c r="Q164" s="1189"/>
      <c r="R164" s="1189"/>
      <c r="S164" s="1189"/>
      <c r="T164" s="1189"/>
      <c r="U164" s="1189"/>
      <c r="V164" s="1189"/>
      <c r="W164" s="1189"/>
      <c r="X164" s="1189"/>
      <c r="Y164" s="1189"/>
      <c r="Z164" s="1189"/>
      <c r="AA164" s="1189"/>
      <c r="AB164" s="1238"/>
    </row>
    <row r="165" spans="1:28" ht="15" customHeight="1">
      <c r="A165" s="1258" t="s">
        <v>1701</v>
      </c>
      <c r="B165" s="1258"/>
      <c r="C165" s="1258"/>
      <c r="D165" s="1258"/>
      <c r="E165" s="1258"/>
      <c r="F165" s="1258"/>
      <c r="G165" s="1258"/>
      <c r="H165" s="1258"/>
      <c r="I165" s="1258"/>
      <c r="J165" s="1258"/>
      <c r="K165" s="1258"/>
      <c r="L165" s="1258"/>
      <c r="M165" s="1258"/>
      <c r="N165" s="1258"/>
      <c r="O165" s="1258"/>
      <c r="P165" s="1258"/>
      <c r="Q165" s="1258"/>
      <c r="R165" s="1258"/>
      <c r="S165" s="1258"/>
      <c r="T165" s="1258"/>
      <c r="U165" s="1258"/>
      <c r="V165" s="1258"/>
      <c r="W165" s="1258"/>
      <c r="X165" s="1258"/>
      <c r="Y165" s="1258"/>
      <c r="Z165" s="1258"/>
      <c r="AA165" s="1258"/>
      <c r="AB165" s="1259"/>
    </row>
    <row r="166" spans="1:28" ht="16.5" customHeight="1">
      <c r="A166" s="2012" t="s">
        <v>1725</v>
      </c>
      <c r="B166" s="2012"/>
      <c r="C166" s="2012"/>
      <c r="D166" s="2012"/>
      <c r="E166" s="2012"/>
      <c r="F166" s="2012"/>
      <c r="G166" s="2012"/>
      <c r="H166" s="2012"/>
      <c r="I166" s="2012"/>
      <c r="J166" s="2012"/>
      <c r="K166" s="2012"/>
      <c r="L166" s="2012"/>
      <c r="M166" s="2012"/>
      <c r="N166" s="2012"/>
      <c r="O166" s="2012"/>
      <c r="P166" s="2012"/>
      <c r="Q166" s="2012"/>
      <c r="R166" s="2012"/>
      <c r="S166" s="2012"/>
      <c r="T166" s="2012"/>
      <c r="U166" s="2012"/>
      <c r="V166" s="2012"/>
      <c r="W166" s="2012"/>
      <c r="X166" s="2012"/>
      <c r="Y166" s="2012"/>
      <c r="Z166" s="2012"/>
      <c r="AA166" s="2012"/>
      <c r="AB166" s="2013"/>
    </row>
    <row r="167" spans="1:28" ht="16.5" customHeight="1">
      <c r="A167" s="2014" t="s">
        <v>1726</v>
      </c>
      <c r="B167" s="2015"/>
      <c r="C167" s="2015"/>
      <c r="D167" s="2015"/>
      <c r="E167" s="2015"/>
      <c r="F167" s="2015"/>
      <c r="G167" s="2015"/>
      <c r="H167" s="2015"/>
      <c r="I167" s="2015"/>
      <c r="J167" s="2015"/>
      <c r="K167" s="2015"/>
      <c r="L167" s="2015"/>
      <c r="M167" s="2015"/>
      <c r="N167" s="2015"/>
      <c r="O167" s="2015"/>
      <c r="P167" s="2015"/>
      <c r="Q167" s="2015"/>
      <c r="R167" s="2015"/>
      <c r="S167" s="2015"/>
      <c r="T167" s="2015"/>
      <c r="U167" s="2015"/>
      <c r="V167" s="2015"/>
      <c r="W167" s="2015"/>
      <c r="X167" s="2015"/>
      <c r="Y167" s="2015"/>
      <c r="Z167" s="2015"/>
      <c r="AA167" s="2015"/>
      <c r="AB167" s="2016"/>
    </row>
    <row r="168" spans="1:28" ht="16.5" customHeight="1">
      <c r="A168" s="2017" t="s">
        <v>1727</v>
      </c>
      <c r="B168" s="2017"/>
      <c r="C168" s="2017"/>
      <c r="D168" s="2017"/>
      <c r="E168" s="2017"/>
      <c r="F168" s="2017"/>
      <c r="G168" s="2017"/>
      <c r="H168" s="2017"/>
      <c r="I168" s="2017"/>
      <c r="J168" s="2017"/>
      <c r="K168" s="2017"/>
      <c r="L168" s="2017"/>
      <c r="M168" s="2017"/>
      <c r="N168" s="2017"/>
      <c r="O168" s="2017"/>
      <c r="P168" s="2017"/>
      <c r="Q168" s="2017"/>
      <c r="R168" s="2017"/>
      <c r="S168" s="2017"/>
      <c r="T168" s="2017"/>
      <c r="U168" s="2017"/>
      <c r="V168" s="2017"/>
      <c r="W168" s="2017"/>
      <c r="X168" s="2017"/>
      <c r="Y168" s="2017"/>
      <c r="Z168" s="2017"/>
      <c r="AA168" s="2017"/>
      <c r="AB168" s="2017"/>
    </row>
  </sheetData>
  <mergeCells count="128">
    <mergeCell ref="A166:AB166"/>
    <mergeCell ref="A167:AB167"/>
    <mergeCell ref="A168:AB168"/>
    <mergeCell ref="A5:AB5"/>
    <mergeCell ref="A162:AB162"/>
    <mergeCell ref="B142:G142"/>
    <mergeCell ref="B143:G143"/>
    <mergeCell ref="B144:G144"/>
    <mergeCell ref="A154:E154"/>
    <mergeCell ref="F151:J151"/>
    <mergeCell ref="P6:S6"/>
    <mergeCell ref="AB6:AB8"/>
    <mergeCell ref="B33:D35"/>
    <mergeCell ref="B71:D83"/>
    <mergeCell ref="B36:E36"/>
    <mergeCell ref="A37:A40"/>
    <mergeCell ref="B37:C39"/>
    <mergeCell ref="D38:D39"/>
    <mergeCell ref="B40:E40"/>
    <mergeCell ref="C41:D41"/>
    <mergeCell ref="C42:D42"/>
    <mergeCell ref="A9:A36"/>
    <mergeCell ref="B9:C25"/>
    <mergeCell ref="D9:D10"/>
    <mergeCell ref="D12:D14"/>
    <mergeCell ref="D15:D17"/>
    <mergeCell ref="D18:D19"/>
    <mergeCell ref="A1:AB1"/>
    <mergeCell ref="A2:AB2"/>
    <mergeCell ref="A3:AB3"/>
    <mergeCell ref="A4:AB4"/>
    <mergeCell ref="A6:D8"/>
    <mergeCell ref="E6:E8"/>
    <mergeCell ref="F6:F8"/>
    <mergeCell ref="A164:AB164"/>
    <mergeCell ref="P7:Q7"/>
    <mergeCell ref="R7:S7"/>
    <mergeCell ref="T7:U7"/>
    <mergeCell ref="V7:W7"/>
    <mergeCell ref="X7:Y7"/>
    <mergeCell ref="Z7:AA7"/>
    <mergeCell ref="G6:G8"/>
    <mergeCell ref="H6:K6"/>
    <mergeCell ref="L6:O6"/>
    <mergeCell ref="H7:I7"/>
    <mergeCell ref="J7:K7"/>
    <mergeCell ref="L7:M7"/>
    <mergeCell ref="N7:O7"/>
    <mergeCell ref="T6:W6"/>
    <mergeCell ref="X6:AA6"/>
    <mergeCell ref="B30:D32"/>
    <mergeCell ref="D20:D21"/>
    <mergeCell ref="D22:D24"/>
    <mergeCell ref="B26:D28"/>
    <mergeCell ref="B29:E29"/>
    <mergeCell ref="C52:D66"/>
    <mergeCell ref="C67:C70"/>
    <mergeCell ref="D67:D70"/>
    <mergeCell ref="B84:E84"/>
    <mergeCell ref="H141:I141"/>
    <mergeCell ref="J141:K141"/>
    <mergeCell ref="A41:A84"/>
    <mergeCell ref="B41:B70"/>
    <mergeCell ref="C43:D46"/>
    <mergeCell ref="C47:D51"/>
    <mergeCell ref="B112:D129"/>
    <mergeCell ref="B140:G140"/>
    <mergeCell ref="B141:G141"/>
    <mergeCell ref="B85:B87"/>
    <mergeCell ref="C85:D87"/>
    <mergeCell ref="B88:D111"/>
    <mergeCell ref="L143:M143"/>
    <mergeCell ref="N143:O143"/>
    <mergeCell ref="P143:Q143"/>
    <mergeCell ref="R143:S143"/>
    <mergeCell ref="T143:U143"/>
    <mergeCell ref="V143:W143"/>
    <mergeCell ref="X143:Y143"/>
    <mergeCell ref="Z141:AA141"/>
    <mergeCell ref="H142:I142"/>
    <mergeCell ref="J142:K142"/>
    <mergeCell ref="L142:M142"/>
    <mergeCell ref="N142:O142"/>
    <mergeCell ref="P142:Q142"/>
    <mergeCell ref="R142:S142"/>
    <mergeCell ref="T142:U142"/>
    <mergeCell ref="V142:W142"/>
    <mergeCell ref="X142:Y142"/>
    <mergeCell ref="N141:O141"/>
    <mergeCell ref="P141:Q141"/>
    <mergeCell ref="R141:S141"/>
    <mergeCell ref="T141:U141"/>
    <mergeCell ref="V141:W141"/>
    <mergeCell ref="X141:Y141"/>
    <mergeCell ref="L141:M141"/>
    <mergeCell ref="A153:E153"/>
    <mergeCell ref="A151:E151"/>
    <mergeCell ref="K151:O151"/>
    <mergeCell ref="P151:T151"/>
    <mergeCell ref="U151:Y151"/>
    <mergeCell ref="Z151:AB151"/>
    <mergeCell ref="A152:E152"/>
    <mergeCell ref="T144:U144"/>
    <mergeCell ref="V144:W144"/>
    <mergeCell ref="X144:Y144"/>
    <mergeCell ref="Z144:AA144"/>
    <mergeCell ref="A86:A144"/>
    <mergeCell ref="B130:D137"/>
    <mergeCell ref="B138:D139"/>
    <mergeCell ref="Z143:AA143"/>
    <mergeCell ref="H144:I144"/>
    <mergeCell ref="J144:K144"/>
    <mergeCell ref="L144:M144"/>
    <mergeCell ref="N144:O144"/>
    <mergeCell ref="P144:Q144"/>
    <mergeCell ref="R144:S144"/>
    <mergeCell ref="Z142:AA142"/>
    <mergeCell ref="H143:I143"/>
    <mergeCell ref="J143:K143"/>
    <mergeCell ref="A160:AB160"/>
    <mergeCell ref="A161:AB161"/>
    <mergeCell ref="A158:AB158"/>
    <mergeCell ref="A159:AB159"/>
    <mergeCell ref="A163:AB163"/>
    <mergeCell ref="A155:E155"/>
    <mergeCell ref="A156:E156"/>
    <mergeCell ref="A157:E157"/>
    <mergeCell ref="A165:AB165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68" fitToHeight="0" orientation="portrait" r:id="rId1"/>
  <headerFoot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IV177"/>
  <sheetViews>
    <sheetView topLeftCell="A88" zoomScaleNormal="100" zoomScaleSheetLayoutView="25" workbookViewId="0">
      <selection activeCell="Z103" sqref="Z103:AA103"/>
    </sheetView>
  </sheetViews>
  <sheetFormatPr defaultColWidth="9" defaultRowHeight="16.5"/>
  <cols>
    <col min="1" max="1" width="4.125" style="9" customWidth="1"/>
    <col min="2" max="2" width="7.125" style="10" customWidth="1"/>
    <col min="3" max="3" width="4.375" style="10" customWidth="1"/>
    <col min="4" max="4" width="12" style="9" customWidth="1"/>
    <col min="5" max="5" width="26.75" style="9" customWidth="1"/>
    <col min="6" max="7" width="4.375" style="8" customWidth="1"/>
    <col min="8" max="27" width="3.75" style="8" customWidth="1"/>
    <col min="28" max="28" width="17.75" style="8" customWidth="1"/>
    <col min="29" max="16384" width="9" style="2"/>
  </cols>
  <sheetData>
    <row r="1" spans="1:28" s="165" customFormat="1" ht="20.25" customHeight="1">
      <c r="A1" s="1361" t="s">
        <v>271</v>
      </c>
      <c r="B1" s="1361"/>
      <c r="C1" s="1361"/>
      <c r="D1" s="1361"/>
      <c r="E1" s="1361"/>
      <c r="F1" s="1361"/>
      <c r="G1" s="1361"/>
      <c r="H1" s="1361"/>
      <c r="I1" s="1361"/>
      <c r="J1" s="1361"/>
      <c r="K1" s="1361"/>
      <c r="L1" s="1361"/>
      <c r="M1" s="1361"/>
      <c r="N1" s="1361"/>
      <c r="O1" s="1361"/>
      <c r="P1" s="1361"/>
      <c r="Q1" s="1361"/>
      <c r="R1" s="1361"/>
      <c r="S1" s="1361"/>
      <c r="T1" s="1361"/>
      <c r="U1" s="1361"/>
      <c r="V1" s="1361"/>
      <c r="W1" s="1361"/>
      <c r="X1" s="1361"/>
      <c r="Y1" s="1361"/>
      <c r="Z1" s="1361"/>
      <c r="AA1" s="1361"/>
      <c r="AB1" s="1361"/>
    </row>
    <row r="2" spans="1:28" s="165" customFormat="1" ht="20.25" customHeight="1">
      <c r="A2" s="1362" t="s">
        <v>764</v>
      </c>
      <c r="B2" s="1362"/>
      <c r="C2" s="1362"/>
      <c r="D2" s="1362"/>
      <c r="E2" s="1362"/>
      <c r="F2" s="1362"/>
      <c r="G2" s="1362"/>
      <c r="H2" s="1362"/>
      <c r="I2" s="1362"/>
      <c r="J2" s="1362"/>
      <c r="K2" s="1362"/>
      <c r="L2" s="1362"/>
      <c r="M2" s="1362"/>
      <c r="N2" s="1362"/>
      <c r="O2" s="1362"/>
      <c r="P2" s="1362"/>
      <c r="Q2" s="1362"/>
      <c r="R2" s="1362"/>
      <c r="S2" s="1362"/>
      <c r="T2" s="1362"/>
      <c r="U2" s="1362"/>
      <c r="V2" s="1362"/>
      <c r="W2" s="1362"/>
      <c r="X2" s="1362"/>
      <c r="Y2" s="1362"/>
      <c r="Z2" s="1362"/>
      <c r="AA2" s="1362"/>
      <c r="AB2" s="1362"/>
    </row>
    <row r="3" spans="1:28" s="29" customFormat="1" ht="15.75">
      <c r="A3" s="1363" t="s">
        <v>325</v>
      </c>
      <c r="B3" s="1364"/>
      <c r="C3" s="1364"/>
      <c r="D3" s="1364"/>
      <c r="E3" s="1364"/>
      <c r="F3" s="1364"/>
      <c r="G3" s="1364"/>
      <c r="H3" s="1364"/>
      <c r="I3" s="1364"/>
      <c r="J3" s="1364"/>
      <c r="K3" s="1364"/>
      <c r="L3" s="1364"/>
      <c r="M3" s="1364"/>
      <c r="N3" s="1364"/>
      <c r="O3" s="1364"/>
      <c r="P3" s="1364"/>
      <c r="Q3" s="1364"/>
      <c r="R3" s="1364"/>
      <c r="S3" s="1364"/>
      <c r="T3" s="1364"/>
      <c r="U3" s="1364"/>
      <c r="V3" s="1364"/>
      <c r="W3" s="1364"/>
      <c r="X3" s="1364"/>
      <c r="Y3" s="1364"/>
      <c r="Z3" s="1364"/>
      <c r="AA3" s="1364"/>
      <c r="AB3" s="1364"/>
    </row>
    <row r="4" spans="1:28" s="166" customFormat="1" ht="15" customHeight="1">
      <c r="A4" s="1394" t="s">
        <v>1701</v>
      </c>
      <c r="B4" s="1394"/>
      <c r="C4" s="1394"/>
      <c r="D4" s="1394"/>
      <c r="E4" s="1394"/>
      <c r="F4" s="1394"/>
      <c r="G4" s="1394"/>
      <c r="H4" s="1394"/>
      <c r="I4" s="1394"/>
      <c r="J4" s="1394"/>
      <c r="K4" s="1394"/>
      <c r="L4" s="1394"/>
      <c r="M4" s="1394"/>
      <c r="N4" s="1394"/>
      <c r="O4" s="1394"/>
      <c r="P4" s="1394"/>
      <c r="Q4" s="1394"/>
      <c r="R4" s="1394"/>
      <c r="S4" s="1394"/>
      <c r="T4" s="1394"/>
      <c r="U4" s="1394"/>
      <c r="V4" s="1394"/>
      <c r="W4" s="1394"/>
      <c r="X4" s="1394"/>
      <c r="Y4" s="1394"/>
      <c r="Z4" s="1394"/>
      <c r="AA4" s="1394"/>
      <c r="AB4" s="1394"/>
    </row>
    <row r="5" spans="1:28" s="29" customFormat="1" ht="35.25" customHeight="1">
      <c r="A5" s="1365" t="s">
        <v>36</v>
      </c>
      <c r="B5" s="1366"/>
      <c r="C5" s="1366"/>
      <c r="D5" s="1367"/>
      <c r="E5" s="1374" t="s">
        <v>37</v>
      </c>
      <c r="F5" s="1388" t="s">
        <v>38</v>
      </c>
      <c r="G5" s="1391" t="s">
        <v>39</v>
      </c>
      <c r="H5" s="1377" t="s">
        <v>272</v>
      </c>
      <c r="I5" s="1378"/>
      <c r="J5" s="1378"/>
      <c r="K5" s="1379"/>
      <c r="L5" s="1377" t="s">
        <v>273</v>
      </c>
      <c r="M5" s="1378"/>
      <c r="N5" s="1378"/>
      <c r="O5" s="1379"/>
      <c r="P5" s="1377" t="s">
        <v>274</v>
      </c>
      <c r="Q5" s="1378"/>
      <c r="R5" s="1378"/>
      <c r="S5" s="1379"/>
      <c r="T5" s="1377" t="s">
        <v>275</v>
      </c>
      <c r="U5" s="1378"/>
      <c r="V5" s="1378"/>
      <c r="W5" s="1379"/>
      <c r="X5" s="1377" t="s">
        <v>276</v>
      </c>
      <c r="Y5" s="1378"/>
      <c r="Z5" s="1378"/>
      <c r="AA5" s="1379"/>
      <c r="AB5" s="1382" t="s">
        <v>307</v>
      </c>
    </row>
    <row r="6" spans="1:28" s="29" customFormat="1" ht="11.45" customHeight="1">
      <c r="A6" s="1368"/>
      <c r="B6" s="1369"/>
      <c r="C6" s="1369"/>
      <c r="D6" s="1370"/>
      <c r="E6" s="1375"/>
      <c r="F6" s="1389"/>
      <c r="G6" s="1392"/>
      <c r="H6" s="1385" t="s">
        <v>40</v>
      </c>
      <c r="I6" s="1380"/>
      <c r="J6" s="1380" t="s">
        <v>41</v>
      </c>
      <c r="K6" s="1381"/>
      <c r="L6" s="1385" t="s">
        <v>40</v>
      </c>
      <c r="M6" s="1380"/>
      <c r="N6" s="1380" t="s">
        <v>41</v>
      </c>
      <c r="O6" s="1381"/>
      <c r="P6" s="1385" t="s">
        <v>40</v>
      </c>
      <c r="Q6" s="1380"/>
      <c r="R6" s="1380" t="s">
        <v>41</v>
      </c>
      <c r="S6" s="1381"/>
      <c r="T6" s="1385" t="s">
        <v>40</v>
      </c>
      <c r="U6" s="1380"/>
      <c r="V6" s="1380" t="s">
        <v>41</v>
      </c>
      <c r="W6" s="1381"/>
      <c r="X6" s="1386" t="s">
        <v>40</v>
      </c>
      <c r="Y6" s="1387"/>
      <c r="Z6" s="2044" t="s">
        <v>41</v>
      </c>
      <c r="AA6" s="2045"/>
      <c r="AB6" s="1383"/>
    </row>
    <row r="7" spans="1:28" s="29" customFormat="1" ht="39" customHeight="1" thickBot="1">
      <c r="A7" s="1371"/>
      <c r="B7" s="1372"/>
      <c r="C7" s="1372"/>
      <c r="D7" s="1373"/>
      <c r="E7" s="1376"/>
      <c r="F7" s="1390"/>
      <c r="G7" s="1393"/>
      <c r="H7" s="174" t="s">
        <v>42</v>
      </c>
      <c r="I7" s="175" t="s">
        <v>43</v>
      </c>
      <c r="J7" s="175" t="s">
        <v>42</v>
      </c>
      <c r="K7" s="176" t="s">
        <v>43</v>
      </c>
      <c r="L7" s="174" t="s">
        <v>42</v>
      </c>
      <c r="M7" s="175" t="s">
        <v>43</v>
      </c>
      <c r="N7" s="175" t="s">
        <v>42</v>
      </c>
      <c r="O7" s="176" t="s">
        <v>43</v>
      </c>
      <c r="P7" s="174" t="s">
        <v>42</v>
      </c>
      <c r="Q7" s="175" t="s">
        <v>43</v>
      </c>
      <c r="R7" s="175" t="s">
        <v>42</v>
      </c>
      <c r="S7" s="176" t="s">
        <v>43</v>
      </c>
      <c r="T7" s="174" t="s">
        <v>42</v>
      </c>
      <c r="U7" s="175" t="s">
        <v>43</v>
      </c>
      <c r="V7" s="175" t="s">
        <v>42</v>
      </c>
      <c r="W7" s="176" t="s">
        <v>43</v>
      </c>
      <c r="X7" s="174" t="s">
        <v>42</v>
      </c>
      <c r="Y7" s="175" t="s">
        <v>43</v>
      </c>
      <c r="Z7" s="2046" t="s">
        <v>42</v>
      </c>
      <c r="AA7" s="2047" t="s">
        <v>43</v>
      </c>
      <c r="AB7" s="1384"/>
    </row>
    <row r="8" spans="1:28" ht="21" customHeight="1">
      <c r="A8" s="1426" t="s">
        <v>258</v>
      </c>
      <c r="B8" s="1429" t="s">
        <v>259</v>
      </c>
      <c r="C8" s="1429"/>
      <c r="D8" s="1432" t="s">
        <v>260</v>
      </c>
      <c r="E8" s="205" t="s">
        <v>0</v>
      </c>
      <c r="F8" s="61">
        <v>12</v>
      </c>
      <c r="G8" s="86">
        <v>12</v>
      </c>
      <c r="H8" s="63">
        <v>2</v>
      </c>
      <c r="I8" s="61">
        <v>2</v>
      </c>
      <c r="J8" s="61">
        <v>2</v>
      </c>
      <c r="K8" s="62">
        <v>2</v>
      </c>
      <c r="L8" s="63">
        <v>2</v>
      </c>
      <c r="M8" s="61">
        <v>2</v>
      </c>
      <c r="N8" s="61">
        <v>2</v>
      </c>
      <c r="O8" s="62">
        <v>2</v>
      </c>
      <c r="P8" s="63">
        <v>2</v>
      </c>
      <c r="Q8" s="61">
        <v>2</v>
      </c>
      <c r="R8" s="61">
        <v>2</v>
      </c>
      <c r="S8" s="62">
        <v>2</v>
      </c>
      <c r="T8" s="63"/>
      <c r="U8" s="61"/>
      <c r="V8" s="61"/>
      <c r="W8" s="62"/>
      <c r="X8" s="101"/>
      <c r="Y8" s="64"/>
      <c r="Z8" s="2048"/>
      <c r="AA8" s="2049"/>
      <c r="AB8" s="83" t="s">
        <v>1</v>
      </c>
    </row>
    <row r="9" spans="1:28" ht="19.5" customHeight="1">
      <c r="A9" s="1427"/>
      <c r="B9" s="1430"/>
      <c r="C9" s="1430"/>
      <c r="D9" s="1433"/>
      <c r="E9" s="204" t="s">
        <v>2</v>
      </c>
      <c r="F9" s="11">
        <v>8</v>
      </c>
      <c r="G9" s="57">
        <v>8</v>
      </c>
      <c r="H9" s="44">
        <v>2</v>
      </c>
      <c r="I9" s="11">
        <v>2</v>
      </c>
      <c r="J9" s="11">
        <v>2</v>
      </c>
      <c r="K9" s="30">
        <v>2</v>
      </c>
      <c r="L9" s="44">
        <v>2</v>
      </c>
      <c r="M9" s="11">
        <v>2</v>
      </c>
      <c r="N9" s="11">
        <v>2</v>
      </c>
      <c r="O9" s="30">
        <v>2</v>
      </c>
      <c r="P9" s="44"/>
      <c r="Q9" s="11"/>
      <c r="R9" s="11"/>
      <c r="S9" s="30"/>
      <c r="T9" s="44"/>
      <c r="U9" s="11"/>
      <c r="V9" s="11"/>
      <c r="W9" s="30"/>
      <c r="X9" s="102"/>
      <c r="Y9" s="7"/>
      <c r="Z9" s="2050"/>
      <c r="AA9" s="2051"/>
      <c r="AB9" s="84" t="s">
        <v>44</v>
      </c>
    </row>
    <row r="10" spans="1:28" ht="22.5" customHeight="1">
      <c r="A10" s="1427"/>
      <c r="B10" s="1430"/>
      <c r="C10" s="1430"/>
      <c r="D10" s="169" t="s">
        <v>93</v>
      </c>
      <c r="E10" s="204" t="s">
        <v>3</v>
      </c>
      <c r="F10" s="11">
        <v>6</v>
      </c>
      <c r="G10" s="57">
        <v>6</v>
      </c>
      <c r="H10" s="44">
        <v>2</v>
      </c>
      <c r="I10" s="11">
        <v>2</v>
      </c>
      <c r="J10" s="11">
        <v>2</v>
      </c>
      <c r="K10" s="30">
        <v>2</v>
      </c>
      <c r="L10" s="44">
        <v>2</v>
      </c>
      <c r="M10" s="11">
        <v>2</v>
      </c>
      <c r="N10" s="11"/>
      <c r="O10" s="30"/>
      <c r="P10" s="44"/>
      <c r="Q10" s="11"/>
      <c r="R10" s="11"/>
      <c r="S10" s="30"/>
      <c r="T10" s="44"/>
      <c r="U10" s="11"/>
      <c r="V10" s="11"/>
      <c r="W10" s="30"/>
      <c r="X10" s="102"/>
      <c r="Y10" s="7"/>
      <c r="Z10" s="2050"/>
      <c r="AA10" s="2051"/>
      <c r="AB10" s="84" t="s">
        <v>1</v>
      </c>
    </row>
    <row r="11" spans="1:28" ht="19.5" customHeight="1">
      <c r="A11" s="1427"/>
      <c r="B11" s="1430"/>
      <c r="C11" s="1430"/>
      <c r="D11" s="1395" t="s">
        <v>94</v>
      </c>
      <c r="E11" s="204" t="s">
        <v>4</v>
      </c>
      <c r="F11" s="11">
        <v>2</v>
      </c>
      <c r="G11" s="57">
        <v>2</v>
      </c>
      <c r="H11" s="44"/>
      <c r="I11" s="11"/>
      <c r="J11" s="11"/>
      <c r="K11" s="30"/>
      <c r="L11" s="44"/>
      <c r="M11" s="11"/>
      <c r="N11" s="11">
        <v>2</v>
      </c>
      <c r="O11" s="30">
        <v>2</v>
      </c>
      <c r="P11" s="44"/>
      <c r="Q11" s="11"/>
      <c r="R11" s="11"/>
      <c r="S11" s="30"/>
      <c r="T11" s="44"/>
      <c r="U11" s="11"/>
      <c r="V11" s="11"/>
      <c r="W11" s="30"/>
      <c r="X11" s="44"/>
      <c r="Y11" s="11"/>
      <c r="Z11" s="2052"/>
      <c r="AA11" s="2053"/>
      <c r="AB11" s="84" t="s">
        <v>1</v>
      </c>
    </row>
    <row r="12" spans="1:28" ht="20.25" customHeight="1">
      <c r="A12" s="1427"/>
      <c r="B12" s="1430"/>
      <c r="C12" s="1430"/>
      <c r="D12" s="1434"/>
      <c r="E12" s="204" t="s">
        <v>5</v>
      </c>
      <c r="F12" s="11">
        <v>2</v>
      </c>
      <c r="G12" s="57">
        <v>2</v>
      </c>
      <c r="H12" s="44"/>
      <c r="I12" s="11"/>
      <c r="J12" s="11">
        <v>2</v>
      </c>
      <c r="K12" s="30">
        <v>2</v>
      </c>
      <c r="L12" s="44"/>
      <c r="M12" s="11"/>
      <c r="N12" s="11"/>
      <c r="O12" s="30"/>
      <c r="P12" s="44"/>
      <c r="Q12" s="11"/>
      <c r="R12" s="11"/>
      <c r="S12" s="30"/>
      <c r="T12" s="44"/>
      <c r="U12" s="11"/>
      <c r="V12" s="11"/>
      <c r="W12" s="30"/>
      <c r="X12" s="44"/>
      <c r="Y12" s="11"/>
      <c r="Z12" s="2052"/>
      <c r="AA12" s="2053"/>
      <c r="AB12" s="84" t="s">
        <v>1</v>
      </c>
    </row>
    <row r="13" spans="1:28" ht="19.5" customHeight="1">
      <c r="A13" s="1427"/>
      <c r="B13" s="1430"/>
      <c r="C13" s="1430"/>
      <c r="D13" s="1396"/>
      <c r="E13" s="204" t="s">
        <v>6</v>
      </c>
      <c r="F13" s="11">
        <v>4</v>
      </c>
      <c r="G13" s="57">
        <v>4</v>
      </c>
      <c r="H13" s="44">
        <v>2</v>
      </c>
      <c r="I13" s="11">
        <v>2</v>
      </c>
      <c r="J13" s="11">
        <v>2</v>
      </c>
      <c r="K13" s="30">
        <v>2</v>
      </c>
      <c r="L13" s="44"/>
      <c r="M13" s="11"/>
      <c r="N13" s="11"/>
      <c r="O13" s="30"/>
      <c r="P13" s="44"/>
      <c r="Q13" s="11"/>
      <c r="R13" s="11"/>
      <c r="S13" s="30"/>
      <c r="T13" s="44"/>
      <c r="U13" s="11"/>
      <c r="V13" s="11"/>
      <c r="W13" s="30"/>
      <c r="X13" s="44"/>
      <c r="Y13" s="11"/>
      <c r="Z13" s="2052"/>
      <c r="AA13" s="2053"/>
      <c r="AB13" s="84" t="s">
        <v>1</v>
      </c>
    </row>
    <row r="14" spans="1:28" ht="18" customHeight="1">
      <c r="A14" s="1427"/>
      <c r="B14" s="1430"/>
      <c r="C14" s="1430"/>
      <c r="D14" s="1395" t="s">
        <v>95</v>
      </c>
      <c r="E14" s="204" t="s">
        <v>7</v>
      </c>
      <c r="F14" s="11">
        <v>2</v>
      </c>
      <c r="G14" s="57">
        <v>2</v>
      </c>
      <c r="H14" s="44"/>
      <c r="I14" s="11"/>
      <c r="J14" s="11">
        <v>2</v>
      </c>
      <c r="K14" s="30">
        <v>2</v>
      </c>
      <c r="L14" s="44"/>
      <c r="M14" s="11"/>
      <c r="N14" s="11"/>
      <c r="O14" s="30"/>
      <c r="P14" s="44"/>
      <c r="Q14" s="11"/>
      <c r="R14" s="11"/>
      <c r="S14" s="30"/>
      <c r="T14" s="44"/>
      <c r="U14" s="11"/>
      <c r="V14" s="11"/>
      <c r="W14" s="30"/>
      <c r="X14" s="44"/>
      <c r="Y14" s="11"/>
      <c r="Z14" s="2052"/>
      <c r="AA14" s="2053"/>
      <c r="AB14" s="84" t="s">
        <v>1</v>
      </c>
    </row>
    <row r="15" spans="1:28" ht="20.25" customHeight="1">
      <c r="A15" s="1427"/>
      <c r="B15" s="1430"/>
      <c r="C15" s="1430"/>
      <c r="D15" s="1434"/>
      <c r="E15" s="204" t="s">
        <v>8</v>
      </c>
      <c r="F15" s="11">
        <v>2</v>
      </c>
      <c r="G15" s="57">
        <v>2</v>
      </c>
      <c r="H15" s="44"/>
      <c r="I15" s="11"/>
      <c r="J15" s="11">
        <v>2</v>
      </c>
      <c r="K15" s="30">
        <v>2</v>
      </c>
      <c r="L15" s="44"/>
      <c r="M15" s="11"/>
      <c r="N15" s="11"/>
      <c r="O15" s="30"/>
      <c r="P15" s="44"/>
      <c r="Q15" s="11"/>
      <c r="R15" s="11"/>
      <c r="S15" s="30"/>
      <c r="T15" s="44"/>
      <c r="U15" s="11"/>
      <c r="V15" s="11"/>
      <c r="W15" s="30"/>
      <c r="X15" s="44"/>
      <c r="Y15" s="11"/>
      <c r="Z15" s="2052"/>
      <c r="AA15" s="2053"/>
      <c r="AB15" s="84" t="s">
        <v>1</v>
      </c>
    </row>
    <row r="16" spans="1:28" ht="21" customHeight="1">
      <c r="A16" s="1427"/>
      <c r="B16" s="1430"/>
      <c r="C16" s="1430"/>
      <c r="D16" s="1396"/>
      <c r="E16" s="204" t="s">
        <v>9</v>
      </c>
      <c r="F16" s="11">
        <v>2</v>
      </c>
      <c r="G16" s="57">
        <v>2</v>
      </c>
      <c r="H16" s="44">
        <v>2</v>
      </c>
      <c r="I16" s="11">
        <v>2</v>
      </c>
      <c r="J16" s="11"/>
      <c r="K16" s="30"/>
      <c r="L16" s="44"/>
      <c r="M16" s="11"/>
      <c r="N16" s="11"/>
      <c r="O16" s="30"/>
      <c r="P16" s="44"/>
      <c r="Q16" s="11"/>
      <c r="R16" s="11"/>
      <c r="S16" s="30"/>
      <c r="T16" s="44"/>
      <c r="U16" s="11"/>
      <c r="V16" s="11"/>
      <c r="W16" s="30"/>
      <c r="X16" s="44"/>
      <c r="Y16" s="11"/>
      <c r="Z16" s="2052"/>
      <c r="AA16" s="2053"/>
      <c r="AB16" s="84" t="s">
        <v>1</v>
      </c>
    </row>
    <row r="17" spans="1:28" ht="21" customHeight="1">
      <c r="A17" s="1427"/>
      <c r="B17" s="1430"/>
      <c r="C17" s="1430"/>
      <c r="D17" s="1395" t="s">
        <v>96</v>
      </c>
      <c r="E17" s="204" t="s">
        <v>10</v>
      </c>
      <c r="F17" s="11">
        <v>2</v>
      </c>
      <c r="G17" s="57">
        <v>2</v>
      </c>
      <c r="H17" s="44">
        <v>2</v>
      </c>
      <c r="I17" s="11">
        <v>2</v>
      </c>
      <c r="J17" s="11"/>
      <c r="K17" s="30"/>
      <c r="L17" s="44"/>
      <c r="M17" s="11"/>
      <c r="N17" s="11"/>
      <c r="O17" s="30"/>
      <c r="P17" s="44"/>
      <c r="Q17" s="11"/>
      <c r="R17" s="11"/>
      <c r="S17" s="30"/>
      <c r="T17" s="44"/>
      <c r="U17" s="11"/>
      <c r="V17" s="11"/>
      <c r="W17" s="30"/>
      <c r="X17" s="44"/>
      <c r="Y17" s="11"/>
      <c r="Z17" s="2052"/>
      <c r="AA17" s="2053"/>
      <c r="AB17" s="84" t="s">
        <v>1</v>
      </c>
    </row>
    <row r="18" spans="1:28" ht="20.25" customHeight="1">
      <c r="A18" s="1427"/>
      <c r="B18" s="1430"/>
      <c r="C18" s="1430"/>
      <c r="D18" s="1396"/>
      <c r="E18" s="204" t="s">
        <v>11</v>
      </c>
      <c r="F18" s="11">
        <v>2</v>
      </c>
      <c r="G18" s="57">
        <v>2</v>
      </c>
      <c r="H18" s="44"/>
      <c r="I18" s="11"/>
      <c r="J18" s="11"/>
      <c r="K18" s="30"/>
      <c r="L18" s="44"/>
      <c r="M18" s="11"/>
      <c r="N18" s="11">
        <v>2</v>
      </c>
      <c r="O18" s="30">
        <v>2</v>
      </c>
      <c r="P18" s="44"/>
      <c r="Q18" s="11"/>
      <c r="R18" s="11"/>
      <c r="S18" s="30"/>
      <c r="T18" s="44"/>
      <c r="U18" s="11"/>
      <c r="V18" s="11"/>
      <c r="W18" s="30"/>
      <c r="X18" s="44"/>
      <c r="Y18" s="11"/>
      <c r="Z18" s="2052"/>
      <c r="AA18" s="2053"/>
      <c r="AB18" s="84" t="s">
        <v>1</v>
      </c>
    </row>
    <row r="19" spans="1:28" ht="22.5" customHeight="1">
      <c r="A19" s="1427"/>
      <c r="B19" s="1430"/>
      <c r="C19" s="1430"/>
      <c r="D19" s="1395" t="s">
        <v>97</v>
      </c>
      <c r="E19" s="204" t="s">
        <v>65</v>
      </c>
      <c r="F19" s="11">
        <v>2</v>
      </c>
      <c r="G19" s="57">
        <v>2</v>
      </c>
      <c r="H19" s="44"/>
      <c r="I19" s="11"/>
      <c r="J19" s="11">
        <v>2</v>
      </c>
      <c r="K19" s="30">
        <v>2</v>
      </c>
      <c r="L19" s="44"/>
      <c r="M19" s="11"/>
      <c r="N19" s="11"/>
      <c r="O19" s="30"/>
      <c r="P19" s="44"/>
      <c r="Q19" s="11"/>
      <c r="R19" s="11"/>
      <c r="S19" s="30"/>
      <c r="T19" s="44"/>
      <c r="U19" s="11"/>
      <c r="V19" s="11"/>
      <c r="W19" s="30"/>
      <c r="X19" s="44"/>
      <c r="Y19" s="11"/>
      <c r="Z19" s="2052"/>
      <c r="AA19" s="2053"/>
      <c r="AB19" s="84" t="s">
        <v>1</v>
      </c>
    </row>
    <row r="20" spans="1:28" ht="18" customHeight="1">
      <c r="A20" s="1427"/>
      <c r="B20" s="1430"/>
      <c r="C20" s="1430"/>
      <c r="D20" s="1396"/>
      <c r="E20" s="204" t="s">
        <v>12</v>
      </c>
      <c r="F20" s="11">
        <v>2</v>
      </c>
      <c r="G20" s="57">
        <v>2</v>
      </c>
      <c r="H20" s="44">
        <v>2</v>
      </c>
      <c r="I20" s="11">
        <v>2</v>
      </c>
      <c r="J20" s="11"/>
      <c r="K20" s="30"/>
      <c r="L20" s="44"/>
      <c r="M20" s="11"/>
      <c r="N20" s="11"/>
      <c r="O20" s="30"/>
      <c r="P20" s="44"/>
      <c r="Q20" s="11"/>
      <c r="R20" s="11"/>
      <c r="S20" s="30"/>
      <c r="T20" s="44"/>
      <c r="U20" s="11"/>
      <c r="V20" s="11"/>
      <c r="W20" s="30"/>
      <c r="X20" s="44"/>
      <c r="Y20" s="11"/>
      <c r="Z20" s="2052"/>
      <c r="AA20" s="2053"/>
      <c r="AB20" s="84" t="s">
        <v>1</v>
      </c>
    </row>
    <row r="21" spans="1:28" ht="21" customHeight="1">
      <c r="A21" s="1427"/>
      <c r="B21" s="1430"/>
      <c r="C21" s="1430"/>
      <c r="D21" s="1395" t="s">
        <v>98</v>
      </c>
      <c r="E21" s="204" t="s">
        <v>13</v>
      </c>
      <c r="F21" s="11">
        <v>6</v>
      </c>
      <c r="G21" s="57">
        <v>6</v>
      </c>
      <c r="H21" s="44">
        <v>1</v>
      </c>
      <c r="I21" s="11">
        <v>1</v>
      </c>
      <c r="J21" s="11">
        <v>1</v>
      </c>
      <c r="K21" s="30">
        <v>1</v>
      </c>
      <c r="L21" s="44">
        <v>1</v>
      </c>
      <c r="M21" s="11">
        <v>1</v>
      </c>
      <c r="N21" s="11">
        <v>1</v>
      </c>
      <c r="O21" s="30">
        <v>1</v>
      </c>
      <c r="P21" s="44">
        <v>1</v>
      </c>
      <c r="Q21" s="11">
        <v>1</v>
      </c>
      <c r="R21" s="11">
        <v>1</v>
      </c>
      <c r="S21" s="30">
        <v>1</v>
      </c>
      <c r="T21" s="44"/>
      <c r="U21" s="11"/>
      <c r="V21" s="13"/>
      <c r="W21" s="31"/>
      <c r="X21" s="46"/>
      <c r="Y21" s="13"/>
      <c r="Z21" s="2054"/>
      <c r="AA21" s="2055"/>
      <c r="AB21" s="84" t="s">
        <v>1</v>
      </c>
    </row>
    <row r="22" spans="1:28" ht="20.25" customHeight="1">
      <c r="A22" s="1427"/>
      <c r="B22" s="1430"/>
      <c r="C22" s="1430"/>
      <c r="D22" s="1396"/>
      <c r="E22" s="204" t="s">
        <v>14</v>
      </c>
      <c r="F22" s="14">
        <v>0</v>
      </c>
      <c r="G22" s="57">
        <v>2</v>
      </c>
      <c r="H22" s="44"/>
      <c r="I22" s="11"/>
      <c r="J22" s="11"/>
      <c r="K22" s="30"/>
      <c r="L22" s="44"/>
      <c r="M22" s="11"/>
      <c r="N22" s="11"/>
      <c r="O22" s="30"/>
      <c r="P22" s="44"/>
      <c r="Q22" s="11"/>
      <c r="R22" s="11"/>
      <c r="S22" s="30"/>
      <c r="T22" s="44">
        <v>0</v>
      </c>
      <c r="U22" s="11">
        <v>2</v>
      </c>
      <c r="V22" s="11"/>
      <c r="W22" s="30"/>
      <c r="X22" s="44"/>
      <c r="Y22" s="11"/>
      <c r="Z22" s="2052"/>
      <c r="AA22" s="2053"/>
      <c r="AB22" s="84" t="s">
        <v>1</v>
      </c>
    </row>
    <row r="23" spans="1:28" ht="19.5" customHeight="1">
      <c r="A23" s="1427"/>
      <c r="B23" s="1431"/>
      <c r="C23" s="1431"/>
      <c r="D23" s="170" t="s">
        <v>261</v>
      </c>
      <c r="E23" s="194" t="s">
        <v>15</v>
      </c>
      <c r="F23" s="11">
        <v>2</v>
      </c>
      <c r="G23" s="57">
        <v>2</v>
      </c>
      <c r="H23" s="44">
        <v>1</v>
      </c>
      <c r="I23" s="11">
        <v>1</v>
      </c>
      <c r="J23" s="14">
        <v>1</v>
      </c>
      <c r="K23" s="30">
        <v>1</v>
      </c>
      <c r="L23" s="124"/>
      <c r="M23" s="122"/>
      <c r="N23" s="122"/>
      <c r="O23" s="123"/>
      <c r="P23" s="44"/>
      <c r="Q23" s="11"/>
      <c r="R23" s="11"/>
      <c r="S23" s="30"/>
      <c r="T23" s="44"/>
      <c r="U23" s="11"/>
      <c r="V23" s="13"/>
      <c r="W23" s="31"/>
      <c r="X23" s="46"/>
      <c r="Y23" s="13"/>
      <c r="Z23" s="2054"/>
      <c r="AA23" s="2055"/>
      <c r="AB23" s="84" t="s">
        <v>1</v>
      </c>
    </row>
    <row r="24" spans="1:28" ht="18" customHeight="1">
      <c r="A24" s="1427"/>
      <c r="B24" s="1397" t="s">
        <v>16</v>
      </c>
      <c r="C24" s="1397"/>
      <c r="D24" s="1398"/>
      <c r="E24" s="206" t="s">
        <v>17</v>
      </c>
      <c r="F24" s="11">
        <v>2</v>
      </c>
      <c r="G24" s="57">
        <v>2</v>
      </c>
      <c r="H24" s="44">
        <v>2</v>
      </c>
      <c r="I24" s="57">
        <v>2</v>
      </c>
      <c r="J24" s="11"/>
      <c r="K24" s="94"/>
      <c r="L24" s="44"/>
      <c r="M24" s="11"/>
      <c r="N24" s="11"/>
      <c r="O24" s="30"/>
      <c r="P24" s="44"/>
      <c r="Q24" s="11"/>
      <c r="R24" s="11"/>
      <c r="S24" s="30"/>
      <c r="T24" s="44"/>
      <c r="U24" s="11"/>
      <c r="V24" s="16"/>
      <c r="W24" s="32"/>
      <c r="X24" s="47"/>
      <c r="Y24" s="17"/>
      <c r="Z24" s="2056"/>
      <c r="AA24" s="2057"/>
      <c r="AB24" s="84" t="s">
        <v>1</v>
      </c>
    </row>
    <row r="25" spans="1:28" ht="19.5" customHeight="1">
      <c r="A25" s="1427"/>
      <c r="B25" s="1397"/>
      <c r="C25" s="1397"/>
      <c r="D25" s="1398"/>
      <c r="E25" s="206" t="s">
        <v>18</v>
      </c>
      <c r="F25" s="11">
        <v>0</v>
      </c>
      <c r="G25" s="57">
        <v>6</v>
      </c>
      <c r="H25" s="44">
        <v>0</v>
      </c>
      <c r="I25" s="11">
        <v>1</v>
      </c>
      <c r="J25" s="26">
        <v>0</v>
      </c>
      <c r="K25" s="30">
        <v>1</v>
      </c>
      <c r="L25" s="44">
        <v>0</v>
      </c>
      <c r="M25" s="11">
        <v>1</v>
      </c>
      <c r="N25" s="11">
        <v>0</v>
      </c>
      <c r="O25" s="30">
        <v>1</v>
      </c>
      <c r="P25" s="44">
        <v>0</v>
      </c>
      <c r="Q25" s="11">
        <v>1</v>
      </c>
      <c r="R25" s="11">
        <v>0</v>
      </c>
      <c r="S25" s="30">
        <v>1</v>
      </c>
      <c r="T25" s="44"/>
      <c r="U25" s="11"/>
      <c r="V25" s="16"/>
      <c r="W25" s="32"/>
      <c r="X25" s="47"/>
      <c r="Y25" s="17"/>
      <c r="Z25" s="2056"/>
      <c r="AA25" s="2057"/>
      <c r="AB25" s="84" t="s">
        <v>1</v>
      </c>
    </row>
    <row r="26" spans="1:28" ht="19.5" customHeight="1">
      <c r="A26" s="1427"/>
      <c r="B26" s="1399"/>
      <c r="C26" s="1399"/>
      <c r="D26" s="1400"/>
      <c r="E26" s="206" t="s">
        <v>19</v>
      </c>
      <c r="F26" s="11">
        <v>0</v>
      </c>
      <c r="G26" s="57">
        <v>2</v>
      </c>
      <c r="H26" s="44"/>
      <c r="I26" s="11"/>
      <c r="J26" s="11"/>
      <c r="K26" s="30"/>
      <c r="L26" s="44">
        <v>0</v>
      </c>
      <c r="M26" s="11">
        <v>1</v>
      </c>
      <c r="N26" s="11">
        <v>0</v>
      </c>
      <c r="O26" s="30">
        <v>1</v>
      </c>
      <c r="P26" s="44"/>
      <c r="Q26" s="11"/>
      <c r="R26" s="11"/>
      <c r="S26" s="30"/>
      <c r="T26" s="44"/>
      <c r="U26" s="11"/>
      <c r="V26" s="16"/>
      <c r="W26" s="32"/>
      <c r="X26" s="47"/>
      <c r="Y26" s="17"/>
      <c r="Z26" s="2056"/>
      <c r="AA26" s="2057"/>
      <c r="AB26" s="84"/>
    </row>
    <row r="27" spans="1:28" ht="15" customHeight="1">
      <c r="A27" s="1427"/>
      <c r="B27" s="1401" t="s">
        <v>109</v>
      </c>
      <c r="C27" s="1402"/>
      <c r="D27" s="1402"/>
      <c r="E27" s="1403"/>
      <c r="F27" s="11">
        <v>2</v>
      </c>
      <c r="G27" s="57">
        <v>2</v>
      </c>
      <c r="H27" s="44"/>
      <c r="I27" s="11"/>
      <c r="J27" s="11"/>
      <c r="K27" s="30"/>
      <c r="L27" s="44"/>
      <c r="M27" s="11"/>
      <c r="N27" s="11"/>
      <c r="O27" s="30"/>
      <c r="P27" s="44"/>
      <c r="Q27" s="11"/>
      <c r="R27" s="11"/>
      <c r="S27" s="30"/>
      <c r="T27" s="44">
        <v>2</v>
      </c>
      <c r="U27" s="11">
        <v>2</v>
      </c>
      <c r="V27" s="18"/>
      <c r="W27" s="33"/>
      <c r="X27" s="48"/>
      <c r="Y27" s="19"/>
      <c r="Z27" s="2058"/>
      <c r="AA27" s="2059"/>
      <c r="AB27" s="84" t="s">
        <v>1</v>
      </c>
    </row>
    <row r="28" spans="1:28" ht="21" customHeight="1">
      <c r="A28" s="1427"/>
      <c r="B28" s="1404" t="s">
        <v>263</v>
      </c>
      <c r="C28" s="1405"/>
      <c r="D28" s="1401"/>
      <c r="E28" s="194" t="s">
        <v>200</v>
      </c>
      <c r="F28" s="11">
        <v>2</v>
      </c>
      <c r="G28" s="57">
        <v>2</v>
      </c>
      <c r="H28" s="44"/>
      <c r="I28" s="11"/>
      <c r="J28" s="11"/>
      <c r="K28" s="30"/>
      <c r="L28" s="44"/>
      <c r="M28" s="11"/>
      <c r="N28" s="11"/>
      <c r="O28" s="30"/>
      <c r="P28" s="44">
        <v>2</v>
      </c>
      <c r="Q28" s="11">
        <v>2</v>
      </c>
      <c r="R28" s="11"/>
      <c r="S28" s="30"/>
      <c r="T28" s="44"/>
      <c r="U28" s="11"/>
      <c r="V28" s="18"/>
      <c r="W28" s="33"/>
      <c r="X28" s="48"/>
      <c r="Y28" s="19"/>
      <c r="Z28" s="2058"/>
      <c r="AA28" s="2059"/>
      <c r="AB28" s="84" t="s">
        <v>1</v>
      </c>
    </row>
    <row r="29" spans="1:28" ht="21.75" customHeight="1">
      <c r="A29" s="1427"/>
      <c r="B29" s="1406"/>
      <c r="C29" s="1407"/>
      <c r="D29" s="1408"/>
      <c r="E29" s="194" t="s">
        <v>201</v>
      </c>
      <c r="F29" s="11">
        <v>2</v>
      </c>
      <c r="G29" s="57">
        <v>2</v>
      </c>
      <c r="H29" s="44"/>
      <c r="I29" s="11"/>
      <c r="J29" s="11"/>
      <c r="K29" s="30"/>
      <c r="L29" s="44"/>
      <c r="M29" s="11"/>
      <c r="N29" s="11"/>
      <c r="O29" s="30"/>
      <c r="P29" s="44"/>
      <c r="Q29" s="11"/>
      <c r="R29" s="11">
        <v>2</v>
      </c>
      <c r="S29" s="30">
        <v>2</v>
      </c>
      <c r="T29" s="44"/>
      <c r="U29" s="11"/>
      <c r="V29" s="18"/>
      <c r="W29" s="33"/>
      <c r="X29" s="48"/>
      <c r="Y29" s="19"/>
      <c r="Z29" s="2058"/>
      <c r="AA29" s="2059"/>
      <c r="AB29" s="84"/>
    </row>
    <row r="30" spans="1:28" ht="20.25" customHeight="1">
      <c r="A30" s="1427"/>
      <c r="B30" s="1409"/>
      <c r="C30" s="1410"/>
      <c r="D30" s="1411"/>
      <c r="E30" s="195" t="s">
        <v>219</v>
      </c>
      <c r="F30" s="4">
        <v>2</v>
      </c>
      <c r="G30" s="90">
        <v>2</v>
      </c>
      <c r="H30" s="52"/>
      <c r="I30" s="4"/>
      <c r="J30" s="4"/>
      <c r="K30" s="36"/>
      <c r="L30" s="52"/>
      <c r="M30" s="4"/>
      <c r="N30" s="4"/>
      <c r="O30" s="36"/>
      <c r="P30" s="52"/>
      <c r="Q30" s="4"/>
      <c r="R30" s="4"/>
      <c r="S30" s="36"/>
      <c r="T30" s="52">
        <v>2</v>
      </c>
      <c r="U30" s="4">
        <v>2</v>
      </c>
      <c r="V30" s="18"/>
      <c r="W30" s="33"/>
      <c r="X30" s="48"/>
      <c r="Y30" s="19"/>
      <c r="Z30" s="2058"/>
      <c r="AA30" s="2059"/>
      <c r="AB30" s="84" t="s">
        <v>1</v>
      </c>
    </row>
    <row r="31" spans="1:28" s="20" customFormat="1" ht="18" customHeight="1">
      <c r="A31" s="1427"/>
      <c r="B31" s="1404" t="s">
        <v>151</v>
      </c>
      <c r="C31" s="1405"/>
      <c r="D31" s="1401"/>
      <c r="E31" s="196" t="s">
        <v>20</v>
      </c>
      <c r="F31" s="11">
        <v>2</v>
      </c>
      <c r="G31" s="57">
        <v>2</v>
      </c>
      <c r="H31" s="44"/>
      <c r="I31" s="11"/>
      <c r="J31" s="11"/>
      <c r="K31" s="30"/>
      <c r="L31" s="44"/>
      <c r="M31" s="11"/>
      <c r="N31" s="11"/>
      <c r="O31" s="30"/>
      <c r="P31" s="44"/>
      <c r="Q31" s="11"/>
      <c r="R31" s="11"/>
      <c r="S31" s="30"/>
      <c r="T31" s="44">
        <v>2</v>
      </c>
      <c r="U31" s="11">
        <v>2</v>
      </c>
      <c r="V31" s="18"/>
      <c r="W31" s="33"/>
      <c r="X31" s="48"/>
      <c r="Y31" s="19"/>
      <c r="Z31" s="2058"/>
      <c r="AA31" s="2059"/>
      <c r="AB31" s="84" t="s">
        <v>44</v>
      </c>
    </row>
    <row r="32" spans="1:28" s="20" customFormat="1" ht="18" customHeight="1">
      <c r="A32" s="1427"/>
      <c r="B32" s="1406"/>
      <c r="C32" s="1407"/>
      <c r="D32" s="1408"/>
      <c r="E32" s="196" t="s">
        <v>154</v>
      </c>
      <c r="F32" s="11">
        <v>2</v>
      </c>
      <c r="G32" s="57">
        <v>2</v>
      </c>
      <c r="H32" s="44"/>
      <c r="I32" s="11"/>
      <c r="J32" s="11"/>
      <c r="K32" s="30"/>
      <c r="L32" s="44"/>
      <c r="M32" s="11"/>
      <c r="N32" s="11"/>
      <c r="O32" s="30"/>
      <c r="P32" s="44"/>
      <c r="Q32" s="11"/>
      <c r="R32" s="11">
        <v>2</v>
      </c>
      <c r="S32" s="30">
        <v>2</v>
      </c>
      <c r="T32" s="44"/>
      <c r="U32" s="11"/>
      <c r="V32" s="18"/>
      <c r="W32" s="33"/>
      <c r="X32" s="48"/>
      <c r="Y32" s="19"/>
      <c r="Z32" s="2058"/>
      <c r="AA32" s="2059"/>
      <c r="AB32" s="84" t="s">
        <v>1</v>
      </c>
    </row>
    <row r="33" spans="1:28" s="20" customFormat="1" ht="18" customHeight="1">
      <c r="A33" s="1427"/>
      <c r="B33" s="1409"/>
      <c r="C33" s="1410"/>
      <c r="D33" s="1411"/>
      <c r="E33" s="197" t="s">
        <v>156</v>
      </c>
      <c r="F33" s="14">
        <v>2</v>
      </c>
      <c r="G33" s="87">
        <v>2</v>
      </c>
      <c r="H33" s="50"/>
      <c r="I33" s="14"/>
      <c r="J33" s="14"/>
      <c r="K33" s="34"/>
      <c r="L33" s="50"/>
      <c r="M33" s="14"/>
      <c r="N33" s="14"/>
      <c r="O33" s="34"/>
      <c r="P33" s="50"/>
      <c r="Q33" s="14"/>
      <c r="R33" s="14"/>
      <c r="S33" s="34"/>
      <c r="T33" s="50">
        <v>2</v>
      </c>
      <c r="U33" s="14">
        <v>2</v>
      </c>
      <c r="V33" s="58"/>
      <c r="W33" s="60"/>
      <c r="X33" s="103"/>
      <c r="Y33" s="59"/>
      <c r="Z33" s="2060"/>
      <c r="AA33" s="2061"/>
      <c r="AB33" s="85" t="s">
        <v>1</v>
      </c>
    </row>
    <row r="34" spans="1:28" s="20" customFormat="1" ht="15" customHeight="1" thickBot="1">
      <c r="A34" s="1428"/>
      <c r="B34" s="1414" t="s">
        <v>22</v>
      </c>
      <c r="C34" s="1414"/>
      <c r="D34" s="1414"/>
      <c r="E34" s="1413"/>
      <c r="F34" s="125">
        <f t="shared" ref="F34:AA34" si="0">SUM(F2:F33)</f>
        <v>72</v>
      </c>
      <c r="G34" s="126">
        <f t="shared" si="0"/>
        <v>82</v>
      </c>
      <c r="H34" s="127">
        <f t="shared" si="0"/>
        <v>18</v>
      </c>
      <c r="I34" s="125">
        <f t="shared" si="0"/>
        <v>19</v>
      </c>
      <c r="J34" s="125">
        <f t="shared" si="0"/>
        <v>18</v>
      </c>
      <c r="K34" s="128">
        <f t="shared" si="0"/>
        <v>19</v>
      </c>
      <c r="L34" s="127">
        <f t="shared" si="0"/>
        <v>7</v>
      </c>
      <c r="M34" s="125">
        <f t="shared" si="0"/>
        <v>9</v>
      </c>
      <c r="N34" s="125">
        <f t="shared" si="0"/>
        <v>9</v>
      </c>
      <c r="O34" s="128">
        <f t="shared" si="0"/>
        <v>11</v>
      </c>
      <c r="P34" s="127">
        <f t="shared" si="0"/>
        <v>5</v>
      </c>
      <c r="Q34" s="125">
        <f t="shared" si="0"/>
        <v>6</v>
      </c>
      <c r="R34" s="125">
        <f t="shared" si="0"/>
        <v>7</v>
      </c>
      <c r="S34" s="128">
        <f t="shared" si="0"/>
        <v>8</v>
      </c>
      <c r="T34" s="127">
        <f t="shared" si="0"/>
        <v>8</v>
      </c>
      <c r="U34" s="125">
        <f t="shared" si="0"/>
        <v>10</v>
      </c>
      <c r="V34" s="125">
        <f t="shared" si="0"/>
        <v>0</v>
      </c>
      <c r="W34" s="128">
        <f t="shared" si="0"/>
        <v>0</v>
      </c>
      <c r="X34" s="127">
        <f t="shared" si="0"/>
        <v>0</v>
      </c>
      <c r="Y34" s="125">
        <f t="shared" si="0"/>
        <v>0</v>
      </c>
      <c r="Z34" s="2091">
        <f t="shared" si="0"/>
        <v>0</v>
      </c>
      <c r="AA34" s="2092">
        <f t="shared" si="0"/>
        <v>0</v>
      </c>
      <c r="AB34" s="129"/>
    </row>
    <row r="35" spans="1:28" ht="20.25" customHeight="1">
      <c r="A35" s="1415" t="s">
        <v>26</v>
      </c>
      <c r="B35" s="1418" t="s">
        <v>23</v>
      </c>
      <c r="C35" s="1419"/>
      <c r="D35" s="1424" t="s">
        <v>24</v>
      </c>
      <c r="E35" s="201" t="s">
        <v>25</v>
      </c>
      <c r="F35" s="67">
        <v>2</v>
      </c>
      <c r="G35" s="88">
        <v>2</v>
      </c>
      <c r="H35" s="69"/>
      <c r="I35" s="67"/>
      <c r="J35" s="67"/>
      <c r="K35" s="68"/>
      <c r="L35" s="69">
        <v>2</v>
      </c>
      <c r="M35" s="67">
        <v>2</v>
      </c>
      <c r="N35" s="67"/>
      <c r="O35" s="68"/>
      <c r="P35" s="96"/>
      <c r="Q35" s="67"/>
      <c r="R35" s="70"/>
      <c r="S35" s="68"/>
      <c r="T35" s="96"/>
      <c r="U35" s="67"/>
      <c r="V35" s="70"/>
      <c r="W35" s="68"/>
      <c r="X35" s="69"/>
      <c r="Y35" s="67"/>
      <c r="Z35" s="2062"/>
      <c r="AA35" s="2063"/>
      <c r="AB35" s="71"/>
    </row>
    <row r="36" spans="1:28" ht="20.25" customHeight="1">
      <c r="A36" s="1416"/>
      <c r="B36" s="1420"/>
      <c r="C36" s="1421"/>
      <c r="D36" s="1425"/>
      <c r="E36" s="202" t="s">
        <v>27</v>
      </c>
      <c r="F36" s="19">
        <v>2</v>
      </c>
      <c r="G36" s="89">
        <v>2</v>
      </c>
      <c r="H36" s="48"/>
      <c r="I36" s="19"/>
      <c r="J36" s="19"/>
      <c r="K36" s="33"/>
      <c r="L36" s="48"/>
      <c r="M36" s="19"/>
      <c r="N36" s="19">
        <v>2</v>
      </c>
      <c r="O36" s="33">
        <v>2</v>
      </c>
      <c r="P36" s="97"/>
      <c r="Q36" s="19"/>
      <c r="R36" s="22"/>
      <c r="S36" s="98"/>
      <c r="T36" s="97"/>
      <c r="U36" s="19"/>
      <c r="V36" s="22"/>
      <c r="W36" s="98"/>
      <c r="X36" s="48"/>
      <c r="Y36" s="19"/>
      <c r="Z36" s="2058"/>
      <c r="AA36" s="2059"/>
      <c r="AB36" s="21"/>
    </row>
    <row r="37" spans="1:28" ht="18" customHeight="1">
      <c r="A37" s="1416"/>
      <c r="B37" s="1420"/>
      <c r="C37" s="1421"/>
      <c r="D37" s="1425" t="s">
        <v>28</v>
      </c>
      <c r="E37" s="202" t="s">
        <v>29</v>
      </c>
      <c r="F37" s="11">
        <v>2</v>
      </c>
      <c r="G37" s="57">
        <v>2</v>
      </c>
      <c r="H37" s="44"/>
      <c r="I37" s="11"/>
      <c r="J37" s="11"/>
      <c r="K37" s="30"/>
      <c r="L37" s="44">
        <v>2</v>
      </c>
      <c r="M37" s="11">
        <v>2</v>
      </c>
      <c r="N37" s="122"/>
      <c r="O37" s="123"/>
      <c r="P37" s="124"/>
      <c r="Q37" s="122"/>
      <c r="R37" s="122"/>
      <c r="S37" s="123"/>
      <c r="T37" s="124"/>
      <c r="U37" s="122"/>
      <c r="V37" s="122"/>
      <c r="W37" s="123"/>
      <c r="X37" s="124"/>
      <c r="Y37" s="122"/>
      <c r="Z37" s="2064"/>
      <c r="AA37" s="2065"/>
      <c r="AB37" s="130"/>
    </row>
    <row r="38" spans="1:28" ht="19.5" customHeight="1">
      <c r="A38" s="1416"/>
      <c r="B38" s="1422"/>
      <c r="C38" s="1423"/>
      <c r="D38" s="1425"/>
      <c r="E38" s="202" t="s">
        <v>30</v>
      </c>
      <c r="F38" s="19">
        <v>2</v>
      </c>
      <c r="G38" s="89">
        <v>2</v>
      </c>
      <c r="H38" s="48"/>
      <c r="I38" s="19"/>
      <c r="J38" s="19">
        <v>2</v>
      </c>
      <c r="K38" s="33">
        <v>2</v>
      </c>
      <c r="L38" s="48"/>
      <c r="M38" s="19"/>
      <c r="N38" s="131"/>
      <c r="O38" s="132"/>
      <c r="P38" s="124"/>
      <c r="Q38" s="122"/>
      <c r="R38" s="133"/>
      <c r="S38" s="123"/>
      <c r="T38" s="124"/>
      <c r="U38" s="122"/>
      <c r="V38" s="133"/>
      <c r="W38" s="123"/>
      <c r="X38" s="124"/>
      <c r="Y38" s="122"/>
      <c r="Z38" s="2064"/>
      <c r="AA38" s="2065"/>
      <c r="AB38" s="130"/>
    </row>
    <row r="39" spans="1:28" ht="15" customHeight="1" thickBot="1">
      <c r="A39" s="1417"/>
      <c r="B39" s="1412" t="s">
        <v>22</v>
      </c>
      <c r="C39" s="1412"/>
      <c r="D39" s="1412"/>
      <c r="E39" s="1413"/>
      <c r="F39" s="125">
        <f>SUM(F35:F38)</f>
        <v>8</v>
      </c>
      <c r="G39" s="126">
        <f>SUM(G35:G38)</f>
        <v>8</v>
      </c>
      <c r="H39" s="127">
        <f>SUM(H35:H36)</f>
        <v>0</v>
      </c>
      <c r="I39" s="125">
        <f>SUM(I35:I36)</f>
        <v>0</v>
      </c>
      <c r="J39" s="125">
        <f>SUM(J35:J38)</f>
        <v>2</v>
      </c>
      <c r="K39" s="128">
        <f>SUM(K35:K38)</f>
        <v>2</v>
      </c>
      <c r="L39" s="127">
        <f>SUM(L35:L38)</f>
        <v>4</v>
      </c>
      <c r="M39" s="125">
        <f>SUM(M35:M38)</f>
        <v>4</v>
      </c>
      <c r="N39" s="125">
        <f t="shared" ref="N39:AA39" si="1">SUM(N35:N36)</f>
        <v>2</v>
      </c>
      <c r="O39" s="128">
        <f t="shared" si="1"/>
        <v>2</v>
      </c>
      <c r="P39" s="127">
        <f t="shared" si="1"/>
        <v>0</v>
      </c>
      <c r="Q39" s="125">
        <f t="shared" si="1"/>
        <v>0</v>
      </c>
      <c r="R39" s="125">
        <f t="shared" si="1"/>
        <v>0</v>
      </c>
      <c r="S39" s="128">
        <f t="shared" si="1"/>
        <v>0</v>
      </c>
      <c r="T39" s="127">
        <f t="shared" si="1"/>
        <v>0</v>
      </c>
      <c r="U39" s="125">
        <f t="shared" si="1"/>
        <v>0</v>
      </c>
      <c r="V39" s="125">
        <f t="shared" si="1"/>
        <v>0</v>
      </c>
      <c r="W39" s="128">
        <f t="shared" si="1"/>
        <v>0</v>
      </c>
      <c r="X39" s="127">
        <f t="shared" si="1"/>
        <v>0</v>
      </c>
      <c r="Y39" s="125">
        <f t="shared" si="1"/>
        <v>0</v>
      </c>
      <c r="Z39" s="2091">
        <f t="shared" si="1"/>
        <v>0</v>
      </c>
      <c r="AA39" s="2092">
        <f t="shared" si="1"/>
        <v>0</v>
      </c>
      <c r="AB39" s="129"/>
    </row>
    <row r="40" spans="1:28" ht="18" customHeight="1">
      <c r="A40" s="1455" t="s">
        <v>320</v>
      </c>
      <c r="B40" s="1458" t="s">
        <v>167</v>
      </c>
      <c r="C40" s="1480" t="s">
        <v>168</v>
      </c>
      <c r="D40" s="1481"/>
      <c r="E40" s="201" t="s">
        <v>82</v>
      </c>
      <c r="F40" s="67">
        <v>4</v>
      </c>
      <c r="G40" s="68">
        <v>4</v>
      </c>
      <c r="H40" s="69">
        <v>2</v>
      </c>
      <c r="I40" s="67">
        <v>2</v>
      </c>
      <c r="J40" s="67">
        <v>2</v>
      </c>
      <c r="K40" s="68">
        <v>2</v>
      </c>
      <c r="L40" s="69"/>
      <c r="M40" s="67"/>
      <c r="N40" s="67"/>
      <c r="O40" s="68"/>
      <c r="P40" s="63"/>
      <c r="Q40" s="61"/>
      <c r="R40" s="134"/>
      <c r="S40" s="62"/>
      <c r="T40" s="63"/>
      <c r="U40" s="61"/>
      <c r="V40" s="134"/>
      <c r="W40" s="62"/>
      <c r="X40" s="63"/>
      <c r="Y40" s="61"/>
      <c r="Z40" s="2066"/>
      <c r="AA40" s="2067"/>
      <c r="AB40" s="82"/>
    </row>
    <row r="41" spans="1:28" ht="20.25" customHeight="1">
      <c r="A41" s="1456"/>
      <c r="B41" s="1459"/>
      <c r="C41" s="1435" t="s">
        <v>79</v>
      </c>
      <c r="D41" s="1436"/>
      <c r="E41" s="203" t="s">
        <v>174</v>
      </c>
      <c r="F41" s="19">
        <v>2</v>
      </c>
      <c r="G41" s="33">
        <v>2</v>
      </c>
      <c r="H41" s="47">
        <v>2</v>
      </c>
      <c r="I41" s="17">
        <v>2</v>
      </c>
      <c r="J41" s="17"/>
      <c r="K41" s="32"/>
      <c r="L41" s="47"/>
      <c r="M41" s="17"/>
      <c r="N41" s="17"/>
      <c r="O41" s="32"/>
      <c r="P41" s="47"/>
      <c r="Q41" s="17"/>
      <c r="R41" s="17"/>
      <c r="S41" s="32"/>
      <c r="T41" s="47"/>
      <c r="U41" s="17"/>
      <c r="V41" s="18"/>
      <c r="W41" s="33"/>
      <c r="X41" s="49"/>
      <c r="Y41" s="26"/>
      <c r="Z41" s="2068"/>
      <c r="AA41" s="2069"/>
      <c r="AB41" s="82"/>
    </row>
    <row r="42" spans="1:28" s="20" customFormat="1" ht="19.5" customHeight="1">
      <c r="A42" s="1456"/>
      <c r="B42" s="1459"/>
      <c r="C42" s="1445" t="s">
        <v>270</v>
      </c>
      <c r="D42" s="1446"/>
      <c r="E42" s="203" t="s">
        <v>170</v>
      </c>
      <c r="F42" s="136">
        <v>2</v>
      </c>
      <c r="G42" s="107">
        <v>2</v>
      </c>
      <c r="H42" s="105"/>
      <c r="I42" s="104"/>
      <c r="J42" s="104"/>
      <c r="K42" s="106"/>
      <c r="L42" s="105"/>
      <c r="M42" s="104"/>
      <c r="N42" s="104"/>
      <c r="O42" s="106"/>
      <c r="P42" s="105"/>
      <c r="Q42" s="104"/>
      <c r="R42" s="104">
        <v>2</v>
      </c>
      <c r="S42" s="106">
        <v>2</v>
      </c>
      <c r="T42" s="105"/>
      <c r="U42" s="104"/>
      <c r="V42" s="27"/>
      <c r="W42" s="107"/>
      <c r="X42" s="108"/>
      <c r="Y42" s="109"/>
      <c r="Z42" s="2070"/>
      <c r="AA42" s="2071"/>
      <c r="AB42" s="82"/>
    </row>
    <row r="43" spans="1:28" s="20" customFormat="1" ht="19.5" customHeight="1">
      <c r="A43" s="1456"/>
      <c r="B43" s="1459"/>
      <c r="C43" s="1445"/>
      <c r="D43" s="1446"/>
      <c r="E43" s="203" t="s">
        <v>171</v>
      </c>
      <c r="F43" s="19">
        <v>1</v>
      </c>
      <c r="G43" s="33">
        <v>1</v>
      </c>
      <c r="H43" s="105"/>
      <c r="I43" s="104"/>
      <c r="J43" s="104"/>
      <c r="K43" s="106"/>
      <c r="L43" s="105"/>
      <c r="M43" s="104"/>
      <c r="N43" s="104"/>
      <c r="O43" s="106"/>
      <c r="P43" s="105"/>
      <c r="Q43" s="104"/>
      <c r="R43" s="104"/>
      <c r="S43" s="106"/>
      <c r="T43" s="105"/>
      <c r="U43" s="104"/>
      <c r="V43" s="27">
        <v>1</v>
      </c>
      <c r="W43" s="107">
        <v>1</v>
      </c>
      <c r="X43" s="184"/>
      <c r="Y43" s="179"/>
      <c r="Z43" s="2072"/>
      <c r="AA43" s="2073"/>
      <c r="AB43" s="82"/>
    </row>
    <row r="44" spans="1:28" s="20" customFormat="1" ht="19.5" customHeight="1">
      <c r="A44" s="1456"/>
      <c r="B44" s="1459"/>
      <c r="C44" s="1445"/>
      <c r="D44" s="1446"/>
      <c r="E44" s="203" t="s">
        <v>172</v>
      </c>
      <c r="F44" s="19">
        <v>3</v>
      </c>
      <c r="G44" s="33">
        <v>3</v>
      </c>
      <c r="H44" s="105"/>
      <c r="I44" s="104"/>
      <c r="J44" s="104"/>
      <c r="K44" s="106"/>
      <c r="L44" s="105"/>
      <c r="M44" s="104"/>
      <c r="N44" s="104"/>
      <c r="O44" s="106"/>
      <c r="P44" s="105"/>
      <c r="Q44" s="104"/>
      <c r="R44" s="104"/>
      <c r="S44" s="106"/>
      <c r="T44" s="105"/>
      <c r="U44" s="104"/>
      <c r="V44" s="27"/>
      <c r="W44" s="107"/>
      <c r="X44" s="108">
        <v>3</v>
      </c>
      <c r="Y44" s="109">
        <v>3</v>
      </c>
      <c r="Z44" s="2070"/>
      <c r="AA44" s="2071"/>
      <c r="AB44" s="110"/>
    </row>
    <row r="45" spans="1:28" s="20" customFormat="1" ht="19.5" customHeight="1">
      <c r="A45" s="1456"/>
      <c r="B45" s="1459"/>
      <c r="C45" s="1445"/>
      <c r="D45" s="1446"/>
      <c r="E45" s="204" t="s">
        <v>1567</v>
      </c>
      <c r="F45" s="19">
        <v>3</v>
      </c>
      <c r="G45" s="33">
        <v>3</v>
      </c>
      <c r="H45" s="47"/>
      <c r="I45" s="17"/>
      <c r="J45" s="17"/>
      <c r="K45" s="32"/>
      <c r="L45" s="47"/>
      <c r="M45" s="17"/>
      <c r="N45" s="17"/>
      <c r="O45" s="32"/>
      <c r="P45" s="47"/>
      <c r="Q45" s="17"/>
      <c r="R45" s="17"/>
      <c r="S45" s="32"/>
      <c r="T45" s="47"/>
      <c r="U45" s="17"/>
      <c r="V45" s="18"/>
      <c r="W45" s="33"/>
      <c r="X45" s="48"/>
      <c r="Y45" s="19"/>
      <c r="Z45" s="2058">
        <v>3</v>
      </c>
      <c r="AA45" s="2059">
        <v>3</v>
      </c>
      <c r="AB45" s="110"/>
    </row>
    <row r="46" spans="1:28" ht="17.25" customHeight="1">
      <c r="A46" s="1456"/>
      <c r="B46" s="1459"/>
      <c r="C46" s="1445" t="s">
        <v>267</v>
      </c>
      <c r="D46" s="1446"/>
      <c r="E46" s="194" t="s">
        <v>21</v>
      </c>
      <c r="F46" s="11">
        <v>2</v>
      </c>
      <c r="G46" s="57">
        <v>2</v>
      </c>
      <c r="H46" s="44"/>
      <c r="I46" s="11"/>
      <c r="J46" s="11">
        <v>2</v>
      </c>
      <c r="K46" s="30">
        <v>2</v>
      </c>
      <c r="L46" s="44"/>
      <c r="M46" s="11"/>
      <c r="N46" s="11"/>
      <c r="O46" s="30"/>
      <c r="P46" s="44"/>
      <c r="Q46" s="11"/>
      <c r="R46" s="11"/>
      <c r="S46" s="30"/>
      <c r="T46" s="44"/>
      <c r="U46" s="11"/>
      <c r="V46" s="11"/>
      <c r="W46" s="30"/>
      <c r="X46" s="44"/>
      <c r="Y46" s="11"/>
      <c r="Z46" s="2052"/>
      <c r="AA46" s="2053"/>
      <c r="AB46" s="138"/>
    </row>
    <row r="47" spans="1:28" ht="19.5" customHeight="1">
      <c r="A47" s="1456"/>
      <c r="B47" s="1459"/>
      <c r="C47" s="1445"/>
      <c r="D47" s="1446"/>
      <c r="E47" s="194" t="s">
        <v>68</v>
      </c>
      <c r="F47" s="11">
        <v>2</v>
      </c>
      <c r="G47" s="57">
        <v>2</v>
      </c>
      <c r="H47" s="44"/>
      <c r="I47" s="11"/>
      <c r="J47" s="11"/>
      <c r="K47" s="30"/>
      <c r="L47" s="44">
        <v>2</v>
      </c>
      <c r="M47" s="11">
        <v>2</v>
      </c>
      <c r="N47" s="11"/>
      <c r="O47" s="30"/>
      <c r="P47" s="44"/>
      <c r="Q47" s="11"/>
      <c r="R47" s="11"/>
      <c r="S47" s="30"/>
      <c r="T47" s="44"/>
      <c r="U47" s="11"/>
      <c r="V47" s="23"/>
      <c r="W47" s="30"/>
      <c r="X47" s="44"/>
      <c r="Y47" s="11"/>
      <c r="Z47" s="2052"/>
      <c r="AA47" s="2053"/>
      <c r="AB47" s="15"/>
    </row>
    <row r="48" spans="1:28" ht="18" customHeight="1">
      <c r="A48" s="1456"/>
      <c r="B48" s="1459"/>
      <c r="C48" s="1445"/>
      <c r="D48" s="1446"/>
      <c r="E48" s="194" t="s">
        <v>50</v>
      </c>
      <c r="F48" s="11">
        <v>2</v>
      </c>
      <c r="G48" s="57">
        <v>2</v>
      </c>
      <c r="H48" s="44"/>
      <c r="I48" s="11"/>
      <c r="J48" s="11"/>
      <c r="K48" s="30"/>
      <c r="L48" s="44"/>
      <c r="M48" s="11"/>
      <c r="N48" s="11">
        <v>2</v>
      </c>
      <c r="O48" s="30">
        <v>2</v>
      </c>
      <c r="P48" s="44"/>
      <c r="Q48" s="11"/>
      <c r="R48" s="11"/>
      <c r="S48" s="30"/>
      <c r="T48" s="44"/>
      <c r="U48" s="11"/>
      <c r="V48" s="11"/>
      <c r="W48" s="30"/>
      <c r="X48" s="44"/>
      <c r="Y48" s="11"/>
      <c r="Z48" s="2052"/>
      <c r="AA48" s="2053"/>
      <c r="AB48" s="15"/>
    </row>
    <row r="49" spans="1:28" ht="19.5" customHeight="1">
      <c r="A49" s="1456"/>
      <c r="B49" s="1459"/>
      <c r="C49" s="1445"/>
      <c r="D49" s="1446"/>
      <c r="E49" s="194" t="s">
        <v>180</v>
      </c>
      <c r="F49" s="11">
        <v>2</v>
      </c>
      <c r="G49" s="57">
        <v>2</v>
      </c>
      <c r="H49" s="44"/>
      <c r="I49" s="11"/>
      <c r="J49" s="11"/>
      <c r="K49" s="30"/>
      <c r="L49" s="44"/>
      <c r="M49" s="11"/>
      <c r="N49" s="11"/>
      <c r="O49" s="30"/>
      <c r="P49" s="44">
        <v>2</v>
      </c>
      <c r="Q49" s="11">
        <v>2</v>
      </c>
      <c r="R49" s="11"/>
      <c r="S49" s="30"/>
      <c r="T49" s="44"/>
      <c r="U49" s="11"/>
      <c r="V49" s="11"/>
      <c r="W49" s="30"/>
      <c r="X49" s="44"/>
      <c r="Y49" s="11"/>
      <c r="Z49" s="2052"/>
      <c r="AA49" s="2053"/>
      <c r="AB49" s="15"/>
    </row>
    <row r="50" spans="1:28" ht="19.5" customHeight="1">
      <c r="A50" s="1456"/>
      <c r="B50" s="1459"/>
      <c r="C50" s="1447"/>
      <c r="D50" s="1448"/>
      <c r="E50" s="194" t="s">
        <v>52</v>
      </c>
      <c r="F50" s="11">
        <v>2</v>
      </c>
      <c r="G50" s="57">
        <v>2</v>
      </c>
      <c r="H50" s="44"/>
      <c r="I50" s="11"/>
      <c r="J50" s="11"/>
      <c r="K50" s="30"/>
      <c r="L50" s="44"/>
      <c r="M50" s="11"/>
      <c r="N50" s="11"/>
      <c r="O50" s="30"/>
      <c r="P50" s="44"/>
      <c r="Q50" s="11"/>
      <c r="R50" s="11">
        <v>2</v>
      </c>
      <c r="S50" s="30">
        <v>2</v>
      </c>
      <c r="T50" s="44"/>
      <c r="U50" s="11"/>
      <c r="V50" s="25"/>
      <c r="W50" s="51"/>
      <c r="X50" s="44"/>
      <c r="Y50" s="11"/>
      <c r="Z50" s="2052"/>
      <c r="AA50" s="2053"/>
      <c r="AB50" s="81"/>
    </row>
    <row r="51" spans="1:28" ht="15.75" customHeight="1">
      <c r="A51" s="1456"/>
      <c r="B51" s="1459"/>
      <c r="C51" s="1449" t="s">
        <v>300</v>
      </c>
      <c r="D51" s="1450"/>
      <c r="E51" s="194" t="s">
        <v>301</v>
      </c>
      <c r="F51" s="11">
        <v>2</v>
      </c>
      <c r="G51" s="57">
        <v>2</v>
      </c>
      <c r="H51" s="44"/>
      <c r="I51" s="11"/>
      <c r="J51" s="11"/>
      <c r="K51" s="30"/>
      <c r="L51" s="44">
        <v>2</v>
      </c>
      <c r="M51" s="11">
        <v>2</v>
      </c>
      <c r="N51" s="11"/>
      <c r="O51" s="30"/>
      <c r="P51" s="44"/>
      <c r="Q51" s="11"/>
      <c r="R51" s="11"/>
      <c r="S51" s="30"/>
      <c r="T51" s="44"/>
      <c r="U51" s="11"/>
      <c r="V51" s="11"/>
      <c r="W51" s="30"/>
      <c r="X51" s="44"/>
      <c r="Y51" s="11"/>
      <c r="Z51" s="2052"/>
      <c r="AA51" s="2053"/>
      <c r="AB51" s="81"/>
    </row>
    <row r="52" spans="1:28" ht="19.5" customHeight="1">
      <c r="A52" s="1456"/>
      <c r="B52" s="1459"/>
      <c r="C52" s="1451"/>
      <c r="D52" s="1452"/>
      <c r="E52" s="194" t="s">
        <v>185</v>
      </c>
      <c r="F52" s="11">
        <v>2</v>
      </c>
      <c r="G52" s="57">
        <v>2</v>
      </c>
      <c r="H52" s="44"/>
      <c r="I52" s="11"/>
      <c r="J52" s="11"/>
      <c r="K52" s="30"/>
      <c r="L52" s="44">
        <v>2</v>
      </c>
      <c r="M52" s="11">
        <v>2</v>
      </c>
      <c r="N52" s="11"/>
      <c r="O52" s="30"/>
      <c r="P52" s="44"/>
      <c r="Q52" s="11"/>
      <c r="R52" s="11"/>
      <c r="S52" s="30"/>
      <c r="T52" s="44"/>
      <c r="U52" s="11"/>
      <c r="V52" s="11"/>
      <c r="W52" s="30"/>
      <c r="X52" s="44"/>
      <c r="Y52" s="11"/>
      <c r="Z52" s="2052"/>
      <c r="AA52" s="2053"/>
      <c r="AB52" s="82"/>
    </row>
    <row r="53" spans="1:28" ht="18.75" customHeight="1">
      <c r="A53" s="1456"/>
      <c r="B53" s="1459"/>
      <c r="C53" s="1451"/>
      <c r="D53" s="1452"/>
      <c r="E53" s="194" t="s">
        <v>74</v>
      </c>
      <c r="F53" s="11">
        <v>2</v>
      </c>
      <c r="G53" s="30">
        <v>2</v>
      </c>
      <c r="H53" s="44"/>
      <c r="I53" s="11"/>
      <c r="J53" s="11"/>
      <c r="K53" s="30"/>
      <c r="L53" s="44">
        <v>2</v>
      </c>
      <c r="M53" s="11">
        <v>2</v>
      </c>
      <c r="N53" s="11"/>
      <c r="O53" s="30"/>
      <c r="P53" s="44"/>
      <c r="Q53" s="11"/>
      <c r="R53" s="11"/>
      <c r="S53" s="30"/>
      <c r="T53" s="44"/>
      <c r="U53" s="11"/>
      <c r="V53" s="11"/>
      <c r="W53" s="30"/>
      <c r="X53" s="44"/>
      <c r="Y53" s="11"/>
      <c r="Z53" s="2052"/>
      <c r="AA53" s="2053"/>
      <c r="AB53" s="81"/>
    </row>
    <row r="54" spans="1:28" ht="18.75" customHeight="1">
      <c r="A54" s="1456"/>
      <c r="B54" s="1459"/>
      <c r="C54" s="1451"/>
      <c r="D54" s="1452"/>
      <c r="E54" s="203" t="s">
        <v>187</v>
      </c>
      <c r="F54" s="19">
        <v>2</v>
      </c>
      <c r="G54" s="33">
        <v>2</v>
      </c>
      <c r="H54" s="105"/>
      <c r="I54" s="104"/>
      <c r="J54" s="104"/>
      <c r="K54" s="106"/>
      <c r="L54" s="105"/>
      <c r="M54" s="104"/>
      <c r="N54" s="104">
        <v>2</v>
      </c>
      <c r="O54" s="106">
        <v>2</v>
      </c>
      <c r="P54" s="105"/>
      <c r="Q54" s="104"/>
      <c r="R54" s="104"/>
      <c r="S54" s="106"/>
      <c r="T54" s="105"/>
      <c r="U54" s="104"/>
      <c r="V54" s="11"/>
      <c r="W54" s="30"/>
      <c r="X54" s="44"/>
      <c r="Y54" s="11"/>
      <c r="Z54" s="2052"/>
      <c r="AA54" s="2053"/>
      <c r="AB54" s="81"/>
    </row>
    <row r="55" spans="1:28" ht="19.5" customHeight="1">
      <c r="A55" s="1456"/>
      <c r="B55" s="1459"/>
      <c r="C55" s="1451"/>
      <c r="D55" s="1452"/>
      <c r="E55" s="203" t="s">
        <v>188</v>
      </c>
      <c r="F55" s="19">
        <v>4</v>
      </c>
      <c r="G55" s="33">
        <v>4</v>
      </c>
      <c r="H55" s="105"/>
      <c r="I55" s="104"/>
      <c r="J55" s="104"/>
      <c r="K55" s="106"/>
      <c r="L55" s="105"/>
      <c r="M55" s="104"/>
      <c r="N55" s="104"/>
      <c r="O55" s="106"/>
      <c r="P55" s="105">
        <v>2</v>
      </c>
      <c r="Q55" s="104">
        <v>2</v>
      </c>
      <c r="R55" s="104">
        <v>2</v>
      </c>
      <c r="S55" s="106">
        <v>2</v>
      </c>
      <c r="T55" s="105"/>
      <c r="U55" s="104"/>
      <c r="V55" s="11"/>
      <c r="W55" s="30"/>
      <c r="X55" s="44"/>
      <c r="Y55" s="11"/>
      <c r="Z55" s="2052"/>
      <c r="AA55" s="2053"/>
      <c r="AB55" s="81"/>
    </row>
    <row r="56" spans="1:28" ht="17.25" customHeight="1">
      <c r="A56" s="1456"/>
      <c r="B56" s="1459"/>
      <c r="C56" s="1451"/>
      <c r="D56" s="1452"/>
      <c r="E56" s="203" t="s">
        <v>189</v>
      </c>
      <c r="F56" s="19">
        <v>2</v>
      </c>
      <c r="G56" s="33">
        <v>2</v>
      </c>
      <c r="H56" s="105"/>
      <c r="I56" s="104"/>
      <c r="J56" s="104"/>
      <c r="K56" s="106"/>
      <c r="L56" s="105"/>
      <c r="M56" s="104"/>
      <c r="N56" s="104"/>
      <c r="O56" s="106"/>
      <c r="P56" s="105"/>
      <c r="Q56" s="104"/>
      <c r="R56" s="104">
        <v>2</v>
      </c>
      <c r="S56" s="106">
        <v>2</v>
      </c>
      <c r="T56" s="105"/>
      <c r="U56" s="104"/>
      <c r="V56" s="14"/>
      <c r="W56" s="34"/>
      <c r="X56" s="50"/>
      <c r="Y56" s="14"/>
      <c r="Z56" s="2074"/>
      <c r="AA56" s="2075"/>
      <c r="AB56" s="79"/>
    </row>
    <row r="57" spans="1:28" ht="18.75" customHeight="1">
      <c r="A57" s="1456"/>
      <c r="B57" s="1459"/>
      <c r="C57" s="1451"/>
      <c r="D57" s="1452"/>
      <c r="E57" s="194" t="s">
        <v>190</v>
      </c>
      <c r="F57" s="19">
        <v>2</v>
      </c>
      <c r="G57" s="33">
        <v>2</v>
      </c>
      <c r="H57" s="47"/>
      <c r="I57" s="17"/>
      <c r="J57" s="17"/>
      <c r="K57" s="32"/>
      <c r="L57" s="47"/>
      <c r="M57" s="17"/>
      <c r="N57" s="17"/>
      <c r="O57" s="32"/>
      <c r="P57" s="47">
        <v>2</v>
      </c>
      <c r="Q57" s="17">
        <v>2</v>
      </c>
      <c r="R57" s="17"/>
      <c r="S57" s="32"/>
      <c r="T57" s="47"/>
      <c r="U57" s="17"/>
      <c r="V57" s="4"/>
      <c r="W57" s="36"/>
      <c r="X57" s="52"/>
      <c r="Y57" s="4"/>
      <c r="Z57" s="2076"/>
      <c r="AA57" s="2077"/>
      <c r="AB57" s="111"/>
    </row>
    <row r="58" spans="1:28" ht="19.5" customHeight="1">
      <c r="A58" s="1456"/>
      <c r="B58" s="1459"/>
      <c r="C58" s="1451"/>
      <c r="D58" s="1452"/>
      <c r="E58" s="194" t="s">
        <v>191</v>
      </c>
      <c r="F58" s="19">
        <v>2</v>
      </c>
      <c r="G58" s="33">
        <v>2</v>
      </c>
      <c r="H58" s="47"/>
      <c r="I58" s="17"/>
      <c r="J58" s="17"/>
      <c r="K58" s="32"/>
      <c r="L58" s="47"/>
      <c r="M58" s="17"/>
      <c r="N58" s="17"/>
      <c r="O58" s="32"/>
      <c r="P58" s="47">
        <v>2</v>
      </c>
      <c r="Q58" s="17">
        <v>2</v>
      </c>
      <c r="R58" s="17"/>
      <c r="S58" s="32"/>
      <c r="T58" s="47"/>
      <c r="U58" s="17"/>
      <c r="V58" s="11"/>
      <c r="W58" s="30"/>
      <c r="X58" s="44"/>
      <c r="Y58" s="11"/>
      <c r="Z58" s="2052"/>
      <c r="AA58" s="2053"/>
      <c r="AB58" s="112"/>
    </row>
    <row r="59" spans="1:28" ht="18" customHeight="1">
      <c r="A59" s="1456"/>
      <c r="B59" s="1459"/>
      <c r="C59" s="1451"/>
      <c r="D59" s="1452"/>
      <c r="E59" s="194" t="s">
        <v>192</v>
      </c>
      <c r="F59" s="109">
        <v>2</v>
      </c>
      <c r="G59" s="109">
        <v>2</v>
      </c>
      <c r="H59" s="44"/>
      <c r="I59" s="11"/>
      <c r="J59" s="11"/>
      <c r="K59" s="30"/>
      <c r="L59" s="44"/>
      <c r="M59" s="11"/>
      <c r="N59" s="11"/>
      <c r="O59" s="30"/>
      <c r="P59" s="44"/>
      <c r="Q59" s="11"/>
      <c r="R59" s="11">
        <v>2</v>
      </c>
      <c r="S59" s="30">
        <v>2</v>
      </c>
      <c r="T59" s="44"/>
      <c r="U59" s="11"/>
      <c r="V59" s="11"/>
      <c r="W59" s="30"/>
      <c r="X59" s="44"/>
      <c r="Y59" s="11"/>
      <c r="Z59" s="2052"/>
      <c r="AA59" s="2053"/>
      <c r="AB59" s="112"/>
    </row>
    <row r="60" spans="1:28" ht="17.25" customHeight="1">
      <c r="A60" s="1456"/>
      <c r="B60" s="1459"/>
      <c r="C60" s="1451"/>
      <c r="D60" s="1452"/>
      <c r="E60" s="194" t="s">
        <v>80</v>
      </c>
      <c r="F60" s="109">
        <v>2</v>
      </c>
      <c r="G60" s="109">
        <v>2</v>
      </c>
      <c r="H60" s="44"/>
      <c r="I60" s="11"/>
      <c r="J60" s="11"/>
      <c r="K60" s="30"/>
      <c r="L60" s="44"/>
      <c r="M60" s="11"/>
      <c r="N60" s="11"/>
      <c r="O60" s="30"/>
      <c r="P60" s="44"/>
      <c r="Q60" s="11"/>
      <c r="R60" s="11">
        <v>2</v>
      </c>
      <c r="S60" s="30">
        <v>2</v>
      </c>
      <c r="T60" s="44"/>
      <c r="U60" s="11"/>
      <c r="V60" s="11"/>
      <c r="W60" s="30"/>
      <c r="X60" s="44"/>
      <c r="Y60" s="11"/>
      <c r="Z60" s="2052"/>
      <c r="AA60" s="2053"/>
      <c r="AB60" s="112"/>
    </row>
    <row r="61" spans="1:28" ht="18" customHeight="1">
      <c r="A61" s="1456"/>
      <c r="B61" s="1459"/>
      <c r="C61" s="1451"/>
      <c r="D61" s="1452"/>
      <c r="E61" s="195" t="s">
        <v>49</v>
      </c>
      <c r="F61" s="19">
        <v>2</v>
      </c>
      <c r="G61" s="33">
        <v>2</v>
      </c>
      <c r="H61" s="90"/>
      <c r="I61" s="17"/>
      <c r="J61" s="17"/>
      <c r="K61" s="32"/>
      <c r="L61" s="47"/>
      <c r="M61" s="17"/>
      <c r="N61" s="17"/>
      <c r="O61" s="32"/>
      <c r="P61" s="47"/>
      <c r="Q61" s="17"/>
      <c r="R61" s="17"/>
      <c r="S61" s="32"/>
      <c r="T61" s="47"/>
      <c r="U61" s="17"/>
      <c r="V61" s="11">
        <v>2</v>
      </c>
      <c r="W61" s="30">
        <v>2</v>
      </c>
      <c r="X61" s="124"/>
      <c r="Y61" s="122"/>
      <c r="Z61" s="2064"/>
      <c r="AA61" s="2065"/>
      <c r="AB61" s="112"/>
    </row>
    <row r="62" spans="1:28" ht="19.5" customHeight="1">
      <c r="A62" s="1456"/>
      <c r="B62" s="1459"/>
      <c r="C62" s="1451"/>
      <c r="D62" s="1452"/>
      <c r="E62" s="195" t="s">
        <v>218</v>
      </c>
      <c r="F62" s="19">
        <v>2</v>
      </c>
      <c r="G62" s="33">
        <v>2</v>
      </c>
      <c r="H62" s="90"/>
      <c r="I62" s="17"/>
      <c r="J62" s="17"/>
      <c r="K62" s="32"/>
      <c r="L62" s="47"/>
      <c r="M62" s="17"/>
      <c r="N62" s="17"/>
      <c r="O62" s="32"/>
      <c r="P62" s="47"/>
      <c r="Q62" s="17"/>
      <c r="R62" s="17"/>
      <c r="S62" s="32"/>
      <c r="T62" s="47">
        <v>2</v>
      </c>
      <c r="U62" s="17">
        <v>2</v>
      </c>
      <c r="V62" s="11"/>
      <c r="W62" s="30"/>
      <c r="X62" s="44"/>
      <c r="Y62" s="11"/>
      <c r="Z62" s="2052"/>
      <c r="AA62" s="2053"/>
      <c r="AB62" s="112"/>
    </row>
    <row r="63" spans="1:28" ht="18" customHeight="1">
      <c r="A63" s="1456"/>
      <c r="B63" s="1459"/>
      <c r="C63" s="1451"/>
      <c r="D63" s="1452"/>
      <c r="E63" s="203" t="s">
        <v>72</v>
      </c>
      <c r="F63" s="19">
        <v>2</v>
      </c>
      <c r="G63" s="33">
        <v>2</v>
      </c>
      <c r="H63" s="105">
        <v>2</v>
      </c>
      <c r="I63" s="104">
        <v>2</v>
      </c>
      <c r="J63" s="104"/>
      <c r="K63" s="106"/>
      <c r="L63" s="105"/>
      <c r="M63" s="104"/>
      <c r="N63" s="104"/>
      <c r="O63" s="106"/>
      <c r="P63" s="105"/>
      <c r="Q63" s="104"/>
      <c r="R63" s="104"/>
      <c r="S63" s="106"/>
      <c r="T63" s="47"/>
      <c r="U63" s="17"/>
      <c r="V63" s="11"/>
      <c r="W63" s="30"/>
      <c r="X63" s="44"/>
      <c r="Y63" s="11"/>
      <c r="Z63" s="2052"/>
      <c r="AA63" s="2053"/>
      <c r="AB63" s="112"/>
    </row>
    <row r="64" spans="1:28" ht="19.5" customHeight="1">
      <c r="A64" s="1456"/>
      <c r="B64" s="1459"/>
      <c r="C64" s="1451"/>
      <c r="D64" s="1452"/>
      <c r="E64" s="203" t="s">
        <v>78</v>
      </c>
      <c r="F64" s="19">
        <v>6</v>
      </c>
      <c r="G64" s="33">
        <v>6</v>
      </c>
      <c r="H64" s="105"/>
      <c r="I64" s="104"/>
      <c r="J64" s="104"/>
      <c r="K64" s="106"/>
      <c r="L64" s="105">
        <v>3</v>
      </c>
      <c r="M64" s="104">
        <v>3</v>
      </c>
      <c r="N64" s="104">
        <v>3</v>
      </c>
      <c r="O64" s="106">
        <v>3</v>
      </c>
      <c r="P64" s="105"/>
      <c r="Q64" s="104"/>
      <c r="R64" s="104"/>
      <c r="S64" s="106"/>
      <c r="T64" s="47"/>
      <c r="U64" s="17"/>
      <c r="V64" s="11"/>
      <c r="W64" s="30"/>
      <c r="X64" s="44"/>
      <c r="Y64" s="11"/>
      <c r="Z64" s="2052"/>
      <c r="AA64" s="2053"/>
      <c r="AB64" s="112"/>
    </row>
    <row r="65" spans="1:28" ht="21" customHeight="1">
      <c r="A65" s="1456"/>
      <c r="B65" s="1459"/>
      <c r="C65" s="1453"/>
      <c r="D65" s="1454"/>
      <c r="E65" s="203" t="s">
        <v>57</v>
      </c>
      <c r="F65" s="19">
        <v>2</v>
      </c>
      <c r="G65" s="33">
        <v>2</v>
      </c>
      <c r="H65" s="105"/>
      <c r="I65" s="104"/>
      <c r="J65" s="104"/>
      <c r="K65" s="106"/>
      <c r="L65" s="105"/>
      <c r="M65" s="104"/>
      <c r="N65" s="104"/>
      <c r="O65" s="106"/>
      <c r="P65" s="105"/>
      <c r="Q65" s="104"/>
      <c r="R65" s="104">
        <v>2</v>
      </c>
      <c r="S65" s="106">
        <v>2</v>
      </c>
      <c r="T65" s="47"/>
      <c r="U65" s="17"/>
      <c r="V65" s="11"/>
      <c r="W65" s="30"/>
      <c r="X65" s="44"/>
      <c r="Y65" s="11"/>
      <c r="Z65" s="2052"/>
      <c r="AA65" s="2053"/>
      <c r="AB65" s="112"/>
    </row>
    <row r="66" spans="1:28" ht="19.5" customHeight="1">
      <c r="A66" s="1456"/>
      <c r="B66" s="1459"/>
      <c r="C66" s="1469" t="s">
        <v>194</v>
      </c>
      <c r="D66" s="1469" t="s">
        <v>195</v>
      </c>
      <c r="E66" s="194" t="s">
        <v>196</v>
      </c>
      <c r="F66" s="11">
        <v>2</v>
      </c>
      <c r="G66" s="57">
        <v>2</v>
      </c>
      <c r="H66" s="44"/>
      <c r="I66" s="11"/>
      <c r="J66" s="11"/>
      <c r="K66" s="30"/>
      <c r="L66" s="44"/>
      <c r="M66" s="11"/>
      <c r="N66" s="11">
        <v>2</v>
      </c>
      <c r="O66" s="30">
        <v>2</v>
      </c>
      <c r="P66" s="44"/>
      <c r="Q66" s="11"/>
      <c r="R66" s="11"/>
      <c r="S66" s="30"/>
      <c r="T66" s="44"/>
      <c r="U66" s="11"/>
      <c r="V66" s="11"/>
      <c r="W66" s="30"/>
      <c r="X66" s="44"/>
      <c r="Y66" s="11"/>
      <c r="Z66" s="2052"/>
      <c r="AA66" s="2053"/>
      <c r="AB66" s="15"/>
    </row>
    <row r="67" spans="1:28" ht="18.75" customHeight="1">
      <c r="A67" s="1456"/>
      <c r="B67" s="1459"/>
      <c r="C67" s="1470"/>
      <c r="D67" s="1470"/>
      <c r="E67" s="194" t="s">
        <v>197</v>
      </c>
      <c r="F67" s="11">
        <v>2</v>
      </c>
      <c r="G67" s="57">
        <v>2</v>
      </c>
      <c r="H67" s="44"/>
      <c r="I67" s="11"/>
      <c r="J67" s="11"/>
      <c r="K67" s="30"/>
      <c r="L67" s="44"/>
      <c r="M67" s="11"/>
      <c r="N67" s="11"/>
      <c r="O67" s="30"/>
      <c r="P67" s="44">
        <v>2</v>
      </c>
      <c r="Q67" s="11">
        <v>2</v>
      </c>
      <c r="R67" s="11"/>
      <c r="S67" s="30"/>
      <c r="T67" s="44"/>
      <c r="U67" s="11"/>
      <c r="V67" s="11"/>
      <c r="W67" s="30"/>
      <c r="X67" s="44"/>
      <c r="Y67" s="11"/>
      <c r="Z67" s="2052"/>
      <c r="AA67" s="2053"/>
      <c r="AB67" s="15"/>
    </row>
    <row r="68" spans="1:28" ht="19.5" customHeight="1">
      <c r="A68" s="1456"/>
      <c r="B68" s="1459"/>
      <c r="C68" s="1470"/>
      <c r="D68" s="1470"/>
      <c r="E68" s="194" t="s">
        <v>198</v>
      </c>
      <c r="F68" s="11">
        <v>2</v>
      </c>
      <c r="G68" s="57">
        <v>2</v>
      </c>
      <c r="H68" s="44"/>
      <c r="I68" s="11"/>
      <c r="J68" s="11"/>
      <c r="K68" s="30"/>
      <c r="L68" s="44"/>
      <c r="M68" s="11"/>
      <c r="N68" s="11"/>
      <c r="O68" s="30"/>
      <c r="P68" s="44"/>
      <c r="Q68" s="11"/>
      <c r="R68" s="11">
        <v>2</v>
      </c>
      <c r="S68" s="30">
        <v>2</v>
      </c>
      <c r="T68" s="44"/>
      <c r="U68" s="11"/>
      <c r="V68" s="11"/>
      <c r="W68" s="30"/>
      <c r="X68" s="44"/>
      <c r="Y68" s="11"/>
      <c r="Z68" s="2078"/>
      <c r="AA68" s="2079"/>
      <c r="AB68" s="15"/>
    </row>
    <row r="69" spans="1:28" ht="19.5" customHeight="1">
      <c r="A69" s="1456"/>
      <c r="B69" s="1460"/>
      <c r="C69" s="1471"/>
      <c r="D69" s="1471"/>
      <c r="E69" s="194" t="s">
        <v>199</v>
      </c>
      <c r="F69" s="11">
        <v>2</v>
      </c>
      <c r="G69" s="30">
        <v>2</v>
      </c>
      <c r="H69" s="44"/>
      <c r="I69" s="11"/>
      <c r="J69" s="11"/>
      <c r="K69" s="30"/>
      <c r="L69" s="44"/>
      <c r="M69" s="11"/>
      <c r="N69" s="11"/>
      <c r="O69" s="30"/>
      <c r="P69" s="44"/>
      <c r="Q69" s="11"/>
      <c r="R69" s="11"/>
      <c r="S69" s="30"/>
      <c r="T69" s="44">
        <v>2</v>
      </c>
      <c r="U69" s="11">
        <v>2</v>
      </c>
      <c r="V69" s="11"/>
      <c r="W69" s="30"/>
      <c r="X69" s="44"/>
      <c r="Y69" s="11"/>
      <c r="Z69" s="2052"/>
      <c r="AA69" s="2053"/>
      <c r="AB69" s="112"/>
    </row>
    <row r="70" spans="1:28" ht="20.25" customHeight="1">
      <c r="A70" s="1456"/>
      <c r="B70" s="1461" t="s">
        <v>265</v>
      </c>
      <c r="C70" s="1462"/>
      <c r="D70" s="1450"/>
      <c r="E70" s="194" t="s">
        <v>70</v>
      </c>
      <c r="F70" s="139">
        <v>4</v>
      </c>
      <c r="G70" s="91">
        <v>4</v>
      </c>
      <c r="H70" s="53">
        <v>2</v>
      </c>
      <c r="I70" s="3">
        <v>2</v>
      </c>
      <c r="J70" s="3">
        <v>2</v>
      </c>
      <c r="K70" s="35">
        <v>2</v>
      </c>
      <c r="L70" s="53"/>
      <c r="M70" s="3"/>
      <c r="N70" s="3"/>
      <c r="O70" s="35"/>
      <c r="P70" s="53"/>
      <c r="Q70" s="3"/>
      <c r="R70" s="3"/>
      <c r="S70" s="35"/>
      <c r="T70" s="44"/>
      <c r="U70" s="11"/>
      <c r="V70" s="11"/>
      <c r="W70" s="30"/>
      <c r="X70" s="44"/>
      <c r="Y70" s="11"/>
      <c r="Z70" s="2052"/>
      <c r="AA70" s="2053"/>
      <c r="AB70" s="82"/>
    </row>
    <row r="71" spans="1:28" ht="18" customHeight="1">
      <c r="A71" s="1456"/>
      <c r="B71" s="1463"/>
      <c r="C71" s="1464"/>
      <c r="D71" s="1452"/>
      <c r="E71" s="194" t="s">
        <v>69</v>
      </c>
      <c r="F71" s="3">
        <v>4</v>
      </c>
      <c r="G71" s="91">
        <v>4</v>
      </c>
      <c r="H71" s="53">
        <v>2</v>
      </c>
      <c r="I71" s="3">
        <v>2</v>
      </c>
      <c r="J71" s="3">
        <v>2</v>
      </c>
      <c r="K71" s="35">
        <v>2</v>
      </c>
      <c r="L71" s="53"/>
      <c r="M71" s="3"/>
      <c r="N71" s="3"/>
      <c r="O71" s="35"/>
      <c r="P71" s="53"/>
      <c r="Q71" s="3"/>
      <c r="R71" s="3"/>
      <c r="S71" s="35"/>
      <c r="T71" s="44"/>
      <c r="U71" s="11"/>
      <c r="V71" s="11"/>
      <c r="W71" s="30"/>
      <c r="X71" s="44"/>
      <c r="Y71" s="11"/>
      <c r="Z71" s="2052"/>
      <c r="AA71" s="2053"/>
      <c r="AB71" s="79"/>
    </row>
    <row r="72" spans="1:28" ht="18" customHeight="1">
      <c r="A72" s="1456"/>
      <c r="B72" s="1463"/>
      <c r="C72" s="1464"/>
      <c r="D72" s="1452"/>
      <c r="E72" s="194" t="s">
        <v>278</v>
      </c>
      <c r="F72" s="4">
        <v>4</v>
      </c>
      <c r="G72" s="90">
        <v>4</v>
      </c>
      <c r="H72" s="52">
        <v>2</v>
      </c>
      <c r="I72" s="4">
        <v>2</v>
      </c>
      <c r="J72" s="4">
        <v>2</v>
      </c>
      <c r="K72" s="36">
        <v>2</v>
      </c>
      <c r="L72" s="52"/>
      <c r="M72" s="4"/>
      <c r="N72" s="4"/>
      <c r="O72" s="36"/>
      <c r="P72" s="52"/>
      <c r="Q72" s="4"/>
      <c r="R72" s="4"/>
      <c r="S72" s="36"/>
      <c r="T72" s="44"/>
      <c r="U72" s="11"/>
      <c r="V72" s="11"/>
      <c r="W72" s="30"/>
      <c r="X72" s="44"/>
      <c r="Y72" s="11"/>
      <c r="Z72" s="2052"/>
      <c r="AA72" s="2053"/>
      <c r="AB72" s="79"/>
    </row>
    <row r="73" spans="1:28" ht="21" customHeight="1">
      <c r="A73" s="1456"/>
      <c r="B73" s="1463"/>
      <c r="C73" s="1464"/>
      <c r="D73" s="1452"/>
      <c r="E73" s="194" t="s">
        <v>59</v>
      </c>
      <c r="F73" s="4">
        <v>4</v>
      </c>
      <c r="G73" s="90">
        <v>4</v>
      </c>
      <c r="H73" s="52"/>
      <c r="I73" s="4"/>
      <c r="J73" s="4"/>
      <c r="K73" s="36"/>
      <c r="L73" s="52">
        <v>2</v>
      </c>
      <c r="M73" s="4">
        <v>2</v>
      </c>
      <c r="N73" s="4">
        <v>2</v>
      </c>
      <c r="O73" s="36">
        <v>2</v>
      </c>
      <c r="P73" s="52"/>
      <c r="Q73" s="4"/>
      <c r="R73" s="14"/>
      <c r="S73" s="34"/>
      <c r="T73" s="44"/>
      <c r="U73" s="11"/>
      <c r="V73" s="11"/>
      <c r="W73" s="30"/>
      <c r="X73" s="44"/>
      <c r="Y73" s="11"/>
      <c r="Z73" s="2052"/>
      <c r="AA73" s="2053"/>
      <c r="AB73" s="112"/>
    </row>
    <row r="74" spans="1:28" ht="19.5" customHeight="1">
      <c r="A74" s="1456"/>
      <c r="B74" s="1463"/>
      <c r="C74" s="1464"/>
      <c r="D74" s="1452"/>
      <c r="E74" s="194" t="s">
        <v>46</v>
      </c>
      <c r="F74" s="3">
        <v>4</v>
      </c>
      <c r="G74" s="91">
        <v>4</v>
      </c>
      <c r="H74" s="53"/>
      <c r="I74" s="3"/>
      <c r="J74" s="3"/>
      <c r="K74" s="35"/>
      <c r="L74" s="95">
        <v>2</v>
      </c>
      <c r="M74" s="6">
        <v>2</v>
      </c>
      <c r="N74" s="6">
        <v>2</v>
      </c>
      <c r="O74" s="37">
        <v>2</v>
      </c>
      <c r="P74" s="44"/>
      <c r="Q74" s="11"/>
      <c r="R74" s="11"/>
      <c r="S74" s="30"/>
      <c r="T74" s="44"/>
      <c r="U74" s="11"/>
      <c r="V74" s="11"/>
      <c r="W74" s="30"/>
      <c r="X74" s="44"/>
      <c r="Y74" s="11"/>
      <c r="Z74" s="2052"/>
      <c r="AA74" s="2053"/>
      <c r="AB74" s="24"/>
    </row>
    <row r="75" spans="1:28" ht="21.75" customHeight="1">
      <c r="A75" s="1456"/>
      <c r="B75" s="1463"/>
      <c r="C75" s="1464"/>
      <c r="D75" s="1452"/>
      <c r="E75" s="194" t="s">
        <v>58</v>
      </c>
      <c r="F75" s="3">
        <v>4</v>
      </c>
      <c r="G75" s="91">
        <v>4</v>
      </c>
      <c r="H75" s="53"/>
      <c r="I75" s="3"/>
      <c r="J75" s="3"/>
      <c r="K75" s="35"/>
      <c r="L75" s="95">
        <v>2</v>
      </c>
      <c r="M75" s="6">
        <v>2</v>
      </c>
      <c r="N75" s="6">
        <v>2</v>
      </c>
      <c r="O75" s="37">
        <v>2</v>
      </c>
      <c r="P75" s="44"/>
      <c r="Q75" s="11"/>
      <c r="R75" s="25"/>
      <c r="S75" s="51"/>
      <c r="T75" s="44"/>
      <c r="U75" s="11"/>
      <c r="V75" s="25"/>
      <c r="W75" s="51"/>
      <c r="X75" s="44"/>
      <c r="Y75" s="11"/>
      <c r="Z75" s="2052"/>
      <c r="AA75" s="2053"/>
      <c r="AB75" s="24"/>
    </row>
    <row r="76" spans="1:28" ht="21" customHeight="1">
      <c r="A76" s="1456"/>
      <c r="B76" s="1463"/>
      <c r="C76" s="1464"/>
      <c r="D76" s="1452"/>
      <c r="E76" s="194" t="s">
        <v>73</v>
      </c>
      <c r="F76" s="3">
        <v>2</v>
      </c>
      <c r="G76" s="91">
        <v>2</v>
      </c>
      <c r="H76" s="53"/>
      <c r="I76" s="3"/>
      <c r="J76" s="3"/>
      <c r="K76" s="35"/>
      <c r="L76" s="44"/>
      <c r="M76" s="11"/>
      <c r="N76" s="6">
        <v>2</v>
      </c>
      <c r="O76" s="37">
        <v>2</v>
      </c>
      <c r="P76" s="44"/>
      <c r="Q76" s="11"/>
      <c r="R76" s="11"/>
      <c r="S76" s="30"/>
      <c r="T76" s="44"/>
      <c r="U76" s="11"/>
      <c r="V76" s="11"/>
      <c r="W76" s="30"/>
      <c r="X76" s="44"/>
      <c r="Y76" s="11"/>
      <c r="Z76" s="2052"/>
      <c r="AA76" s="2053"/>
      <c r="AB76" s="79"/>
    </row>
    <row r="77" spans="1:28" ht="18" customHeight="1">
      <c r="A77" s="1456"/>
      <c r="B77" s="1463"/>
      <c r="C77" s="1464"/>
      <c r="D77" s="1452"/>
      <c r="E77" s="194" t="s">
        <v>83</v>
      </c>
      <c r="F77" s="3">
        <v>2</v>
      </c>
      <c r="G77" s="91">
        <v>2</v>
      </c>
      <c r="H77" s="53"/>
      <c r="I77" s="3"/>
      <c r="J77" s="3"/>
      <c r="K77" s="35"/>
      <c r="L77" s="53"/>
      <c r="M77" s="3"/>
      <c r="N77" s="3">
        <v>2</v>
      </c>
      <c r="O77" s="35">
        <v>2</v>
      </c>
      <c r="P77" s="44"/>
      <c r="Q77" s="11"/>
      <c r="R77" s="11"/>
      <c r="S77" s="30"/>
      <c r="T77" s="44"/>
      <c r="U77" s="11"/>
      <c r="V77" s="11"/>
      <c r="W77" s="30"/>
      <c r="X77" s="44"/>
      <c r="Y77" s="11"/>
      <c r="Z77" s="2052"/>
      <c r="AA77" s="2053"/>
      <c r="AB77" s="24"/>
    </row>
    <row r="78" spans="1:28" ht="21" customHeight="1">
      <c r="A78" s="1456"/>
      <c r="B78" s="1463"/>
      <c r="C78" s="1464"/>
      <c r="D78" s="1452"/>
      <c r="E78" s="194" t="s">
        <v>45</v>
      </c>
      <c r="F78" s="3">
        <v>4</v>
      </c>
      <c r="G78" s="91">
        <v>4</v>
      </c>
      <c r="H78" s="53"/>
      <c r="I78" s="3"/>
      <c r="J78" s="3"/>
      <c r="K78" s="35"/>
      <c r="L78" s="53"/>
      <c r="M78" s="3"/>
      <c r="N78" s="11"/>
      <c r="O78" s="30"/>
      <c r="P78" s="95">
        <v>2</v>
      </c>
      <c r="Q78" s="6">
        <v>2</v>
      </c>
      <c r="R78" s="6">
        <v>2</v>
      </c>
      <c r="S78" s="37">
        <v>2</v>
      </c>
      <c r="T78" s="44"/>
      <c r="U78" s="11"/>
      <c r="V78" s="11"/>
      <c r="W78" s="30"/>
      <c r="X78" s="44"/>
      <c r="Y78" s="11"/>
      <c r="Z78" s="2052"/>
      <c r="AA78" s="2053"/>
      <c r="AB78" s="24"/>
    </row>
    <row r="79" spans="1:28" ht="20.25" customHeight="1">
      <c r="A79" s="1456"/>
      <c r="B79" s="1463"/>
      <c r="C79" s="1464"/>
      <c r="D79" s="1452"/>
      <c r="E79" s="194" t="s">
        <v>71</v>
      </c>
      <c r="F79" s="3">
        <v>4</v>
      </c>
      <c r="G79" s="91">
        <v>4</v>
      </c>
      <c r="H79" s="120"/>
      <c r="I79" s="119"/>
      <c r="J79" s="119"/>
      <c r="K79" s="121"/>
      <c r="L79" s="120"/>
      <c r="M79" s="119"/>
      <c r="N79" s="122"/>
      <c r="O79" s="123"/>
      <c r="P79" s="95">
        <v>2</v>
      </c>
      <c r="Q79" s="6">
        <v>2</v>
      </c>
      <c r="R79" s="6">
        <v>2</v>
      </c>
      <c r="S79" s="37">
        <v>2</v>
      </c>
      <c r="T79" s="124"/>
      <c r="U79" s="122"/>
      <c r="V79" s="122"/>
      <c r="W79" s="123"/>
      <c r="X79" s="124"/>
      <c r="Y79" s="122"/>
      <c r="Z79" s="2064"/>
      <c r="AA79" s="2065"/>
      <c r="AB79" s="140"/>
    </row>
    <row r="80" spans="1:28" ht="18" customHeight="1">
      <c r="A80" s="1456"/>
      <c r="B80" s="1463"/>
      <c r="C80" s="1464"/>
      <c r="D80" s="1452"/>
      <c r="E80" s="194" t="s">
        <v>56</v>
      </c>
      <c r="F80" s="4">
        <v>4</v>
      </c>
      <c r="G80" s="90">
        <v>4</v>
      </c>
      <c r="H80" s="52"/>
      <c r="I80" s="4"/>
      <c r="J80" s="4"/>
      <c r="K80" s="36"/>
      <c r="L80" s="52"/>
      <c r="M80" s="4"/>
      <c r="N80" s="4"/>
      <c r="O80" s="36"/>
      <c r="P80" s="52">
        <v>2</v>
      </c>
      <c r="Q80" s="4">
        <v>2</v>
      </c>
      <c r="R80" s="4">
        <v>2</v>
      </c>
      <c r="S80" s="36">
        <v>2</v>
      </c>
      <c r="T80" s="50"/>
      <c r="U80" s="11"/>
      <c r="V80" s="11"/>
      <c r="W80" s="30"/>
      <c r="X80" s="44"/>
      <c r="Y80" s="11"/>
      <c r="Z80" s="2052"/>
      <c r="AA80" s="2053"/>
      <c r="AB80" s="141"/>
    </row>
    <row r="81" spans="1:28" ht="19.5" customHeight="1">
      <c r="A81" s="1456"/>
      <c r="B81" s="1463"/>
      <c r="C81" s="1464"/>
      <c r="D81" s="1452"/>
      <c r="E81" s="194" t="s">
        <v>47</v>
      </c>
      <c r="F81" s="4">
        <v>2</v>
      </c>
      <c r="G81" s="90">
        <v>2</v>
      </c>
      <c r="H81" s="52"/>
      <c r="I81" s="4"/>
      <c r="J81" s="4"/>
      <c r="K81" s="36"/>
      <c r="L81" s="52"/>
      <c r="M81" s="4"/>
      <c r="N81" s="4"/>
      <c r="O81" s="36"/>
      <c r="P81" s="52">
        <v>2</v>
      </c>
      <c r="Q81" s="4">
        <v>2</v>
      </c>
      <c r="R81" s="4"/>
      <c r="S81" s="36"/>
      <c r="T81" s="50"/>
      <c r="U81" s="11"/>
      <c r="V81" s="11"/>
      <c r="W81" s="30"/>
      <c r="X81" s="44"/>
      <c r="Y81" s="11"/>
      <c r="Z81" s="2052"/>
      <c r="AA81" s="2053"/>
      <c r="AB81" s="142"/>
    </row>
    <row r="82" spans="1:28" ht="21.75" customHeight="1">
      <c r="A82" s="1456"/>
      <c r="B82" s="1465"/>
      <c r="C82" s="1466"/>
      <c r="D82" s="1454"/>
      <c r="E82" s="194" t="s">
        <v>48</v>
      </c>
      <c r="F82" s="4">
        <v>2</v>
      </c>
      <c r="G82" s="90">
        <v>2</v>
      </c>
      <c r="H82" s="52"/>
      <c r="I82" s="4"/>
      <c r="J82" s="4"/>
      <c r="K82" s="36"/>
      <c r="L82" s="52"/>
      <c r="M82" s="4"/>
      <c r="N82" s="4"/>
      <c r="O82" s="36"/>
      <c r="P82" s="52"/>
      <c r="Q82" s="4"/>
      <c r="R82" s="4"/>
      <c r="S82" s="36"/>
      <c r="T82" s="100">
        <v>2</v>
      </c>
      <c r="U82" s="6">
        <v>2</v>
      </c>
      <c r="V82" s="11"/>
      <c r="W82" s="30"/>
      <c r="X82" s="44"/>
      <c r="Y82" s="11"/>
      <c r="Z82" s="2052"/>
      <c r="AA82" s="2053"/>
      <c r="AB82" s="143"/>
    </row>
    <row r="83" spans="1:28" ht="15" customHeight="1" thickBot="1">
      <c r="A83" s="1457"/>
      <c r="B83" s="1472" t="s">
        <v>214</v>
      </c>
      <c r="C83" s="1473"/>
      <c r="D83" s="1473"/>
      <c r="E83" s="1474"/>
      <c r="F83" s="1029">
        <f t="shared" ref="F83:AA83" si="2">SUM(F40:F82)</f>
        <v>113</v>
      </c>
      <c r="G83" s="1030">
        <f t="shared" si="2"/>
        <v>113</v>
      </c>
      <c r="H83" s="146">
        <f>SUM(H40:H82)</f>
        <v>12</v>
      </c>
      <c r="I83" s="147">
        <f t="shared" si="2"/>
        <v>12</v>
      </c>
      <c r="J83" s="147">
        <f>SUM(J40:J82)</f>
        <v>10</v>
      </c>
      <c r="K83" s="148">
        <f t="shared" si="2"/>
        <v>10</v>
      </c>
      <c r="L83" s="146">
        <f>SUM(L40:L82)</f>
        <v>17</v>
      </c>
      <c r="M83" s="147">
        <f t="shared" si="2"/>
        <v>17</v>
      </c>
      <c r="N83" s="147">
        <f>SUM(N40:N82)</f>
        <v>19</v>
      </c>
      <c r="O83" s="148">
        <f t="shared" si="2"/>
        <v>19</v>
      </c>
      <c r="P83" s="146">
        <f t="shared" si="2"/>
        <v>18</v>
      </c>
      <c r="Q83" s="147">
        <f t="shared" si="2"/>
        <v>18</v>
      </c>
      <c r="R83" s="147">
        <f t="shared" si="2"/>
        <v>22</v>
      </c>
      <c r="S83" s="148">
        <f t="shared" si="2"/>
        <v>22</v>
      </c>
      <c r="T83" s="146">
        <f t="shared" si="2"/>
        <v>6</v>
      </c>
      <c r="U83" s="147">
        <f t="shared" si="2"/>
        <v>6</v>
      </c>
      <c r="V83" s="147">
        <f t="shared" si="2"/>
        <v>3</v>
      </c>
      <c r="W83" s="148">
        <f t="shared" si="2"/>
        <v>3</v>
      </c>
      <c r="X83" s="146">
        <f t="shared" si="2"/>
        <v>3</v>
      </c>
      <c r="Y83" s="147">
        <f t="shared" si="2"/>
        <v>3</v>
      </c>
      <c r="Z83" s="2093">
        <f t="shared" si="2"/>
        <v>3</v>
      </c>
      <c r="AA83" s="2094">
        <f t="shared" si="2"/>
        <v>3</v>
      </c>
      <c r="AB83" s="129"/>
    </row>
    <row r="84" spans="1:28" ht="23.25" customHeight="1">
      <c r="A84" s="1507" t="s">
        <v>321</v>
      </c>
      <c r="B84" s="1467" t="s">
        <v>215</v>
      </c>
      <c r="C84" s="1468" t="s">
        <v>216</v>
      </c>
      <c r="D84" s="1468"/>
      <c r="E84" s="1025" t="s">
        <v>175</v>
      </c>
      <c r="F84" s="1031">
        <v>6</v>
      </c>
      <c r="G84" s="1031">
        <v>27</v>
      </c>
      <c r="H84" s="493"/>
      <c r="I84" s="11"/>
      <c r="J84" s="11"/>
      <c r="K84" s="30"/>
      <c r="L84" s="44"/>
      <c r="M84" s="11"/>
      <c r="N84" s="11"/>
      <c r="O84" s="30"/>
      <c r="P84" s="44"/>
      <c r="Q84" s="11"/>
      <c r="R84" s="11"/>
      <c r="S84" s="30"/>
      <c r="T84" s="44"/>
      <c r="U84" s="11"/>
      <c r="V84" s="18">
        <v>6</v>
      </c>
      <c r="W84" s="33">
        <v>27</v>
      </c>
      <c r="X84" s="52"/>
      <c r="Y84" s="4"/>
      <c r="Z84" s="2076"/>
      <c r="AA84" s="2077"/>
      <c r="AB84" s="150"/>
    </row>
    <row r="85" spans="1:28" ht="22.5" customHeight="1">
      <c r="A85" s="1508"/>
      <c r="B85" s="1467"/>
      <c r="C85" s="1468"/>
      <c r="D85" s="1468"/>
      <c r="E85" s="1025" t="s">
        <v>176</v>
      </c>
      <c r="F85" s="710">
        <v>6</v>
      </c>
      <c r="G85" s="710">
        <v>27</v>
      </c>
      <c r="H85" s="441"/>
      <c r="I85" s="3"/>
      <c r="J85" s="3"/>
      <c r="K85" s="35"/>
      <c r="L85" s="53"/>
      <c r="M85" s="3"/>
      <c r="N85" s="3"/>
      <c r="O85" s="35"/>
      <c r="P85" s="53"/>
      <c r="Q85" s="3"/>
      <c r="R85" s="3"/>
      <c r="S85" s="35"/>
      <c r="T85" s="53"/>
      <c r="U85" s="3"/>
      <c r="V85" s="3"/>
      <c r="W85" s="35"/>
      <c r="X85" s="6">
        <v>6</v>
      </c>
      <c r="Y85" s="6">
        <v>27</v>
      </c>
      <c r="Z85" s="2080"/>
      <c r="AA85" s="2081"/>
      <c r="AB85" s="150"/>
    </row>
    <row r="86" spans="1:28" ht="22.5" customHeight="1">
      <c r="A86" s="1508"/>
      <c r="B86" s="1467"/>
      <c r="C86" s="1468"/>
      <c r="D86" s="1468"/>
      <c r="E86" s="1025" t="s">
        <v>217</v>
      </c>
      <c r="F86" s="710">
        <v>6</v>
      </c>
      <c r="G86" s="710">
        <v>27</v>
      </c>
      <c r="H86" s="493"/>
      <c r="I86" s="11"/>
      <c r="J86" s="11"/>
      <c r="K86" s="30"/>
      <c r="L86" s="44"/>
      <c r="M86" s="11"/>
      <c r="N86" s="11"/>
      <c r="O86" s="30"/>
      <c r="P86" s="44"/>
      <c r="Q86" s="11"/>
      <c r="R86" s="11"/>
      <c r="S86" s="30"/>
      <c r="T86" s="44"/>
      <c r="U86" s="11"/>
      <c r="V86" s="4"/>
      <c r="W86" s="36"/>
      <c r="X86" s="6"/>
      <c r="Y86" s="6"/>
      <c r="Z86" s="2080">
        <v>6</v>
      </c>
      <c r="AA86" s="2081">
        <v>27</v>
      </c>
      <c r="AB86" s="150"/>
    </row>
    <row r="87" spans="1:28" ht="22.5" customHeight="1">
      <c r="A87" s="1508"/>
      <c r="B87" s="1468" t="s">
        <v>266</v>
      </c>
      <c r="C87" s="1468"/>
      <c r="D87" s="1468"/>
      <c r="E87" s="1090" t="s">
        <v>1695</v>
      </c>
      <c r="F87" s="1091">
        <v>3</v>
      </c>
      <c r="G87" s="1091">
        <v>3</v>
      </c>
      <c r="H87" s="509"/>
      <c r="I87" s="77"/>
      <c r="J87" s="77"/>
      <c r="K87" s="78"/>
      <c r="L87" s="1092"/>
      <c r="M87" s="77"/>
      <c r="N87" s="77"/>
      <c r="O87" s="78"/>
      <c r="P87" s="1092"/>
      <c r="Q87" s="77"/>
      <c r="R87" s="77"/>
      <c r="S87" s="78"/>
      <c r="T87" s="1092"/>
      <c r="U87" s="77"/>
      <c r="V87" s="1093"/>
      <c r="W87" s="1094"/>
      <c r="X87" s="468">
        <v>3</v>
      </c>
      <c r="Y87" s="5">
        <v>3</v>
      </c>
      <c r="Z87" s="2082"/>
      <c r="AA87" s="2083"/>
      <c r="AB87" s="150"/>
    </row>
    <row r="88" spans="1:28" ht="22.5" customHeight="1">
      <c r="A88" s="1508"/>
      <c r="B88" s="1468"/>
      <c r="C88" s="1468"/>
      <c r="D88" s="1468"/>
      <c r="E88" s="1090" t="s">
        <v>1696</v>
      </c>
      <c r="F88" s="1091">
        <v>3</v>
      </c>
      <c r="G88" s="1091">
        <v>3</v>
      </c>
      <c r="H88" s="509"/>
      <c r="I88" s="77"/>
      <c r="J88" s="77"/>
      <c r="K88" s="78"/>
      <c r="L88" s="1092"/>
      <c r="M88" s="77"/>
      <c r="N88" s="77"/>
      <c r="O88" s="78"/>
      <c r="P88" s="1092"/>
      <c r="Q88" s="77"/>
      <c r="R88" s="77"/>
      <c r="S88" s="78"/>
      <c r="T88" s="1092"/>
      <c r="U88" s="77"/>
      <c r="V88" s="1093"/>
      <c r="W88" s="1094"/>
      <c r="X88" s="468">
        <v>3</v>
      </c>
      <c r="Y88" s="5">
        <v>3</v>
      </c>
      <c r="Z88" s="2082"/>
      <c r="AA88" s="2083"/>
      <c r="AB88" s="150"/>
    </row>
    <row r="89" spans="1:28" ht="22.5" customHeight="1">
      <c r="A89" s="1508"/>
      <c r="B89" s="1468"/>
      <c r="C89" s="1468"/>
      <c r="D89" s="1468"/>
      <c r="E89" s="1090" t="s">
        <v>1697</v>
      </c>
      <c r="F89" s="1091">
        <v>3</v>
      </c>
      <c r="G89" s="1091">
        <v>3</v>
      </c>
      <c r="H89" s="509"/>
      <c r="I89" s="77"/>
      <c r="J89" s="77"/>
      <c r="K89" s="78"/>
      <c r="L89" s="1092"/>
      <c r="M89" s="77"/>
      <c r="N89" s="77"/>
      <c r="O89" s="78"/>
      <c r="P89" s="1092"/>
      <c r="Q89" s="77"/>
      <c r="R89" s="77"/>
      <c r="S89" s="78"/>
      <c r="T89" s="1092"/>
      <c r="U89" s="77"/>
      <c r="V89" s="1093"/>
      <c r="W89" s="1094"/>
      <c r="X89" s="468"/>
      <c r="Y89" s="5"/>
      <c r="Z89" s="2082">
        <v>3</v>
      </c>
      <c r="AA89" s="2083">
        <v>3</v>
      </c>
      <c r="AB89" s="150"/>
    </row>
    <row r="90" spans="1:28" ht="22.5" customHeight="1">
      <c r="A90" s="1508"/>
      <c r="B90" s="1468"/>
      <c r="C90" s="1468"/>
      <c r="D90" s="1468"/>
      <c r="E90" s="1090" t="s">
        <v>1698</v>
      </c>
      <c r="F90" s="1091">
        <v>3</v>
      </c>
      <c r="G90" s="1091">
        <v>3</v>
      </c>
      <c r="H90" s="509"/>
      <c r="I90" s="77"/>
      <c r="J90" s="77"/>
      <c r="K90" s="78"/>
      <c r="L90" s="1092"/>
      <c r="M90" s="77"/>
      <c r="N90" s="77"/>
      <c r="O90" s="78"/>
      <c r="P90" s="1092"/>
      <c r="Q90" s="77"/>
      <c r="R90" s="77"/>
      <c r="S90" s="78"/>
      <c r="T90" s="1092"/>
      <c r="U90" s="77"/>
      <c r="V90" s="1093"/>
      <c r="W90" s="1094"/>
      <c r="X90" s="468"/>
      <c r="Y90" s="5"/>
      <c r="Z90" s="2082">
        <v>3</v>
      </c>
      <c r="AA90" s="2083">
        <v>3</v>
      </c>
      <c r="AB90" s="150"/>
    </row>
    <row r="91" spans="1:28" ht="19.899999999999999" customHeight="1">
      <c r="A91" s="1508"/>
      <c r="B91" s="1468"/>
      <c r="C91" s="1468"/>
      <c r="D91" s="1468"/>
      <c r="E91" s="1026" t="s">
        <v>101</v>
      </c>
      <c r="F91" s="1027">
        <v>3</v>
      </c>
      <c r="G91" s="1027">
        <v>3</v>
      </c>
      <c r="H91" s="493"/>
      <c r="I91" s="11"/>
      <c r="J91" s="11"/>
      <c r="K91" s="30"/>
      <c r="L91" s="44"/>
      <c r="M91" s="11"/>
      <c r="N91" s="11"/>
      <c r="O91" s="30"/>
      <c r="P91" s="44"/>
      <c r="Q91" s="11"/>
      <c r="R91" s="11"/>
      <c r="S91" s="30"/>
      <c r="T91" s="44"/>
      <c r="U91" s="11"/>
      <c r="V91" s="4"/>
      <c r="W91" s="36"/>
      <c r="X91" s="52">
        <v>3</v>
      </c>
      <c r="Y91" s="4">
        <v>3</v>
      </c>
      <c r="Z91" s="2076"/>
      <c r="AA91" s="2077"/>
      <c r="AB91" s="150"/>
    </row>
    <row r="92" spans="1:28" ht="19.899999999999999" customHeight="1">
      <c r="A92" s="1508"/>
      <c r="B92" s="1468"/>
      <c r="C92" s="1468"/>
      <c r="D92" s="1468"/>
      <c r="E92" s="1025" t="s">
        <v>64</v>
      </c>
      <c r="F92" s="710">
        <v>3</v>
      </c>
      <c r="G92" s="710">
        <v>3</v>
      </c>
      <c r="H92" s="441"/>
      <c r="I92" s="3"/>
      <c r="J92" s="3"/>
      <c r="K92" s="35"/>
      <c r="L92" s="53"/>
      <c r="M92" s="3"/>
      <c r="N92" s="3"/>
      <c r="O92" s="35"/>
      <c r="P92" s="53"/>
      <c r="Q92" s="3"/>
      <c r="R92" s="3"/>
      <c r="S92" s="35"/>
      <c r="T92" s="53"/>
      <c r="U92" s="3"/>
      <c r="V92" s="3"/>
      <c r="W92" s="35"/>
      <c r="X92" s="6">
        <v>3</v>
      </c>
      <c r="Y92" s="6">
        <v>3</v>
      </c>
      <c r="Z92" s="2080"/>
      <c r="AA92" s="2081"/>
      <c r="AB92" s="150"/>
    </row>
    <row r="93" spans="1:28" ht="19.899999999999999" customHeight="1">
      <c r="A93" s="1508"/>
      <c r="B93" s="1468"/>
      <c r="C93" s="1468"/>
      <c r="D93" s="1468"/>
      <c r="E93" s="1025" t="s">
        <v>75</v>
      </c>
      <c r="F93" s="710">
        <v>3</v>
      </c>
      <c r="G93" s="710">
        <v>3</v>
      </c>
      <c r="H93" s="473"/>
      <c r="I93" s="6"/>
      <c r="J93" s="6"/>
      <c r="K93" s="37"/>
      <c r="L93" s="95"/>
      <c r="M93" s="6"/>
      <c r="N93" s="6"/>
      <c r="O93" s="37"/>
      <c r="P93" s="95"/>
      <c r="Q93" s="6"/>
      <c r="R93" s="6"/>
      <c r="S93" s="37"/>
      <c r="T93" s="95"/>
      <c r="U93" s="6"/>
      <c r="V93" s="6"/>
      <c r="W93" s="37"/>
      <c r="X93" s="6">
        <v>3</v>
      </c>
      <c r="Y93" s="6">
        <v>3</v>
      </c>
      <c r="Z93" s="2080"/>
      <c r="AA93" s="2081"/>
      <c r="AB93" s="150"/>
    </row>
    <row r="94" spans="1:28" ht="19.899999999999999" customHeight="1">
      <c r="A94" s="1508"/>
      <c r="B94" s="1468"/>
      <c r="C94" s="1468"/>
      <c r="D94" s="1468"/>
      <c r="E94" s="1025" t="s">
        <v>105</v>
      </c>
      <c r="F94" s="710">
        <v>3</v>
      </c>
      <c r="G94" s="710">
        <v>3</v>
      </c>
      <c r="H94" s="473"/>
      <c r="I94" s="6"/>
      <c r="J94" s="6"/>
      <c r="K94" s="37"/>
      <c r="L94" s="95"/>
      <c r="M94" s="6"/>
      <c r="N94" s="6"/>
      <c r="O94" s="37"/>
      <c r="P94" s="95"/>
      <c r="Q94" s="6"/>
      <c r="R94" s="6"/>
      <c r="S94" s="37"/>
      <c r="T94" s="95"/>
      <c r="U94" s="6"/>
      <c r="V94" s="6"/>
      <c r="W94" s="37"/>
      <c r="X94" s="6">
        <v>3</v>
      </c>
      <c r="Y94" s="6">
        <v>3</v>
      </c>
      <c r="Z94" s="2080"/>
      <c r="AA94" s="2081"/>
      <c r="AB94" s="150"/>
    </row>
    <row r="95" spans="1:28" ht="19.899999999999999" customHeight="1">
      <c r="A95" s="1508"/>
      <c r="B95" s="1468"/>
      <c r="C95" s="1468"/>
      <c r="D95" s="1468"/>
      <c r="E95" s="1025" t="s">
        <v>63</v>
      </c>
      <c r="F95" s="710">
        <v>3</v>
      </c>
      <c r="G95" s="710">
        <v>3</v>
      </c>
      <c r="H95" s="441"/>
      <c r="I95" s="3"/>
      <c r="J95" s="3"/>
      <c r="K95" s="35"/>
      <c r="L95" s="53"/>
      <c r="M95" s="3"/>
      <c r="N95" s="3"/>
      <c r="O95" s="35"/>
      <c r="P95" s="53"/>
      <c r="Q95" s="3"/>
      <c r="R95" s="3"/>
      <c r="S95" s="35"/>
      <c r="T95" s="53"/>
      <c r="U95" s="3"/>
      <c r="V95" s="3"/>
      <c r="W95" s="35"/>
      <c r="X95" s="6">
        <v>3</v>
      </c>
      <c r="Y95" s="6">
        <v>3</v>
      </c>
      <c r="Z95" s="2080"/>
      <c r="AA95" s="2081"/>
      <c r="AB95" s="150"/>
    </row>
    <row r="96" spans="1:28" ht="19.899999999999999" customHeight="1">
      <c r="A96" s="1508"/>
      <c r="B96" s="1468"/>
      <c r="C96" s="1468"/>
      <c r="D96" s="1468"/>
      <c r="E96" s="1025" t="s">
        <v>89</v>
      </c>
      <c r="F96" s="710">
        <v>3</v>
      </c>
      <c r="G96" s="710">
        <v>3</v>
      </c>
      <c r="H96" s="453"/>
      <c r="I96" s="40"/>
      <c r="J96" s="40"/>
      <c r="K96" s="41"/>
      <c r="L96" s="99"/>
      <c r="M96" s="40"/>
      <c r="N96" s="40"/>
      <c r="O96" s="41"/>
      <c r="P96" s="99"/>
      <c r="Q96" s="40"/>
      <c r="R96" s="40"/>
      <c r="S96" s="41"/>
      <c r="T96" s="99"/>
      <c r="U96" s="40"/>
      <c r="V96" s="40"/>
      <c r="W96" s="41"/>
      <c r="X96" s="6">
        <v>3</v>
      </c>
      <c r="Y96" s="6">
        <v>3</v>
      </c>
      <c r="Z96" s="2080"/>
      <c r="AA96" s="2081"/>
      <c r="AB96" s="150"/>
    </row>
    <row r="97" spans="1:28" ht="19.899999999999999" customHeight="1">
      <c r="A97" s="1508"/>
      <c r="B97" s="1468"/>
      <c r="C97" s="1468"/>
      <c r="D97" s="1468"/>
      <c r="E97" s="1025" t="s">
        <v>77</v>
      </c>
      <c r="F97" s="710">
        <v>3</v>
      </c>
      <c r="G97" s="710">
        <v>3</v>
      </c>
      <c r="H97" s="453"/>
      <c r="I97" s="40"/>
      <c r="J97" s="40"/>
      <c r="K97" s="41"/>
      <c r="L97" s="99"/>
      <c r="M97" s="40"/>
      <c r="N97" s="40"/>
      <c r="O97" s="41"/>
      <c r="P97" s="99"/>
      <c r="Q97" s="40"/>
      <c r="R97" s="40"/>
      <c r="S97" s="41"/>
      <c r="T97" s="99"/>
      <c r="U97" s="40"/>
      <c r="V97" s="40"/>
      <c r="W97" s="41"/>
      <c r="X97" s="6">
        <v>3</v>
      </c>
      <c r="Y97" s="6">
        <v>3</v>
      </c>
      <c r="Z97" s="2080"/>
      <c r="AA97" s="2081"/>
      <c r="AB97" s="150"/>
    </row>
    <row r="98" spans="1:28" ht="19.899999999999999" customHeight="1">
      <c r="A98" s="1508"/>
      <c r="B98" s="1468"/>
      <c r="C98" s="1468"/>
      <c r="D98" s="1468"/>
      <c r="E98" s="1025" t="s">
        <v>76</v>
      </c>
      <c r="F98" s="710">
        <v>3</v>
      </c>
      <c r="G98" s="710">
        <v>3</v>
      </c>
      <c r="H98" s="453"/>
      <c r="I98" s="40"/>
      <c r="J98" s="40"/>
      <c r="K98" s="41"/>
      <c r="L98" s="99"/>
      <c r="M98" s="40"/>
      <c r="N98" s="40"/>
      <c r="O98" s="41"/>
      <c r="P98" s="99"/>
      <c r="Q98" s="40"/>
      <c r="R98" s="40"/>
      <c r="S98" s="41"/>
      <c r="T98" s="99"/>
      <c r="U98" s="40"/>
      <c r="V98" s="40"/>
      <c r="W98" s="41"/>
      <c r="X98" s="6">
        <v>3</v>
      </c>
      <c r="Y98" s="6">
        <v>3</v>
      </c>
      <c r="Z98" s="2080"/>
      <c r="AA98" s="2081"/>
      <c r="AB98" s="150"/>
    </row>
    <row r="99" spans="1:28" ht="19.899999999999999" customHeight="1">
      <c r="A99" s="1508"/>
      <c r="B99" s="1468"/>
      <c r="C99" s="1468"/>
      <c r="D99" s="1468"/>
      <c r="E99" s="1025" t="s">
        <v>66</v>
      </c>
      <c r="F99" s="710">
        <v>3</v>
      </c>
      <c r="G99" s="710">
        <v>3</v>
      </c>
      <c r="H99" s="441"/>
      <c r="I99" s="3"/>
      <c r="J99" s="3"/>
      <c r="K99" s="35"/>
      <c r="L99" s="53"/>
      <c r="M99" s="3"/>
      <c r="N99" s="3"/>
      <c r="O99" s="35"/>
      <c r="P99" s="53"/>
      <c r="Q99" s="3"/>
      <c r="R99" s="3"/>
      <c r="S99" s="35"/>
      <c r="T99" s="53"/>
      <c r="U99" s="3"/>
      <c r="V99" s="3"/>
      <c r="W99" s="35"/>
      <c r="X99" s="6"/>
      <c r="Y99" s="6"/>
      <c r="Z99" s="2080">
        <v>3</v>
      </c>
      <c r="AA99" s="2081">
        <v>3</v>
      </c>
      <c r="AB99" s="150"/>
    </row>
    <row r="100" spans="1:28" ht="19.899999999999999" customHeight="1">
      <c r="A100" s="1508"/>
      <c r="B100" s="1468"/>
      <c r="C100" s="1468"/>
      <c r="D100" s="1468"/>
      <c r="E100" s="1025" t="s">
        <v>61</v>
      </c>
      <c r="F100" s="710">
        <v>3</v>
      </c>
      <c r="G100" s="710">
        <v>3</v>
      </c>
      <c r="H100" s="473"/>
      <c r="I100" s="6"/>
      <c r="J100" s="6"/>
      <c r="K100" s="37"/>
      <c r="L100" s="95"/>
      <c r="M100" s="6"/>
      <c r="N100" s="6"/>
      <c r="O100" s="37"/>
      <c r="P100" s="95"/>
      <c r="Q100" s="6"/>
      <c r="R100" s="6"/>
      <c r="S100" s="37"/>
      <c r="T100" s="95"/>
      <c r="U100" s="6"/>
      <c r="V100" s="6">
        <v>3</v>
      </c>
      <c r="W100" s="37">
        <v>3</v>
      </c>
      <c r="X100" s="6"/>
      <c r="Y100" s="6"/>
      <c r="Z100" s="2080"/>
      <c r="AA100" s="2081"/>
      <c r="AB100" s="150"/>
    </row>
    <row r="101" spans="1:28" ht="19.899999999999999" customHeight="1">
      <c r="A101" s="1508"/>
      <c r="B101" s="1468"/>
      <c r="C101" s="1468"/>
      <c r="D101" s="1468"/>
      <c r="E101" s="1025" t="s">
        <v>90</v>
      </c>
      <c r="F101" s="710">
        <v>3</v>
      </c>
      <c r="G101" s="710">
        <v>3</v>
      </c>
      <c r="H101" s="473"/>
      <c r="I101" s="6"/>
      <c r="J101" s="6"/>
      <c r="K101" s="37"/>
      <c r="L101" s="95"/>
      <c r="M101" s="6"/>
      <c r="N101" s="6"/>
      <c r="O101" s="37"/>
      <c r="P101" s="95"/>
      <c r="Q101" s="6"/>
      <c r="R101" s="6"/>
      <c r="S101" s="37"/>
      <c r="T101" s="95"/>
      <c r="U101" s="6"/>
      <c r="V101" s="6"/>
      <c r="W101" s="37"/>
      <c r="X101" s="6"/>
      <c r="Y101" s="6"/>
      <c r="Z101" s="2080">
        <v>3</v>
      </c>
      <c r="AA101" s="2081">
        <v>3</v>
      </c>
      <c r="AB101" s="150"/>
    </row>
    <row r="102" spans="1:28" ht="19.899999999999999" customHeight="1">
      <c r="A102" s="1508"/>
      <c r="B102" s="1468"/>
      <c r="C102" s="1468"/>
      <c r="D102" s="1468"/>
      <c r="E102" s="1025" t="s">
        <v>60</v>
      </c>
      <c r="F102" s="710">
        <v>3</v>
      </c>
      <c r="G102" s="710">
        <v>3</v>
      </c>
      <c r="H102" s="473"/>
      <c r="I102" s="6"/>
      <c r="J102" s="6"/>
      <c r="K102" s="37"/>
      <c r="L102" s="95"/>
      <c r="M102" s="6"/>
      <c r="N102" s="6"/>
      <c r="O102" s="37"/>
      <c r="P102" s="95"/>
      <c r="Q102" s="6"/>
      <c r="R102" s="6"/>
      <c r="S102" s="37"/>
      <c r="T102" s="95"/>
      <c r="U102" s="6"/>
      <c r="V102" s="6"/>
      <c r="W102" s="37"/>
      <c r="X102" s="6"/>
      <c r="Y102" s="6"/>
      <c r="Z102" s="2080">
        <v>3</v>
      </c>
      <c r="AA102" s="2081">
        <v>3</v>
      </c>
      <c r="AB102" s="150"/>
    </row>
    <row r="103" spans="1:28" ht="19.899999999999999" customHeight="1">
      <c r="A103" s="1508"/>
      <c r="B103" s="1468"/>
      <c r="C103" s="1468"/>
      <c r="D103" s="1468"/>
      <c r="E103" s="1025" t="s">
        <v>51</v>
      </c>
      <c r="F103" s="710">
        <v>3</v>
      </c>
      <c r="G103" s="710">
        <v>3</v>
      </c>
      <c r="H103" s="473"/>
      <c r="I103" s="6"/>
      <c r="J103" s="6"/>
      <c r="K103" s="37"/>
      <c r="L103" s="95"/>
      <c r="M103" s="6"/>
      <c r="N103" s="6"/>
      <c r="O103" s="37"/>
      <c r="P103" s="95"/>
      <c r="Q103" s="6"/>
      <c r="R103" s="6"/>
      <c r="S103" s="37"/>
      <c r="T103" s="95"/>
      <c r="U103" s="6"/>
      <c r="V103" s="6"/>
      <c r="W103" s="37"/>
      <c r="X103" s="6"/>
      <c r="Y103" s="6"/>
      <c r="Z103" s="2080">
        <v>3</v>
      </c>
      <c r="AA103" s="2081">
        <v>3</v>
      </c>
      <c r="AB103" s="150"/>
    </row>
    <row r="104" spans="1:28" ht="19.899999999999999" customHeight="1">
      <c r="A104" s="1508"/>
      <c r="B104" s="1468"/>
      <c r="C104" s="1468"/>
      <c r="D104" s="1468"/>
      <c r="E104" s="1025" t="s">
        <v>62</v>
      </c>
      <c r="F104" s="710">
        <v>3</v>
      </c>
      <c r="G104" s="710">
        <v>3</v>
      </c>
      <c r="H104" s="473"/>
      <c r="I104" s="6"/>
      <c r="J104" s="6"/>
      <c r="K104" s="37"/>
      <c r="L104" s="95"/>
      <c r="M104" s="6"/>
      <c r="N104" s="6"/>
      <c r="O104" s="37"/>
      <c r="P104" s="95"/>
      <c r="Q104" s="6"/>
      <c r="R104" s="6"/>
      <c r="S104" s="37"/>
      <c r="T104" s="95"/>
      <c r="U104" s="6"/>
      <c r="V104" s="6">
        <v>3</v>
      </c>
      <c r="W104" s="37">
        <v>3</v>
      </c>
      <c r="X104" s="6"/>
      <c r="Y104" s="6"/>
      <c r="Z104" s="2084"/>
      <c r="AA104" s="2080"/>
      <c r="AB104" s="150"/>
    </row>
    <row r="105" spans="1:28" ht="19.899999999999999" customHeight="1">
      <c r="A105" s="1508"/>
      <c r="B105" s="1468"/>
      <c r="C105" s="1468"/>
      <c r="D105" s="1468"/>
      <c r="E105" s="1025" t="s">
        <v>91</v>
      </c>
      <c r="F105" s="710">
        <v>3</v>
      </c>
      <c r="G105" s="710">
        <v>3</v>
      </c>
      <c r="H105" s="441"/>
      <c r="I105" s="3"/>
      <c r="J105" s="3"/>
      <c r="K105" s="35"/>
      <c r="L105" s="53"/>
      <c r="M105" s="3"/>
      <c r="N105" s="3"/>
      <c r="O105" s="35"/>
      <c r="P105" s="53"/>
      <c r="Q105" s="3"/>
      <c r="R105" s="3"/>
      <c r="S105" s="35"/>
      <c r="T105" s="53"/>
      <c r="U105" s="3"/>
      <c r="V105" s="3">
        <v>3</v>
      </c>
      <c r="W105" s="35">
        <v>3</v>
      </c>
      <c r="X105" s="6"/>
      <c r="Y105" s="6"/>
      <c r="Z105" s="2080"/>
      <c r="AA105" s="2081"/>
      <c r="AB105" s="150"/>
    </row>
    <row r="106" spans="1:28" ht="19.899999999999999" customHeight="1">
      <c r="A106" s="1508"/>
      <c r="B106" s="1468"/>
      <c r="C106" s="1468"/>
      <c r="D106" s="1468"/>
      <c r="E106" s="1025" t="s">
        <v>106</v>
      </c>
      <c r="F106" s="710">
        <v>3</v>
      </c>
      <c r="G106" s="710">
        <v>3</v>
      </c>
      <c r="H106" s="441"/>
      <c r="I106" s="3"/>
      <c r="J106" s="3"/>
      <c r="K106" s="35"/>
      <c r="L106" s="53"/>
      <c r="M106" s="3"/>
      <c r="N106" s="3"/>
      <c r="O106" s="35"/>
      <c r="P106" s="53"/>
      <c r="Q106" s="3"/>
      <c r="R106" s="3"/>
      <c r="S106" s="35"/>
      <c r="T106" s="53"/>
      <c r="U106" s="3"/>
      <c r="V106" s="3"/>
      <c r="W106" s="35"/>
      <c r="X106" s="6"/>
      <c r="Y106" s="6"/>
      <c r="Z106" s="2080">
        <v>3</v>
      </c>
      <c r="AA106" s="2081">
        <v>3</v>
      </c>
      <c r="AB106" s="150"/>
    </row>
    <row r="107" spans="1:28" ht="19.899999999999999" customHeight="1">
      <c r="A107" s="1508"/>
      <c r="B107" s="1468"/>
      <c r="C107" s="1468"/>
      <c r="D107" s="1468"/>
      <c r="E107" s="1020" t="s">
        <v>326</v>
      </c>
      <c r="F107" s="1032">
        <v>3</v>
      </c>
      <c r="G107" s="1032">
        <v>3</v>
      </c>
      <c r="H107" s="477"/>
      <c r="I107" s="151"/>
      <c r="J107" s="151"/>
      <c r="K107" s="227"/>
      <c r="L107" s="226"/>
      <c r="M107" s="151"/>
      <c r="N107" s="151"/>
      <c r="O107" s="227"/>
      <c r="P107" s="226"/>
      <c r="Q107" s="151"/>
      <c r="R107" s="151"/>
      <c r="S107" s="227"/>
      <c r="T107" s="226"/>
      <c r="U107" s="151"/>
      <c r="V107" s="151"/>
      <c r="W107" s="227"/>
      <c r="X107" s="153"/>
      <c r="Y107" s="153"/>
      <c r="Z107" s="2085">
        <v>3</v>
      </c>
      <c r="AA107" s="2086">
        <v>3</v>
      </c>
      <c r="AB107" s="150"/>
    </row>
    <row r="108" spans="1:28" ht="19.899999999999999" customHeight="1">
      <c r="A108" s="1508"/>
      <c r="B108" s="1467" t="s">
        <v>195</v>
      </c>
      <c r="C108" s="1289"/>
      <c r="D108" s="1289"/>
      <c r="E108" s="1025" t="s">
        <v>221</v>
      </c>
      <c r="F108" s="710">
        <v>3</v>
      </c>
      <c r="G108" s="710">
        <v>3</v>
      </c>
      <c r="H108" s="445"/>
      <c r="I108" s="4"/>
      <c r="J108" s="4"/>
      <c r="K108" s="36"/>
      <c r="L108" s="52"/>
      <c r="M108" s="4"/>
      <c r="N108" s="4"/>
      <c r="O108" s="36"/>
      <c r="P108" s="52"/>
      <c r="Q108" s="4"/>
      <c r="R108" s="4"/>
      <c r="S108" s="36"/>
      <c r="T108" s="52"/>
      <c r="U108" s="4"/>
      <c r="V108" s="4"/>
      <c r="W108" s="36"/>
      <c r="X108" s="6">
        <v>3</v>
      </c>
      <c r="Y108" s="6">
        <v>3</v>
      </c>
      <c r="Z108" s="2080"/>
      <c r="AA108" s="2081"/>
      <c r="AB108" s="150"/>
    </row>
    <row r="109" spans="1:28" ht="19.899999999999999" customHeight="1">
      <c r="A109" s="1508"/>
      <c r="B109" s="1289"/>
      <c r="C109" s="1289"/>
      <c r="D109" s="1289"/>
      <c r="E109" s="1025" t="s">
        <v>222</v>
      </c>
      <c r="F109" s="710">
        <v>3</v>
      </c>
      <c r="G109" s="710">
        <v>3</v>
      </c>
      <c r="H109" s="445"/>
      <c r="I109" s="4"/>
      <c r="J109" s="4"/>
      <c r="K109" s="36"/>
      <c r="L109" s="52"/>
      <c r="M109" s="4"/>
      <c r="N109" s="4"/>
      <c r="O109" s="36"/>
      <c r="P109" s="52"/>
      <c r="Q109" s="4"/>
      <c r="R109" s="4"/>
      <c r="S109" s="36"/>
      <c r="T109" s="52"/>
      <c r="U109" s="4"/>
      <c r="V109" s="4"/>
      <c r="W109" s="36"/>
      <c r="X109" s="6">
        <v>3</v>
      </c>
      <c r="Y109" s="6">
        <v>3</v>
      </c>
      <c r="Z109" s="2080"/>
      <c r="AA109" s="2081"/>
      <c r="AB109" s="150"/>
    </row>
    <row r="110" spans="1:28" ht="19.899999999999999" customHeight="1">
      <c r="A110" s="1508"/>
      <c r="B110" s="1289"/>
      <c r="C110" s="1289"/>
      <c r="D110" s="1289"/>
      <c r="E110" s="1025" t="s">
        <v>223</v>
      </c>
      <c r="F110" s="710">
        <v>3</v>
      </c>
      <c r="G110" s="710">
        <v>3</v>
      </c>
      <c r="H110" s="445"/>
      <c r="I110" s="4"/>
      <c r="J110" s="4"/>
      <c r="K110" s="36"/>
      <c r="L110" s="52"/>
      <c r="M110" s="4"/>
      <c r="N110" s="4"/>
      <c r="O110" s="36"/>
      <c r="P110" s="52"/>
      <c r="Q110" s="4"/>
      <c r="R110" s="4"/>
      <c r="S110" s="36"/>
      <c r="T110" s="52"/>
      <c r="U110" s="4"/>
      <c r="V110" s="4"/>
      <c r="W110" s="36"/>
      <c r="X110" s="6">
        <v>3</v>
      </c>
      <c r="Y110" s="6">
        <v>3</v>
      </c>
      <c r="Z110" s="2080"/>
      <c r="AA110" s="2081"/>
      <c r="AB110" s="150"/>
    </row>
    <row r="111" spans="1:28" ht="19.899999999999999" customHeight="1">
      <c r="A111" s="1508"/>
      <c r="B111" s="1289"/>
      <c r="C111" s="1289"/>
      <c r="D111" s="1289"/>
      <c r="E111" s="1025" t="s">
        <v>224</v>
      </c>
      <c r="F111" s="710">
        <v>3</v>
      </c>
      <c r="G111" s="710">
        <v>3</v>
      </c>
      <c r="H111" s="445"/>
      <c r="I111" s="4"/>
      <c r="J111" s="4"/>
      <c r="K111" s="36"/>
      <c r="L111" s="52"/>
      <c r="M111" s="4"/>
      <c r="N111" s="4"/>
      <c r="O111" s="36"/>
      <c r="P111" s="52"/>
      <c r="Q111" s="4"/>
      <c r="R111" s="4"/>
      <c r="S111" s="36"/>
      <c r="T111" s="52"/>
      <c r="U111" s="4"/>
      <c r="V111" s="4"/>
      <c r="W111" s="36"/>
      <c r="X111" s="6">
        <v>3</v>
      </c>
      <c r="Y111" s="6">
        <v>3</v>
      </c>
      <c r="Z111" s="2080"/>
      <c r="AA111" s="2081"/>
      <c r="AB111" s="150"/>
    </row>
    <row r="112" spans="1:28" ht="19.899999999999999" customHeight="1">
      <c r="A112" s="1508"/>
      <c r="B112" s="1289"/>
      <c r="C112" s="1289"/>
      <c r="D112" s="1289"/>
      <c r="E112" s="1025" t="s">
        <v>225</v>
      </c>
      <c r="F112" s="710">
        <v>3</v>
      </c>
      <c r="G112" s="710">
        <v>3</v>
      </c>
      <c r="H112" s="445"/>
      <c r="I112" s="4"/>
      <c r="J112" s="4"/>
      <c r="K112" s="36"/>
      <c r="L112" s="52"/>
      <c r="M112" s="4"/>
      <c r="N112" s="4"/>
      <c r="O112" s="36"/>
      <c r="P112" s="52"/>
      <c r="Q112" s="4"/>
      <c r="R112" s="4"/>
      <c r="S112" s="36"/>
      <c r="T112" s="52"/>
      <c r="U112" s="4"/>
      <c r="V112" s="4"/>
      <c r="W112" s="36"/>
      <c r="X112" s="6">
        <v>3</v>
      </c>
      <c r="Y112" s="6">
        <v>3</v>
      </c>
      <c r="Z112" s="2080"/>
      <c r="AA112" s="2081"/>
      <c r="AB112" s="150"/>
    </row>
    <row r="113" spans="1:28" ht="19.899999999999999" customHeight="1">
      <c r="A113" s="1508"/>
      <c r="B113" s="1289"/>
      <c r="C113" s="1289"/>
      <c r="D113" s="1289"/>
      <c r="E113" s="1025" t="s">
        <v>226</v>
      </c>
      <c r="F113" s="710">
        <v>3</v>
      </c>
      <c r="G113" s="710">
        <v>3</v>
      </c>
      <c r="H113" s="445"/>
      <c r="I113" s="4"/>
      <c r="J113" s="4"/>
      <c r="K113" s="36"/>
      <c r="L113" s="52"/>
      <c r="M113" s="4"/>
      <c r="N113" s="4"/>
      <c r="O113" s="36"/>
      <c r="P113" s="52"/>
      <c r="Q113" s="4"/>
      <c r="R113" s="4"/>
      <c r="S113" s="36"/>
      <c r="T113" s="52"/>
      <c r="U113" s="4"/>
      <c r="V113" s="4"/>
      <c r="W113" s="36"/>
      <c r="X113" s="6">
        <v>3</v>
      </c>
      <c r="Y113" s="6">
        <v>3</v>
      </c>
      <c r="Z113" s="2080"/>
      <c r="AA113" s="2081"/>
      <c r="AB113" s="150"/>
    </row>
    <row r="114" spans="1:28" ht="19.899999999999999" customHeight="1">
      <c r="A114" s="1508"/>
      <c r="B114" s="1289"/>
      <c r="C114" s="1289"/>
      <c r="D114" s="1289"/>
      <c r="E114" s="1025" t="s">
        <v>227</v>
      </c>
      <c r="F114" s="710">
        <v>3</v>
      </c>
      <c r="G114" s="710">
        <v>3</v>
      </c>
      <c r="H114" s="445"/>
      <c r="I114" s="4"/>
      <c r="J114" s="4"/>
      <c r="K114" s="36"/>
      <c r="L114" s="52"/>
      <c r="M114" s="4"/>
      <c r="N114" s="4"/>
      <c r="O114" s="36"/>
      <c r="P114" s="52"/>
      <c r="Q114" s="4"/>
      <c r="R114" s="4"/>
      <c r="S114" s="36"/>
      <c r="T114" s="52"/>
      <c r="U114" s="4"/>
      <c r="V114" s="4"/>
      <c r="W114" s="36"/>
      <c r="X114" s="6">
        <v>3</v>
      </c>
      <c r="Y114" s="6">
        <v>3</v>
      </c>
      <c r="Z114" s="2080"/>
      <c r="AA114" s="2081"/>
      <c r="AB114" s="150"/>
    </row>
    <row r="115" spans="1:28" ht="19.899999999999999" customHeight="1">
      <c r="A115" s="1508"/>
      <c r="B115" s="1289"/>
      <c r="C115" s="1289"/>
      <c r="D115" s="1289"/>
      <c r="E115" s="1025" t="s">
        <v>228</v>
      </c>
      <c r="F115" s="710">
        <v>3</v>
      </c>
      <c r="G115" s="710">
        <v>3</v>
      </c>
      <c r="H115" s="445"/>
      <c r="I115" s="4"/>
      <c r="J115" s="4"/>
      <c r="K115" s="36"/>
      <c r="L115" s="52"/>
      <c r="M115" s="4"/>
      <c r="N115" s="4"/>
      <c r="O115" s="36"/>
      <c r="P115" s="52"/>
      <c r="Q115" s="4"/>
      <c r="R115" s="4"/>
      <c r="S115" s="36"/>
      <c r="T115" s="52"/>
      <c r="U115" s="4"/>
      <c r="V115" s="4"/>
      <c r="W115" s="36"/>
      <c r="X115" s="6">
        <v>3</v>
      </c>
      <c r="Y115" s="6">
        <v>3</v>
      </c>
      <c r="Z115" s="2080"/>
      <c r="AA115" s="2081"/>
      <c r="AB115" s="150"/>
    </row>
    <row r="116" spans="1:28" ht="19.899999999999999" customHeight="1">
      <c r="A116" s="1508"/>
      <c r="B116" s="1289"/>
      <c r="C116" s="1289"/>
      <c r="D116" s="1289"/>
      <c r="E116" s="1025" t="s">
        <v>229</v>
      </c>
      <c r="F116" s="710">
        <v>3</v>
      </c>
      <c r="G116" s="710">
        <v>3</v>
      </c>
      <c r="H116" s="445"/>
      <c r="I116" s="4"/>
      <c r="J116" s="4"/>
      <c r="K116" s="36"/>
      <c r="L116" s="52"/>
      <c r="M116" s="4"/>
      <c r="N116" s="4"/>
      <c r="O116" s="36"/>
      <c r="P116" s="52"/>
      <c r="Q116" s="4"/>
      <c r="R116" s="4"/>
      <c r="S116" s="36"/>
      <c r="T116" s="52"/>
      <c r="U116" s="4"/>
      <c r="V116" s="4"/>
      <c r="W116" s="36"/>
      <c r="X116" s="6">
        <v>3</v>
      </c>
      <c r="Y116" s="6">
        <v>3</v>
      </c>
      <c r="Z116" s="2080"/>
      <c r="AA116" s="2081"/>
      <c r="AB116" s="150"/>
    </row>
    <row r="117" spans="1:28" ht="19.899999999999999" customHeight="1">
      <c r="A117" s="1508"/>
      <c r="B117" s="1289"/>
      <c r="C117" s="1289"/>
      <c r="D117" s="1289"/>
      <c r="E117" s="1025" t="s">
        <v>230</v>
      </c>
      <c r="F117" s="710">
        <v>3</v>
      </c>
      <c r="G117" s="710">
        <v>3</v>
      </c>
      <c r="H117" s="445"/>
      <c r="I117" s="4"/>
      <c r="J117" s="4"/>
      <c r="K117" s="36"/>
      <c r="L117" s="52"/>
      <c r="M117" s="4"/>
      <c r="N117" s="4"/>
      <c r="O117" s="36"/>
      <c r="P117" s="52"/>
      <c r="Q117" s="4"/>
      <c r="R117" s="4"/>
      <c r="S117" s="36"/>
      <c r="T117" s="52"/>
      <c r="U117" s="4"/>
      <c r="V117" s="4"/>
      <c r="W117" s="36"/>
      <c r="X117" s="6">
        <v>3</v>
      </c>
      <c r="Y117" s="6">
        <v>3</v>
      </c>
      <c r="Z117" s="2080"/>
      <c r="AA117" s="2081"/>
      <c r="AB117" s="150"/>
    </row>
    <row r="118" spans="1:28" ht="19.899999999999999" customHeight="1">
      <c r="A118" s="1508"/>
      <c r="B118" s="1289"/>
      <c r="C118" s="1289"/>
      <c r="D118" s="1289"/>
      <c r="E118" s="1025" t="s">
        <v>231</v>
      </c>
      <c r="F118" s="710">
        <v>3</v>
      </c>
      <c r="G118" s="710">
        <v>3</v>
      </c>
      <c r="H118" s="445"/>
      <c r="I118" s="4"/>
      <c r="J118" s="4"/>
      <c r="K118" s="36"/>
      <c r="L118" s="52"/>
      <c r="M118" s="4"/>
      <c r="N118" s="4"/>
      <c r="O118" s="36"/>
      <c r="P118" s="52"/>
      <c r="Q118" s="4"/>
      <c r="R118" s="4"/>
      <c r="S118" s="36"/>
      <c r="T118" s="52"/>
      <c r="U118" s="4"/>
      <c r="V118" s="4"/>
      <c r="W118" s="36"/>
      <c r="X118" s="6"/>
      <c r="Y118" s="6"/>
      <c r="Z118" s="2080">
        <v>3</v>
      </c>
      <c r="AA118" s="2081">
        <v>3</v>
      </c>
      <c r="AB118" s="150"/>
    </row>
    <row r="119" spans="1:28" ht="19.899999999999999" customHeight="1">
      <c r="A119" s="1508"/>
      <c r="B119" s="1289"/>
      <c r="C119" s="1289"/>
      <c r="D119" s="1289"/>
      <c r="E119" s="1025" t="s">
        <v>232</v>
      </c>
      <c r="F119" s="710">
        <v>3</v>
      </c>
      <c r="G119" s="710">
        <v>3</v>
      </c>
      <c r="H119" s="445"/>
      <c r="I119" s="4"/>
      <c r="J119" s="4"/>
      <c r="K119" s="36"/>
      <c r="L119" s="52"/>
      <c r="M119" s="4"/>
      <c r="N119" s="4"/>
      <c r="O119" s="36"/>
      <c r="P119" s="52"/>
      <c r="Q119" s="4"/>
      <c r="R119" s="4"/>
      <c r="S119" s="36"/>
      <c r="T119" s="52"/>
      <c r="U119" s="4"/>
      <c r="V119" s="4"/>
      <c r="W119" s="36"/>
      <c r="X119" s="6"/>
      <c r="Y119" s="6"/>
      <c r="Z119" s="2080">
        <v>3</v>
      </c>
      <c r="AA119" s="2081">
        <v>3</v>
      </c>
      <c r="AB119" s="150"/>
    </row>
    <row r="120" spans="1:28" ht="19.899999999999999" customHeight="1">
      <c r="A120" s="1508"/>
      <c r="B120" s="1289"/>
      <c r="C120" s="1289"/>
      <c r="D120" s="1289"/>
      <c r="E120" s="1025" t="s">
        <v>233</v>
      </c>
      <c r="F120" s="710">
        <v>3</v>
      </c>
      <c r="G120" s="710">
        <v>3</v>
      </c>
      <c r="H120" s="445"/>
      <c r="I120" s="4"/>
      <c r="J120" s="4"/>
      <c r="K120" s="36"/>
      <c r="L120" s="52"/>
      <c r="M120" s="4"/>
      <c r="N120" s="4"/>
      <c r="O120" s="36"/>
      <c r="P120" s="52"/>
      <c r="Q120" s="4"/>
      <c r="R120" s="4"/>
      <c r="S120" s="36"/>
      <c r="T120" s="52"/>
      <c r="U120" s="4"/>
      <c r="V120" s="4"/>
      <c r="W120" s="36"/>
      <c r="X120" s="6"/>
      <c r="Y120" s="6"/>
      <c r="Z120" s="2080">
        <v>3</v>
      </c>
      <c r="AA120" s="2081">
        <v>3</v>
      </c>
      <c r="AB120" s="150"/>
    </row>
    <row r="121" spans="1:28" ht="19.899999999999999" customHeight="1">
      <c r="A121" s="1508"/>
      <c r="B121" s="1289"/>
      <c r="C121" s="1289"/>
      <c r="D121" s="1289"/>
      <c r="E121" s="1025" t="s">
        <v>234</v>
      </c>
      <c r="F121" s="710">
        <v>3</v>
      </c>
      <c r="G121" s="710">
        <v>3</v>
      </c>
      <c r="H121" s="445"/>
      <c r="I121" s="4"/>
      <c r="J121" s="4"/>
      <c r="K121" s="36"/>
      <c r="L121" s="52"/>
      <c r="M121" s="4"/>
      <c r="N121" s="4"/>
      <c r="O121" s="36"/>
      <c r="P121" s="52"/>
      <c r="Q121" s="4"/>
      <c r="R121" s="4"/>
      <c r="S121" s="36"/>
      <c r="T121" s="52"/>
      <c r="U121" s="4"/>
      <c r="V121" s="4"/>
      <c r="W121" s="36"/>
      <c r="X121" s="6"/>
      <c r="Y121" s="6"/>
      <c r="Z121" s="2080">
        <v>3</v>
      </c>
      <c r="AA121" s="2081">
        <v>3</v>
      </c>
      <c r="AB121" s="150"/>
    </row>
    <row r="122" spans="1:28" ht="19.899999999999999" customHeight="1">
      <c r="A122" s="1508"/>
      <c r="B122" s="1289"/>
      <c r="C122" s="1289"/>
      <c r="D122" s="1289"/>
      <c r="E122" s="1025" t="s">
        <v>235</v>
      </c>
      <c r="F122" s="710">
        <v>3</v>
      </c>
      <c r="G122" s="710">
        <v>3</v>
      </c>
      <c r="H122" s="445"/>
      <c r="I122" s="4"/>
      <c r="J122" s="4"/>
      <c r="K122" s="36"/>
      <c r="L122" s="52"/>
      <c r="M122" s="4"/>
      <c r="N122" s="4"/>
      <c r="O122" s="36"/>
      <c r="P122" s="52"/>
      <c r="Q122" s="4"/>
      <c r="R122" s="4"/>
      <c r="S122" s="36"/>
      <c r="T122" s="52"/>
      <c r="U122" s="4"/>
      <c r="V122" s="4"/>
      <c r="W122" s="36"/>
      <c r="X122" s="6"/>
      <c r="Y122" s="6"/>
      <c r="Z122" s="2080">
        <v>3</v>
      </c>
      <c r="AA122" s="2081">
        <v>3</v>
      </c>
      <c r="AB122" s="150"/>
    </row>
    <row r="123" spans="1:28" ht="19.899999999999999" customHeight="1">
      <c r="A123" s="1508"/>
      <c r="B123" s="1289"/>
      <c r="C123" s="1289"/>
      <c r="D123" s="1289"/>
      <c r="E123" s="1025" t="s">
        <v>236</v>
      </c>
      <c r="F123" s="710">
        <v>3</v>
      </c>
      <c r="G123" s="710">
        <v>3</v>
      </c>
      <c r="H123" s="445"/>
      <c r="I123" s="4"/>
      <c r="J123" s="4"/>
      <c r="K123" s="36"/>
      <c r="L123" s="52"/>
      <c r="M123" s="4"/>
      <c r="N123" s="4"/>
      <c r="O123" s="36"/>
      <c r="P123" s="52"/>
      <c r="Q123" s="4"/>
      <c r="R123" s="4"/>
      <c r="S123" s="36"/>
      <c r="T123" s="52"/>
      <c r="U123" s="4"/>
      <c r="V123" s="4"/>
      <c r="W123" s="36"/>
      <c r="X123" s="6"/>
      <c r="Y123" s="6"/>
      <c r="Z123" s="2080">
        <v>3</v>
      </c>
      <c r="AA123" s="2081">
        <v>3</v>
      </c>
      <c r="AB123" s="150"/>
    </row>
    <row r="124" spans="1:28" ht="19.899999999999999" customHeight="1">
      <c r="A124" s="1508"/>
      <c r="B124" s="1289"/>
      <c r="C124" s="1289"/>
      <c r="D124" s="1289"/>
      <c r="E124" s="1025" t="s">
        <v>237</v>
      </c>
      <c r="F124" s="710">
        <v>3</v>
      </c>
      <c r="G124" s="710">
        <v>3</v>
      </c>
      <c r="H124" s="445"/>
      <c r="I124" s="4"/>
      <c r="J124" s="4"/>
      <c r="K124" s="36"/>
      <c r="L124" s="52"/>
      <c r="M124" s="4"/>
      <c r="N124" s="4"/>
      <c r="O124" s="36"/>
      <c r="P124" s="52"/>
      <c r="Q124" s="4"/>
      <c r="R124" s="4"/>
      <c r="S124" s="36"/>
      <c r="T124" s="52"/>
      <c r="U124" s="4"/>
      <c r="V124" s="4"/>
      <c r="W124" s="36"/>
      <c r="X124" s="6"/>
      <c r="Y124" s="6"/>
      <c r="Z124" s="2080">
        <v>3</v>
      </c>
      <c r="AA124" s="2081">
        <v>3</v>
      </c>
      <c r="AB124" s="150"/>
    </row>
    <row r="125" spans="1:28" ht="19.899999999999999" customHeight="1">
      <c r="A125" s="1508"/>
      <c r="B125" s="1289"/>
      <c r="C125" s="1289"/>
      <c r="D125" s="1289"/>
      <c r="E125" s="1025" t="s">
        <v>281</v>
      </c>
      <c r="F125" s="710">
        <v>3</v>
      </c>
      <c r="G125" s="710">
        <v>3</v>
      </c>
      <c r="H125" s="445"/>
      <c r="I125" s="4"/>
      <c r="J125" s="4"/>
      <c r="K125" s="36"/>
      <c r="L125" s="52"/>
      <c r="M125" s="4"/>
      <c r="N125" s="4"/>
      <c r="O125" s="36"/>
      <c r="P125" s="52"/>
      <c r="Q125" s="4"/>
      <c r="R125" s="4"/>
      <c r="S125" s="36"/>
      <c r="T125" s="52"/>
      <c r="U125" s="4"/>
      <c r="V125" s="4"/>
      <c r="W125" s="36"/>
      <c r="X125" s="6"/>
      <c r="Y125" s="6"/>
      <c r="Z125" s="2080">
        <v>3</v>
      </c>
      <c r="AA125" s="2081">
        <v>3</v>
      </c>
      <c r="AB125" s="150"/>
    </row>
    <row r="126" spans="1:28" ht="18" customHeight="1">
      <c r="A126" s="1508"/>
      <c r="B126" s="1468" t="s">
        <v>81</v>
      </c>
      <c r="C126" s="1468"/>
      <c r="D126" s="1468"/>
      <c r="E126" s="1025" t="s">
        <v>31</v>
      </c>
      <c r="F126" s="1033">
        <v>2</v>
      </c>
      <c r="G126" s="1033">
        <v>2</v>
      </c>
      <c r="H126" s="473"/>
      <c r="I126" s="6"/>
      <c r="J126" s="6">
        <v>2</v>
      </c>
      <c r="K126" s="37">
        <v>2</v>
      </c>
      <c r="L126" s="95"/>
      <c r="M126" s="6"/>
      <c r="N126" s="6"/>
      <c r="O126" s="37"/>
      <c r="P126" s="95"/>
      <c r="Q126" s="6"/>
      <c r="R126" s="6"/>
      <c r="S126" s="37"/>
      <c r="T126" s="95"/>
      <c r="U126" s="6"/>
      <c r="V126" s="6"/>
      <c r="W126" s="37"/>
      <c r="X126" s="95"/>
      <c r="Y126" s="6"/>
      <c r="Z126" s="2080"/>
      <c r="AA126" s="2081"/>
      <c r="AB126" s="72"/>
    </row>
    <row r="127" spans="1:28" s="155" customFormat="1" ht="20.25" customHeight="1">
      <c r="A127" s="1508"/>
      <c r="B127" s="1468"/>
      <c r="C127" s="1468"/>
      <c r="D127" s="1468"/>
      <c r="E127" s="1025" t="s">
        <v>87</v>
      </c>
      <c r="F127" s="1033">
        <v>2</v>
      </c>
      <c r="G127" s="1033">
        <v>2</v>
      </c>
      <c r="H127" s="473">
        <v>2</v>
      </c>
      <c r="I127" s="6">
        <v>2</v>
      </c>
      <c r="J127" s="6"/>
      <c r="K127" s="37"/>
      <c r="L127" s="95"/>
      <c r="M127" s="6"/>
      <c r="N127" s="6"/>
      <c r="O127" s="37"/>
      <c r="P127" s="95"/>
      <c r="Q127" s="6"/>
      <c r="R127" s="6"/>
      <c r="S127" s="37"/>
      <c r="T127" s="95"/>
      <c r="U127" s="6"/>
      <c r="V127" s="6"/>
      <c r="W127" s="37"/>
      <c r="X127" s="95"/>
      <c r="Y127" s="6"/>
      <c r="Z127" s="2080"/>
      <c r="AA127" s="2081"/>
      <c r="AB127" s="118"/>
    </row>
    <row r="128" spans="1:28" s="155" customFormat="1" ht="19.5" customHeight="1">
      <c r="A128" s="1508"/>
      <c r="B128" s="1468"/>
      <c r="C128" s="1468"/>
      <c r="D128" s="1468"/>
      <c r="E128" s="1025" t="s">
        <v>298</v>
      </c>
      <c r="F128" s="1033">
        <v>1</v>
      </c>
      <c r="G128" s="1033">
        <v>1</v>
      </c>
      <c r="H128" s="473"/>
      <c r="I128" s="6"/>
      <c r="J128" s="6"/>
      <c r="K128" s="37"/>
      <c r="L128" s="95"/>
      <c r="M128" s="6"/>
      <c r="N128" s="6"/>
      <c r="O128" s="37"/>
      <c r="P128" s="95"/>
      <c r="Q128" s="6"/>
      <c r="R128" s="6">
        <v>1</v>
      </c>
      <c r="S128" s="37">
        <v>1</v>
      </c>
      <c r="T128" s="95"/>
      <c r="U128" s="6"/>
      <c r="V128" s="6"/>
      <c r="W128" s="37"/>
      <c r="X128" s="95"/>
      <c r="Y128" s="6"/>
      <c r="Z128" s="2080"/>
      <c r="AA128" s="2081"/>
      <c r="AB128" s="118"/>
    </row>
    <row r="129" spans="1:29" ht="21" customHeight="1">
      <c r="A129" s="1508"/>
      <c r="B129" s="1468"/>
      <c r="C129" s="1468"/>
      <c r="D129" s="1468"/>
      <c r="E129" s="1025" t="s">
        <v>86</v>
      </c>
      <c r="F129" s="920">
        <v>2</v>
      </c>
      <c r="G129" s="920">
        <v>2</v>
      </c>
      <c r="H129" s="473"/>
      <c r="I129" s="6"/>
      <c r="J129" s="6">
        <v>2</v>
      </c>
      <c r="K129" s="37">
        <v>2</v>
      </c>
      <c r="L129" s="95"/>
      <c r="M129" s="6"/>
      <c r="N129" s="6"/>
      <c r="O129" s="37"/>
      <c r="P129" s="95"/>
      <c r="Q129" s="6"/>
      <c r="R129" s="6"/>
      <c r="S129" s="37"/>
      <c r="T129" s="95"/>
      <c r="U129" s="6"/>
      <c r="V129" s="6"/>
      <c r="W129" s="37"/>
      <c r="X129" s="95"/>
      <c r="Y129" s="6"/>
      <c r="Z129" s="2080"/>
      <c r="AA129" s="2081"/>
      <c r="AB129" s="79"/>
    </row>
    <row r="130" spans="1:29" ht="18" customHeight="1">
      <c r="A130" s="1508"/>
      <c r="B130" s="1468"/>
      <c r="C130" s="1468"/>
      <c r="D130" s="1468"/>
      <c r="E130" s="1025" t="s">
        <v>85</v>
      </c>
      <c r="F130" s="920">
        <v>1</v>
      </c>
      <c r="G130" s="920">
        <v>1</v>
      </c>
      <c r="H130" s="473"/>
      <c r="I130" s="6"/>
      <c r="J130" s="6">
        <v>1</v>
      </c>
      <c r="K130" s="37">
        <v>1</v>
      </c>
      <c r="L130" s="95"/>
      <c r="M130" s="6"/>
      <c r="N130" s="6"/>
      <c r="O130" s="37"/>
      <c r="P130" s="95"/>
      <c r="Q130" s="6"/>
      <c r="R130" s="6"/>
      <c r="S130" s="37"/>
      <c r="T130" s="95"/>
      <c r="U130" s="6"/>
      <c r="V130" s="6"/>
      <c r="W130" s="37"/>
      <c r="X130" s="95"/>
      <c r="Y130" s="6"/>
      <c r="Z130" s="2080"/>
      <c r="AA130" s="2081"/>
      <c r="AB130" s="79"/>
    </row>
    <row r="131" spans="1:29" s="1" customFormat="1" ht="20.25" customHeight="1">
      <c r="A131" s="1508"/>
      <c r="B131" s="1468"/>
      <c r="C131" s="1468"/>
      <c r="D131" s="1468"/>
      <c r="E131" s="1025" t="s">
        <v>107</v>
      </c>
      <c r="F131" s="920">
        <v>2</v>
      </c>
      <c r="G131" s="920">
        <v>2</v>
      </c>
      <c r="H131" s="473"/>
      <c r="I131" s="6"/>
      <c r="J131" s="6"/>
      <c r="K131" s="37"/>
      <c r="L131" s="95"/>
      <c r="M131" s="6"/>
      <c r="N131" s="6"/>
      <c r="O131" s="37"/>
      <c r="P131" s="95"/>
      <c r="Q131" s="6"/>
      <c r="R131" s="6"/>
      <c r="S131" s="37"/>
      <c r="T131" s="95"/>
      <c r="U131" s="6"/>
      <c r="V131" s="6"/>
      <c r="W131" s="37"/>
      <c r="X131" s="95">
        <v>2</v>
      </c>
      <c r="Y131" s="6">
        <v>2</v>
      </c>
      <c r="Z131" s="2080"/>
      <c r="AA131" s="2081"/>
      <c r="AB131" s="113"/>
      <c r="AC131" s="2"/>
    </row>
    <row r="132" spans="1:29" ht="18" customHeight="1">
      <c r="A132" s="1508"/>
      <c r="B132" s="1468"/>
      <c r="C132" s="1468"/>
      <c r="D132" s="1468"/>
      <c r="E132" s="1025" t="s">
        <v>108</v>
      </c>
      <c r="F132" s="920">
        <v>1</v>
      </c>
      <c r="G132" s="920">
        <v>1</v>
      </c>
      <c r="H132" s="473"/>
      <c r="I132" s="6"/>
      <c r="J132" s="6"/>
      <c r="K132" s="37"/>
      <c r="L132" s="95"/>
      <c r="M132" s="6"/>
      <c r="N132" s="6"/>
      <c r="O132" s="37"/>
      <c r="P132" s="95"/>
      <c r="Q132" s="6"/>
      <c r="R132" s="6"/>
      <c r="S132" s="37"/>
      <c r="T132" s="95"/>
      <c r="U132" s="6"/>
      <c r="V132" s="6"/>
      <c r="W132" s="37"/>
      <c r="X132" s="95">
        <v>1</v>
      </c>
      <c r="Y132" s="6">
        <v>1</v>
      </c>
      <c r="Z132" s="2080"/>
      <c r="AA132" s="2081"/>
      <c r="AB132" s="43"/>
    </row>
    <row r="133" spans="1:29" ht="19.5" customHeight="1">
      <c r="A133" s="1508"/>
      <c r="B133" s="1468"/>
      <c r="C133" s="1468"/>
      <c r="D133" s="1468"/>
      <c r="E133" s="1025" t="s">
        <v>84</v>
      </c>
      <c r="F133" s="920">
        <v>2</v>
      </c>
      <c r="G133" s="920">
        <v>2</v>
      </c>
      <c r="H133" s="473"/>
      <c r="I133" s="6"/>
      <c r="J133" s="6">
        <v>2</v>
      </c>
      <c r="K133" s="37">
        <v>2</v>
      </c>
      <c r="L133" s="95"/>
      <c r="M133" s="6"/>
      <c r="N133" s="6"/>
      <c r="O133" s="37"/>
      <c r="P133" s="95"/>
      <c r="Q133" s="6"/>
      <c r="R133" s="6"/>
      <c r="S133" s="37"/>
      <c r="T133" s="95"/>
      <c r="U133" s="6"/>
      <c r="V133" s="6"/>
      <c r="W133" s="37"/>
      <c r="X133" s="95"/>
      <c r="Y133" s="6"/>
      <c r="Z133" s="2080"/>
      <c r="AA133" s="2081"/>
      <c r="AB133" s="156"/>
    </row>
    <row r="134" spans="1:29" ht="17.25" customHeight="1">
      <c r="A134" s="1508"/>
      <c r="B134" s="1468"/>
      <c r="C134" s="1468"/>
      <c r="D134" s="1468"/>
      <c r="E134" s="1025" t="s">
        <v>67</v>
      </c>
      <c r="F134" s="920">
        <v>2</v>
      </c>
      <c r="G134" s="920">
        <v>4</v>
      </c>
      <c r="H134" s="473"/>
      <c r="I134" s="6"/>
      <c r="J134" s="6">
        <v>2</v>
      </c>
      <c r="K134" s="37">
        <v>4</v>
      </c>
      <c r="L134" s="95"/>
      <c r="M134" s="6"/>
      <c r="N134" s="6"/>
      <c r="O134" s="37"/>
      <c r="P134" s="95"/>
      <c r="Q134" s="6"/>
      <c r="R134" s="6"/>
      <c r="S134" s="37"/>
      <c r="T134" s="95"/>
      <c r="U134" s="6"/>
      <c r="V134" s="6"/>
      <c r="W134" s="37"/>
      <c r="X134" s="95"/>
      <c r="Y134" s="6"/>
      <c r="Z134" s="2080"/>
      <c r="AA134" s="2081"/>
      <c r="AB134" s="112"/>
      <c r="AC134" s="80"/>
    </row>
    <row r="135" spans="1:29" ht="16.149999999999999" customHeight="1">
      <c r="A135" s="1508"/>
      <c r="B135" s="1468"/>
      <c r="C135" s="1468"/>
      <c r="D135" s="1468"/>
      <c r="E135" s="1025" t="s">
        <v>99</v>
      </c>
      <c r="F135" s="920">
        <v>2</v>
      </c>
      <c r="G135" s="920">
        <v>2</v>
      </c>
      <c r="H135" s="468"/>
      <c r="I135" s="5"/>
      <c r="J135" s="5">
        <v>2</v>
      </c>
      <c r="K135" s="38">
        <v>2</v>
      </c>
      <c r="L135" s="100"/>
      <c r="M135" s="5"/>
      <c r="N135" s="5"/>
      <c r="O135" s="38"/>
      <c r="P135" s="100"/>
      <c r="Q135" s="5"/>
      <c r="R135" s="5"/>
      <c r="S135" s="38"/>
      <c r="T135" s="100"/>
      <c r="U135" s="5"/>
      <c r="V135" s="5"/>
      <c r="W135" s="38"/>
      <c r="X135" s="100"/>
      <c r="Y135" s="5"/>
      <c r="Z135" s="2082"/>
      <c r="AA135" s="2083"/>
      <c r="AB135" s="79"/>
      <c r="AC135" s="80"/>
    </row>
    <row r="136" spans="1:29" ht="16.149999999999999" customHeight="1">
      <c r="A136" s="1508"/>
      <c r="B136" s="1468"/>
      <c r="C136" s="1468"/>
      <c r="D136" s="1468"/>
      <c r="E136" s="1025" t="s">
        <v>100</v>
      </c>
      <c r="F136" s="920">
        <v>2</v>
      </c>
      <c r="G136" s="920">
        <v>2</v>
      </c>
      <c r="H136" s="468"/>
      <c r="I136" s="5"/>
      <c r="J136" s="5"/>
      <c r="K136" s="38"/>
      <c r="L136" s="100">
        <v>2</v>
      </c>
      <c r="M136" s="5">
        <v>2</v>
      </c>
      <c r="N136" s="5"/>
      <c r="O136" s="37"/>
      <c r="P136" s="100"/>
      <c r="Q136" s="5"/>
      <c r="R136" s="5"/>
      <c r="S136" s="38"/>
      <c r="T136" s="100"/>
      <c r="U136" s="5"/>
      <c r="V136" s="5"/>
      <c r="W136" s="38"/>
      <c r="X136" s="100"/>
      <c r="Y136" s="5"/>
      <c r="Z136" s="2082"/>
      <c r="AA136" s="2083"/>
      <c r="AB136" s="79"/>
      <c r="AC136" s="80"/>
    </row>
    <row r="137" spans="1:29" ht="16.149999999999999" customHeight="1">
      <c r="A137" s="1508"/>
      <c r="B137" s="1468"/>
      <c r="C137" s="1468"/>
      <c r="D137" s="1468"/>
      <c r="E137" s="1025" t="s">
        <v>110</v>
      </c>
      <c r="F137" s="920">
        <v>2</v>
      </c>
      <c r="G137" s="920">
        <v>2</v>
      </c>
      <c r="H137" s="473"/>
      <c r="I137" s="6"/>
      <c r="J137" s="6">
        <v>2</v>
      </c>
      <c r="K137" s="37">
        <v>2</v>
      </c>
      <c r="L137" s="95"/>
      <c r="M137" s="6"/>
      <c r="N137" s="6"/>
      <c r="O137" s="37"/>
      <c r="P137" s="95"/>
      <c r="Q137" s="6"/>
      <c r="R137" s="6"/>
      <c r="S137" s="37"/>
      <c r="T137" s="95"/>
      <c r="U137" s="6"/>
      <c r="V137" s="6"/>
      <c r="W137" s="37"/>
      <c r="X137" s="95"/>
      <c r="Y137" s="6"/>
      <c r="Z137" s="2080"/>
      <c r="AA137" s="2081"/>
      <c r="AB137" s="79"/>
      <c r="AC137" s="115"/>
    </row>
    <row r="138" spans="1:29" ht="16.149999999999999" customHeight="1">
      <c r="A138" s="1508"/>
      <c r="B138" s="1468" t="s">
        <v>103</v>
      </c>
      <c r="C138" s="1468"/>
      <c r="D138" s="1468"/>
      <c r="E138" s="1025" t="s">
        <v>102</v>
      </c>
      <c r="F138" s="920">
        <v>2</v>
      </c>
      <c r="G138" s="920">
        <v>2</v>
      </c>
      <c r="H138" s="468">
        <v>2</v>
      </c>
      <c r="I138" s="5">
        <v>2</v>
      </c>
      <c r="J138" s="5"/>
      <c r="K138" s="38"/>
      <c r="L138" s="100"/>
      <c r="M138" s="5"/>
      <c r="N138" s="5"/>
      <c r="O138" s="38"/>
      <c r="P138" s="100"/>
      <c r="Q138" s="5"/>
      <c r="R138" s="5"/>
      <c r="S138" s="38"/>
      <c r="T138" s="100"/>
      <c r="U138" s="5"/>
      <c r="V138" s="5"/>
      <c r="W138" s="38"/>
      <c r="X138" s="100"/>
      <c r="Y138" s="5"/>
      <c r="Z138" s="2082"/>
      <c r="AA138" s="2083"/>
      <c r="AB138" s="79"/>
      <c r="AC138" s="115"/>
    </row>
    <row r="139" spans="1:29" ht="16.149999999999999" customHeight="1" thickBot="1">
      <c r="A139" s="1508"/>
      <c r="B139" s="1468"/>
      <c r="C139" s="1468"/>
      <c r="D139" s="1468"/>
      <c r="E139" s="1025" t="s">
        <v>104</v>
      </c>
      <c r="F139" s="920">
        <v>2</v>
      </c>
      <c r="G139" s="920">
        <v>2</v>
      </c>
      <c r="H139" s="1028"/>
      <c r="I139" s="158"/>
      <c r="J139" s="158">
        <v>2</v>
      </c>
      <c r="K139" s="159">
        <v>2</v>
      </c>
      <c r="L139" s="157"/>
      <c r="M139" s="158"/>
      <c r="N139" s="158"/>
      <c r="O139" s="159"/>
      <c r="P139" s="157"/>
      <c r="Q139" s="158"/>
      <c r="R139" s="158"/>
      <c r="S139" s="159"/>
      <c r="T139" s="157"/>
      <c r="U139" s="158"/>
      <c r="V139" s="158"/>
      <c r="W139" s="159"/>
      <c r="X139" s="157"/>
      <c r="Y139" s="158"/>
      <c r="Z139" s="2087"/>
      <c r="AA139" s="2088"/>
      <c r="AB139" s="113"/>
      <c r="AC139" s="116"/>
    </row>
    <row r="140" spans="1:29" ht="16.149999999999999" customHeight="1" thickBot="1">
      <c r="A140" s="1456"/>
      <c r="B140" s="1475" t="s">
        <v>92</v>
      </c>
      <c r="C140" s="1476"/>
      <c r="D140" s="1476"/>
      <c r="E140" s="1476"/>
      <c r="F140" s="1476"/>
      <c r="G140" s="1477"/>
      <c r="H140" s="160">
        <v>0</v>
      </c>
      <c r="I140" s="161">
        <v>0</v>
      </c>
      <c r="J140" s="161">
        <v>0</v>
      </c>
      <c r="K140" s="162">
        <v>0</v>
      </c>
      <c r="L140" s="160">
        <v>0</v>
      </c>
      <c r="M140" s="161">
        <v>0</v>
      </c>
      <c r="N140" s="161">
        <v>0</v>
      </c>
      <c r="O140" s="162">
        <v>0</v>
      </c>
      <c r="P140" s="160">
        <v>0</v>
      </c>
      <c r="Q140" s="161">
        <v>0</v>
      </c>
      <c r="R140" s="161">
        <v>0</v>
      </c>
      <c r="S140" s="162">
        <v>0</v>
      </c>
      <c r="T140" s="160">
        <v>0</v>
      </c>
      <c r="U140" s="161">
        <v>0</v>
      </c>
      <c r="V140" s="161">
        <v>9</v>
      </c>
      <c r="W140" s="162">
        <v>30</v>
      </c>
      <c r="X140" s="160">
        <v>9</v>
      </c>
      <c r="Y140" s="161">
        <v>30</v>
      </c>
      <c r="Z140" s="161">
        <v>9</v>
      </c>
      <c r="AA140" s="173">
        <v>30</v>
      </c>
      <c r="AB140" s="163"/>
      <c r="AC140" s="115"/>
    </row>
    <row r="141" spans="1:29" ht="16.149999999999999" customHeight="1">
      <c r="A141" s="1456"/>
      <c r="B141" s="1442" t="s">
        <v>254</v>
      </c>
      <c r="C141" s="1443"/>
      <c r="D141" s="1443"/>
      <c r="E141" s="1443"/>
      <c r="F141" s="1443"/>
      <c r="G141" s="1444"/>
      <c r="H141" s="1478">
        <f>SUM(H34+H39+H83)</f>
        <v>30</v>
      </c>
      <c r="I141" s="1479"/>
      <c r="J141" s="1479">
        <f>SUM(J34+J39+J83)</f>
        <v>30</v>
      </c>
      <c r="K141" s="1482"/>
      <c r="L141" s="1478">
        <f>SUM(L34+L39+L83)</f>
        <v>28</v>
      </c>
      <c r="M141" s="1479"/>
      <c r="N141" s="1479">
        <f>SUM(N34+N39+N83)</f>
        <v>30</v>
      </c>
      <c r="O141" s="1482"/>
      <c r="P141" s="1478">
        <f>SUM(P34+P39+P83)</f>
        <v>23</v>
      </c>
      <c r="Q141" s="1479"/>
      <c r="R141" s="1479">
        <f>SUM(R34+R39+R83)</f>
        <v>29</v>
      </c>
      <c r="S141" s="1482"/>
      <c r="T141" s="1488">
        <f>SUM(T34+T39+T83)</f>
        <v>14</v>
      </c>
      <c r="U141" s="1484"/>
      <c r="V141" s="1484">
        <f>SUM(V34+V39+V83)</f>
        <v>3</v>
      </c>
      <c r="W141" s="1485"/>
      <c r="X141" s="1486">
        <v>3</v>
      </c>
      <c r="Y141" s="1487"/>
      <c r="Z141" s="1479">
        <f>Z34+Z83+Z39</f>
        <v>3</v>
      </c>
      <c r="AA141" s="1482"/>
      <c r="AB141" s="164">
        <f>SUM(H141:AA141)</f>
        <v>193</v>
      </c>
      <c r="AC141" s="115"/>
    </row>
    <row r="142" spans="1:29" ht="16.149999999999999" customHeight="1">
      <c r="A142" s="1456"/>
      <c r="B142" s="1439" t="s">
        <v>53</v>
      </c>
      <c r="C142" s="1440"/>
      <c r="D142" s="1440"/>
      <c r="E142" s="1440"/>
      <c r="F142" s="1440"/>
      <c r="G142" s="1441"/>
      <c r="H142" s="1437">
        <f>H140</f>
        <v>0</v>
      </c>
      <c r="I142" s="1438"/>
      <c r="J142" s="1438">
        <f>J140</f>
        <v>0</v>
      </c>
      <c r="K142" s="1483"/>
      <c r="L142" s="1437">
        <f>L140</f>
        <v>0</v>
      </c>
      <c r="M142" s="1438"/>
      <c r="N142" s="1438">
        <v>0</v>
      </c>
      <c r="O142" s="1483"/>
      <c r="P142" s="1437">
        <f>P140</f>
        <v>0</v>
      </c>
      <c r="Q142" s="1438"/>
      <c r="R142" s="1438">
        <f>R140</f>
        <v>0</v>
      </c>
      <c r="S142" s="1483"/>
      <c r="T142" s="1499">
        <f>T140</f>
        <v>0</v>
      </c>
      <c r="U142" s="1500"/>
      <c r="V142" s="1500">
        <f>V140</f>
        <v>9</v>
      </c>
      <c r="W142" s="1513"/>
      <c r="X142" s="1489">
        <v>9</v>
      </c>
      <c r="Y142" s="1490"/>
      <c r="Z142" s="1438">
        <f>Z140</f>
        <v>9</v>
      </c>
      <c r="AA142" s="1483"/>
      <c r="AB142" s="117">
        <f>SUM(H142:AA142)</f>
        <v>27</v>
      </c>
      <c r="AC142" s="39"/>
    </row>
    <row r="143" spans="1:29" ht="16.149999999999999" customHeight="1">
      <c r="A143" s="1456"/>
      <c r="B143" s="1496" t="s">
        <v>54</v>
      </c>
      <c r="C143" s="1497"/>
      <c r="D143" s="1497"/>
      <c r="E143" s="1497"/>
      <c r="F143" s="1497"/>
      <c r="G143" s="1498"/>
      <c r="H143" s="1437">
        <f>H141+H142</f>
        <v>30</v>
      </c>
      <c r="I143" s="1438"/>
      <c r="J143" s="1438">
        <f>J141+J142</f>
        <v>30</v>
      </c>
      <c r="K143" s="1483"/>
      <c r="L143" s="1437">
        <f>L141+L142</f>
        <v>28</v>
      </c>
      <c r="M143" s="1438"/>
      <c r="N143" s="1438">
        <f>N141+N142</f>
        <v>30</v>
      </c>
      <c r="O143" s="1483"/>
      <c r="P143" s="1437">
        <f>P141+P142</f>
        <v>23</v>
      </c>
      <c r="Q143" s="1438"/>
      <c r="R143" s="1438">
        <f>R141+R142</f>
        <v>29</v>
      </c>
      <c r="S143" s="1483"/>
      <c r="T143" s="1499">
        <f>T141+T142</f>
        <v>14</v>
      </c>
      <c r="U143" s="1500"/>
      <c r="V143" s="1511">
        <f>V141+V142</f>
        <v>12</v>
      </c>
      <c r="W143" s="1512"/>
      <c r="X143" s="1489">
        <f>X141+X142</f>
        <v>12</v>
      </c>
      <c r="Y143" s="1490"/>
      <c r="Z143" s="1438">
        <f>Z141+Z142</f>
        <v>12</v>
      </c>
      <c r="AA143" s="1483"/>
      <c r="AB143" s="117">
        <f>SUM(H143:AA143)</f>
        <v>220</v>
      </c>
    </row>
    <row r="144" spans="1:29" ht="16.149999999999999" customHeight="1" thickBot="1">
      <c r="A144" s="1457"/>
      <c r="B144" s="1504" t="s">
        <v>55</v>
      </c>
      <c r="C144" s="1505"/>
      <c r="D144" s="1505"/>
      <c r="E144" s="1505"/>
      <c r="F144" s="1505"/>
      <c r="G144" s="1506"/>
      <c r="H144" s="1524">
        <f>I34+I83+I39+I140</f>
        <v>31</v>
      </c>
      <c r="I144" s="1525"/>
      <c r="J144" s="1491">
        <f>K83+K34+K39+K140</f>
        <v>31</v>
      </c>
      <c r="K144" s="1492"/>
      <c r="L144" s="1520">
        <f>M34+M39+M83+M140</f>
        <v>30</v>
      </c>
      <c r="M144" s="1521"/>
      <c r="N144" s="1491">
        <f>O83+O34+O39+O140</f>
        <v>32</v>
      </c>
      <c r="O144" s="1492"/>
      <c r="P144" s="1520">
        <f>Q34+Q83+Q39+Q140</f>
        <v>24</v>
      </c>
      <c r="Q144" s="1521"/>
      <c r="R144" s="1491">
        <f>S34+S83+S140+S39</f>
        <v>30</v>
      </c>
      <c r="S144" s="1492"/>
      <c r="T144" s="1509">
        <f>U83+U34+U140+U39</f>
        <v>16</v>
      </c>
      <c r="U144" s="1510"/>
      <c r="V144" s="1522">
        <f>W83+W34+W140+W39</f>
        <v>33</v>
      </c>
      <c r="W144" s="1523"/>
      <c r="X144" s="1520">
        <f>Y83+Y34+Y140+Y39</f>
        <v>33</v>
      </c>
      <c r="Y144" s="1521"/>
      <c r="Z144" s="2089">
        <v>22</v>
      </c>
      <c r="AA144" s="2090"/>
      <c r="AB144" s="114">
        <f>SUM(H144:AA144)</f>
        <v>282</v>
      </c>
    </row>
    <row r="145" spans="1:84" ht="18.75" customHeight="1">
      <c r="A145" s="1493" t="s">
        <v>743</v>
      </c>
      <c r="B145" s="1494"/>
      <c r="C145" s="1494"/>
      <c r="D145" s="1494"/>
      <c r="E145" s="1494"/>
      <c r="F145" s="1494"/>
      <c r="G145" s="1494"/>
      <c r="H145" s="1494"/>
      <c r="I145" s="1494"/>
      <c r="J145" s="1494"/>
      <c r="K145" s="1494"/>
      <c r="L145" s="1494"/>
      <c r="M145" s="1494"/>
      <c r="N145" s="1494"/>
      <c r="O145" s="1494"/>
      <c r="P145" s="1494"/>
      <c r="Q145" s="1494"/>
      <c r="R145" s="1494"/>
      <c r="S145" s="1494"/>
      <c r="T145" s="1494"/>
      <c r="U145" s="1494"/>
      <c r="V145" s="1494"/>
      <c r="W145" s="1494"/>
      <c r="X145" s="1494"/>
      <c r="Y145" s="1494"/>
      <c r="Z145" s="1494"/>
      <c r="AA145" s="1494"/>
      <c r="AB145" s="1495"/>
    </row>
    <row r="146" spans="1:84" ht="16.149999999999999" customHeight="1">
      <c r="A146" s="1514" t="s">
        <v>32</v>
      </c>
      <c r="B146" s="1515"/>
      <c r="C146" s="1515"/>
      <c r="D146" s="1515"/>
      <c r="E146" s="1515"/>
      <c r="F146" s="1515"/>
      <c r="G146" s="1515"/>
      <c r="H146" s="1515"/>
      <c r="I146" s="1515"/>
      <c r="J146" s="1515"/>
      <c r="K146" s="1515"/>
      <c r="L146" s="1515"/>
      <c r="M146" s="1515"/>
      <c r="N146" s="1515"/>
      <c r="O146" s="1515"/>
      <c r="P146" s="1515"/>
      <c r="Q146" s="1515"/>
      <c r="R146" s="1515"/>
      <c r="S146" s="1515"/>
      <c r="T146" s="1515"/>
      <c r="U146" s="1515"/>
      <c r="V146" s="1515"/>
      <c r="W146" s="1515"/>
      <c r="X146" s="1515"/>
      <c r="Y146" s="1515"/>
      <c r="Z146" s="1515"/>
      <c r="AA146" s="1515"/>
      <c r="AB146" s="1516"/>
    </row>
    <row r="147" spans="1:84" ht="16.149999999999999" customHeight="1">
      <c r="A147" s="1517" t="s">
        <v>314</v>
      </c>
      <c r="B147" s="1518"/>
      <c r="C147" s="1518"/>
      <c r="D147" s="1518"/>
      <c r="E147" s="1518"/>
      <c r="F147" s="1518"/>
      <c r="G147" s="1518"/>
      <c r="H147" s="1518"/>
      <c r="I147" s="1518"/>
      <c r="J147" s="1518"/>
      <c r="K147" s="1518"/>
      <c r="L147" s="1518"/>
      <c r="M147" s="1518"/>
      <c r="N147" s="1518"/>
      <c r="O147" s="1518"/>
      <c r="P147" s="1518"/>
      <c r="Q147" s="1518"/>
      <c r="R147" s="1518"/>
      <c r="S147" s="1518"/>
      <c r="T147" s="1518"/>
      <c r="U147" s="1518"/>
      <c r="V147" s="1518"/>
      <c r="W147" s="1518"/>
      <c r="X147" s="1518"/>
      <c r="Y147" s="1518"/>
      <c r="Z147" s="1518"/>
      <c r="AA147" s="1518"/>
      <c r="AB147" s="1519"/>
    </row>
    <row r="148" spans="1:84" ht="20.25" customHeight="1">
      <c r="A148" s="215" t="s">
        <v>327</v>
      </c>
      <c r="B148" s="216"/>
      <c r="C148" s="216"/>
      <c r="D148" s="216"/>
      <c r="E148" s="216"/>
      <c r="F148" s="216"/>
      <c r="G148" s="216"/>
      <c r="H148" s="216"/>
      <c r="I148" s="216"/>
      <c r="J148" s="216"/>
      <c r="K148" s="216"/>
      <c r="L148" s="216"/>
      <c r="M148" s="216"/>
      <c r="N148" s="216"/>
      <c r="O148" s="216"/>
      <c r="P148" s="216"/>
      <c r="Q148" s="216"/>
      <c r="R148" s="216"/>
      <c r="S148" s="216"/>
      <c r="T148" s="216"/>
      <c r="U148" s="216"/>
      <c r="V148" s="216"/>
      <c r="W148" s="216"/>
      <c r="X148" s="216"/>
      <c r="Y148" s="216"/>
      <c r="Z148" s="216"/>
      <c r="AA148" s="216"/>
      <c r="AB148" s="217"/>
    </row>
    <row r="149" spans="1:84" ht="16.149999999999999" customHeight="1">
      <c r="A149" s="1501" t="s">
        <v>35</v>
      </c>
      <c r="B149" s="1502"/>
      <c r="C149" s="1502"/>
      <c r="D149" s="1502"/>
      <c r="E149" s="1502"/>
      <c r="F149" s="1502"/>
      <c r="G149" s="1502"/>
      <c r="H149" s="1502"/>
      <c r="I149" s="1502"/>
      <c r="J149" s="1502"/>
      <c r="K149" s="1502"/>
      <c r="L149" s="1502"/>
      <c r="M149" s="1502"/>
      <c r="N149" s="1502"/>
      <c r="O149" s="1502"/>
      <c r="P149" s="1502"/>
      <c r="Q149" s="1502"/>
      <c r="R149" s="1502"/>
      <c r="S149" s="1502"/>
      <c r="T149" s="1502"/>
      <c r="U149" s="1502"/>
      <c r="V149" s="1502"/>
      <c r="W149" s="1502"/>
      <c r="X149" s="1502"/>
      <c r="Y149" s="1502"/>
      <c r="Z149" s="1502"/>
      <c r="AA149" s="1502"/>
      <c r="AB149" s="1503"/>
    </row>
    <row r="150" spans="1:84" ht="16.149999999999999" customHeight="1">
      <c r="A150" s="1352" t="s">
        <v>304</v>
      </c>
      <c r="B150" s="1353"/>
      <c r="C150" s="1353"/>
      <c r="D150" s="1353"/>
      <c r="E150" s="1353"/>
      <c r="F150" s="1353"/>
      <c r="G150" s="1353"/>
      <c r="H150" s="1353"/>
      <c r="I150" s="1353"/>
      <c r="J150" s="1353"/>
      <c r="K150" s="1353"/>
      <c r="L150" s="1353"/>
      <c r="M150" s="1353"/>
      <c r="N150" s="1353"/>
      <c r="O150" s="1353"/>
      <c r="P150" s="1353"/>
      <c r="Q150" s="1353"/>
      <c r="R150" s="1353"/>
      <c r="S150" s="1353"/>
      <c r="T150" s="1353"/>
      <c r="U150" s="1353"/>
      <c r="V150" s="1353"/>
      <c r="W150" s="1353"/>
      <c r="X150" s="1353"/>
      <c r="Y150" s="1353"/>
      <c r="Z150" s="1353"/>
      <c r="AA150" s="1353"/>
      <c r="AB150" s="1354"/>
    </row>
    <row r="151" spans="1:84" ht="16.149999999999999" customHeight="1">
      <c r="A151" s="1352" t="s">
        <v>299</v>
      </c>
      <c r="B151" s="1353"/>
      <c r="C151" s="1353"/>
      <c r="D151" s="1353"/>
      <c r="E151" s="1353"/>
      <c r="F151" s="1353"/>
      <c r="G151" s="1353"/>
      <c r="H151" s="1353"/>
      <c r="I151" s="1353"/>
      <c r="J151" s="1353"/>
      <c r="K151" s="1353"/>
      <c r="L151" s="1353"/>
      <c r="M151" s="1353"/>
      <c r="N151" s="1353"/>
      <c r="O151" s="1353"/>
      <c r="P151" s="1353"/>
      <c r="Q151" s="1353"/>
      <c r="R151" s="1353"/>
      <c r="S151" s="1353"/>
      <c r="T151" s="1353"/>
      <c r="U151" s="1353"/>
      <c r="V151" s="1353"/>
      <c r="W151" s="1353"/>
      <c r="X151" s="1353"/>
      <c r="Y151" s="1353"/>
      <c r="Z151" s="1353"/>
      <c r="AA151" s="1353"/>
      <c r="AB151" s="1354"/>
    </row>
    <row r="152" spans="1:84" ht="16.149999999999999" customHeight="1">
      <c r="A152" s="1352" t="s">
        <v>302</v>
      </c>
      <c r="B152" s="1353"/>
      <c r="C152" s="1353"/>
      <c r="D152" s="1353"/>
      <c r="E152" s="1353"/>
      <c r="F152" s="1353"/>
      <c r="G152" s="1353"/>
      <c r="H152" s="1353"/>
      <c r="I152" s="1353"/>
      <c r="J152" s="1353"/>
      <c r="K152" s="1353"/>
      <c r="L152" s="1353"/>
      <c r="M152" s="1353"/>
      <c r="N152" s="1353"/>
      <c r="O152" s="1353"/>
      <c r="P152" s="1353"/>
      <c r="Q152" s="1353"/>
      <c r="R152" s="1353"/>
      <c r="S152" s="1353"/>
      <c r="T152" s="1353"/>
      <c r="U152" s="1353"/>
      <c r="V152" s="1353"/>
      <c r="W152" s="1353"/>
      <c r="X152" s="1353"/>
      <c r="Y152" s="1353"/>
      <c r="Z152" s="1353"/>
      <c r="AA152" s="1353"/>
      <c r="AB152" s="1354"/>
    </row>
    <row r="153" spans="1:84" ht="16.149999999999999" customHeight="1">
      <c r="A153" s="1352" t="s">
        <v>315</v>
      </c>
      <c r="B153" s="1353"/>
      <c r="C153" s="1353"/>
      <c r="D153" s="1353"/>
      <c r="E153" s="1353"/>
      <c r="F153" s="1353"/>
      <c r="G153" s="1353"/>
      <c r="H153" s="1353"/>
      <c r="I153" s="1353"/>
      <c r="J153" s="1353"/>
      <c r="K153" s="1353"/>
      <c r="L153" s="1353"/>
      <c r="M153" s="1353"/>
      <c r="N153" s="1353"/>
      <c r="O153" s="1353"/>
      <c r="P153" s="1353"/>
      <c r="Q153" s="1353"/>
      <c r="R153" s="1353"/>
      <c r="S153" s="1353"/>
      <c r="T153" s="1353"/>
      <c r="U153" s="1353"/>
      <c r="V153" s="1353"/>
      <c r="W153" s="1353"/>
      <c r="X153" s="1353"/>
      <c r="Y153" s="1353"/>
      <c r="Z153" s="1353"/>
      <c r="AA153" s="1353"/>
      <c r="AB153" s="1354"/>
    </row>
    <row r="154" spans="1:84" ht="16.149999999999999" customHeight="1">
      <c r="A154" s="1352" t="s">
        <v>316</v>
      </c>
      <c r="B154" s="1353"/>
      <c r="C154" s="1353"/>
      <c r="D154" s="1353"/>
      <c r="E154" s="1353"/>
      <c r="F154" s="1353"/>
      <c r="G154" s="1353"/>
      <c r="H154" s="1353"/>
      <c r="I154" s="1353"/>
      <c r="J154" s="1353"/>
      <c r="K154" s="1353"/>
      <c r="L154" s="1353"/>
      <c r="M154" s="1353"/>
      <c r="N154" s="1353"/>
      <c r="O154" s="1353"/>
      <c r="P154" s="1353"/>
      <c r="Q154" s="1353"/>
      <c r="R154" s="1353"/>
      <c r="S154" s="1353"/>
      <c r="T154" s="1353"/>
      <c r="U154" s="1353"/>
      <c r="V154" s="1353"/>
      <c r="W154" s="1353"/>
      <c r="X154" s="1353"/>
      <c r="Y154" s="1353"/>
      <c r="Z154" s="1353"/>
      <c r="AA154" s="1353"/>
      <c r="AB154" s="1354"/>
    </row>
    <row r="155" spans="1:84" ht="16.149999999999999" customHeight="1">
      <c r="A155" s="1352" t="s">
        <v>317</v>
      </c>
      <c r="B155" s="1353"/>
      <c r="C155" s="1353"/>
      <c r="D155" s="1353"/>
      <c r="E155" s="1353"/>
      <c r="F155" s="1353"/>
      <c r="G155" s="1353"/>
      <c r="H155" s="1353"/>
      <c r="I155" s="1353"/>
      <c r="J155" s="1353"/>
      <c r="K155" s="1353"/>
      <c r="L155" s="1353"/>
      <c r="M155" s="1353"/>
      <c r="N155" s="1353"/>
      <c r="O155" s="1353"/>
      <c r="P155" s="1353"/>
      <c r="Q155" s="1353"/>
      <c r="R155" s="1353"/>
      <c r="S155" s="1353"/>
      <c r="T155" s="1353"/>
      <c r="U155" s="1353"/>
      <c r="V155" s="1353"/>
      <c r="W155" s="1353"/>
      <c r="X155" s="1353"/>
      <c r="Y155" s="1353"/>
      <c r="Z155" s="1353"/>
      <c r="AA155" s="1353"/>
      <c r="AB155" s="1354"/>
    </row>
    <row r="156" spans="1:84" s="115" customFormat="1" ht="13.5" customHeight="1">
      <c r="A156" s="1352" t="s">
        <v>331</v>
      </c>
      <c r="B156" s="1353"/>
      <c r="C156" s="1353"/>
      <c r="D156" s="1353"/>
      <c r="E156" s="1353"/>
      <c r="F156" s="1353"/>
      <c r="G156" s="1353"/>
      <c r="H156" s="1353"/>
      <c r="I156" s="1353"/>
      <c r="J156" s="1353"/>
      <c r="K156" s="1353"/>
      <c r="L156" s="1353"/>
      <c r="M156" s="1353"/>
      <c r="N156" s="1353"/>
      <c r="O156" s="1353"/>
      <c r="P156" s="1353"/>
      <c r="Q156" s="1353"/>
      <c r="R156" s="1353"/>
      <c r="S156" s="1353"/>
      <c r="T156" s="1353"/>
      <c r="U156" s="1353"/>
      <c r="V156" s="1353"/>
      <c r="W156" s="1353"/>
      <c r="X156" s="1353"/>
      <c r="Y156" s="1353"/>
      <c r="Z156" s="1353"/>
      <c r="AA156" s="1353"/>
      <c r="AB156" s="1354"/>
    </row>
    <row r="157" spans="1:84" s="115" customFormat="1" ht="15" customHeight="1">
      <c r="A157" s="1352" t="s">
        <v>310</v>
      </c>
      <c r="B157" s="1353"/>
      <c r="C157" s="1353"/>
      <c r="D157" s="1353"/>
      <c r="E157" s="1353"/>
      <c r="F157" s="1353"/>
      <c r="G157" s="1353"/>
      <c r="H157" s="1353"/>
      <c r="I157" s="1353"/>
      <c r="J157" s="1353"/>
      <c r="K157" s="1353"/>
      <c r="L157" s="1353"/>
      <c r="M157" s="1353"/>
      <c r="N157" s="1353"/>
      <c r="O157" s="1353"/>
      <c r="P157" s="1353"/>
      <c r="Q157" s="1353"/>
      <c r="R157" s="1353"/>
      <c r="S157" s="1353"/>
      <c r="T157" s="1353"/>
      <c r="U157" s="1353"/>
      <c r="V157" s="1353"/>
      <c r="W157" s="1353"/>
      <c r="X157" s="1353"/>
      <c r="Y157" s="1353"/>
      <c r="Z157" s="1353"/>
      <c r="AA157" s="1353"/>
      <c r="AB157" s="1354"/>
    </row>
    <row r="158" spans="1:84" s="115" customFormat="1" ht="20.25" customHeight="1">
      <c r="A158" s="1352" t="s">
        <v>322</v>
      </c>
      <c r="B158" s="1353"/>
      <c r="C158" s="1353"/>
      <c r="D158" s="1353"/>
      <c r="E158" s="1353"/>
      <c r="F158" s="1353"/>
      <c r="G158" s="1353"/>
      <c r="H158" s="1353"/>
      <c r="I158" s="1353"/>
      <c r="J158" s="1353"/>
      <c r="K158" s="1353"/>
      <c r="L158" s="1353"/>
      <c r="M158" s="1353"/>
      <c r="N158" s="1353"/>
      <c r="O158" s="1353"/>
      <c r="P158" s="1353"/>
      <c r="Q158" s="1353"/>
      <c r="R158" s="1353"/>
      <c r="S158" s="1353"/>
      <c r="T158" s="1353"/>
      <c r="U158" s="1353"/>
      <c r="V158" s="1353"/>
      <c r="W158" s="1353"/>
      <c r="X158" s="1353"/>
      <c r="Y158" s="1353"/>
      <c r="Z158" s="1353"/>
      <c r="AA158" s="1353"/>
      <c r="AB158" s="1354"/>
    </row>
    <row r="159" spans="1:84" s="115" customFormat="1" ht="15.75" customHeight="1">
      <c r="A159" s="1352" t="s">
        <v>323</v>
      </c>
      <c r="B159" s="1353"/>
      <c r="C159" s="1353"/>
      <c r="D159" s="1353"/>
      <c r="E159" s="1353"/>
      <c r="F159" s="1353"/>
      <c r="G159" s="1353"/>
      <c r="H159" s="1353"/>
      <c r="I159" s="1353"/>
      <c r="J159" s="1353"/>
      <c r="K159" s="1353"/>
      <c r="L159" s="1353"/>
      <c r="M159" s="1353"/>
      <c r="N159" s="1353"/>
      <c r="O159" s="1353"/>
      <c r="P159" s="1353"/>
      <c r="Q159" s="1353"/>
      <c r="R159" s="1353"/>
      <c r="S159" s="1353"/>
      <c r="T159" s="1353"/>
      <c r="U159" s="1353"/>
      <c r="V159" s="1353"/>
      <c r="W159" s="1353"/>
      <c r="X159" s="1353"/>
      <c r="Y159" s="1353"/>
      <c r="Z159" s="1353"/>
      <c r="AA159" s="1353"/>
      <c r="AB159" s="1354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</row>
    <row r="160" spans="1:84" s="115" customFormat="1" ht="18.75" customHeight="1">
      <c r="A160" s="1353" t="s">
        <v>324</v>
      </c>
      <c r="B160" s="1353"/>
      <c r="C160" s="1353"/>
      <c r="D160" s="1353"/>
      <c r="E160" s="1353"/>
      <c r="F160" s="1353"/>
      <c r="G160" s="1353"/>
      <c r="H160" s="1353"/>
      <c r="I160" s="1353"/>
      <c r="J160" s="1353"/>
      <c r="K160" s="1353"/>
      <c r="L160" s="1353"/>
      <c r="M160" s="1353"/>
      <c r="N160" s="1353"/>
      <c r="O160" s="1353"/>
      <c r="P160" s="1353"/>
      <c r="Q160" s="1353"/>
      <c r="R160" s="1353"/>
      <c r="S160" s="1353"/>
      <c r="T160" s="1353"/>
      <c r="U160" s="1353"/>
      <c r="V160" s="1353"/>
      <c r="W160" s="1353"/>
      <c r="X160" s="1353"/>
      <c r="Y160" s="1353"/>
      <c r="Z160" s="1353"/>
      <c r="AA160" s="1353"/>
      <c r="AB160" s="1355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</row>
    <row r="161" spans="1:256" ht="15" customHeight="1">
      <c r="A161" s="1353" t="s">
        <v>330</v>
      </c>
      <c r="B161" s="1353"/>
      <c r="C161" s="1353"/>
      <c r="D161" s="1353"/>
      <c r="E161" s="1353"/>
      <c r="F161" s="1353"/>
      <c r="G161" s="1353"/>
      <c r="H161" s="1353"/>
      <c r="I161" s="1353"/>
      <c r="J161" s="1353"/>
      <c r="K161" s="1353"/>
      <c r="L161" s="1353"/>
      <c r="M161" s="1353"/>
      <c r="N161" s="1353"/>
      <c r="O161" s="1353"/>
      <c r="P161" s="1353"/>
      <c r="Q161" s="1353"/>
      <c r="R161" s="1353"/>
      <c r="S161" s="1353"/>
      <c r="T161" s="1353"/>
      <c r="U161" s="1353"/>
      <c r="V161" s="1353"/>
      <c r="W161" s="1353"/>
      <c r="X161" s="1353"/>
      <c r="Y161" s="1353"/>
      <c r="Z161" s="1353"/>
      <c r="AA161" s="1353"/>
      <c r="AB161" s="1355"/>
    </row>
    <row r="162" spans="1:256" s="115" customFormat="1" ht="18.75" customHeight="1">
      <c r="A162" s="1353" t="s">
        <v>742</v>
      </c>
      <c r="B162" s="1353"/>
      <c r="C162" s="1353"/>
      <c r="D162" s="1353"/>
      <c r="E162" s="1353"/>
      <c r="F162" s="1353"/>
      <c r="G162" s="1353"/>
      <c r="H162" s="1023"/>
      <c r="I162" s="1023"/>
      <c r="J162" s="1023"/>
      <c r="K162" s="1023"/>
      <c r="L162" s="1023"/>
      <c r="M162" s="1023"/>
      <c r="N162" s="1023"/>
      <c r="O162" s="1023"/>
      <c r="P162" s="1023"/>
      <c r="Q162" s="1023"/>
      <c r="R162" s="1023"/>
      <c r="S162" s="1023"/>
      <c r="T162" s="1023"/>
      <c r="U162" s="1023"/>
      <c r="V162" s="1023"/>
      <c r="W162" s="1023"/>
      <c r="X162" s="1023"/>
      <c r="Y162" s="1023"/>
      <c r="Z162" s="1023"/>
      <c r="AA162" s="1023"/>
      <c r="AB162" s="1024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</row>
    <row r="163" spans="1:256" s="115" customFormat="1" ht="18.75" customHeight="1">
      <c r="A163" s="1353" t="s">
        <v>1700</v>
      </c>
      <c r="B163" s="1353"/>
      <c r="C163" s="1353"/>
      <c r="D163" s="1353"/>
      <c r="E163" s="1353"/>
      <c r="F163" s="1353"/>
      <c r="G163" s="1353"/>
      <c r="H163" s="1353"/>
      <c r="I163" s="1353"/>
      <c r="J163" s="1353"/>
      <c r="K163" s="1353"/>
      <c r="L163" s="1353"/>
      <c r="M163" s="1353"/>
      <c r="N163" s="1353"/>
      <c r="O163" s="1353"/>
      <c r="P163" s="1353"/>
      <c r="Q163" s="1353"/>
      <c r="R163" s="1353"/>
      <c r="S163" s="1353"/>
      <c r="T163" s="1353"/>
      <c r="U163" s="1353"/>
      <c r="V163" s="1353"/>
      <c r="W163" s="1353"/>
      <c r="X163" s="1353"/>
      <c r="Y163" s="1353"/>
      <c r="Z163" s="1353"/>
      <c r="AA163" s="1353"/>
      <c r="AB163" s="1355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</row>
    <row r="164" spans="1:256" s="115" customFormat="1" ht="18.75" customHeight="1">
      <c r="A164" s="1359" t="s">
        <v>1701</v>
      </c>
      <c r="B164" s="1359"/>
      <c r="C164" s="1359"/>
      <c r="D164" s="1359"/>
      <c r="E164" s="1359"/>
      <c r="F164" s="1359"/>
      <c r="G164" s="1359"/>
      <c r="H164" s="1359"/>
      <c r="I164" s="1359"/>
      <c r="J164" s="1359"/>
      <c r="K164" s="1359"/>
      <c r="L164" s="1359"/>
      <c r="M164" s="1359"/>
      <c r="N164" s="1359"/>
      <c r="O164" s="1359"/>
      <c r="P164" s="1359"/>
      <c r="Q164" s="1359"/>
      <c r="R164" s="1359"/>
      <c r="S164" s="1359"/>
      <c r="T164" s="1359"/>
      <c r="U164" s="1359"/>
      <c r="V164" s="1359"/>
      <c r="W164" s="1359"/>
      <c r="X164" s="1359"/>
      <c r="Y164" s="1359"/>
      <c r="Z164" s="1359"/>
      <c r="AA164" s="1359"/>
      <c r="AB164" s="1360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</row>
    <row r="165" spans="1:256" s="115" customFormat="1" ht="15" customHeight="1">
      <c r="A165" s="192"/>
      <c r="B165" s="192"/>
      <c r="C165" s="192"/>
      <c r="D165" s="192"/>
      <c r="E165" s="192"/>
      <c r="F165" s="192"/>
      <c r="G165" s="19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  <c r="R165" s="192"/>
      <c r="S165" s="192"/>
      <c r="T165" s="192"/>
      <c r="U165" s="192"/>
      <c r="V165" s="192"/>
      <c r="W165" s="192"/>
      <c r="X165" s="192"/>
      <c r="Y165" s="192"/>
      <c r="Z165" s="192"/>
      <c r="AA165" s="192"/>
      <c r="AB165" s="19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</row>
    <row r="168" spans="1:256" ht="1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56" ht="13.9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56" ht="1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56" ht="1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56" ht="1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56" ht="1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CG173" s="1356"/>
      <c r="CH173" s="1357"/>
      <c r="CI173" s="1357"/>
      <c r="CJ173" s="1357"/>
      <c r="CK173" s="1357"/>
      <c r="CL173" s="1357"/>
      <c r="CM173" s="1357"/>
      <c r="CN173" s="1357"/>
      <c r="CO173" s="1357"/>
      <c r="CP173" s="1357"/>
      <c r="CQ173" s="1357"/>
      <c r="CR173" s="1357"/>
      <c r="CS173" s="1357"/>
      <c r="CT173" s="1357"/>
      <c r="CU173" s="1357"/>
      <c r="CV173" s="1357"/>
      <c r="CW173" s="1357"/>
      <c r="CX173" s="1357"/>
      <c r="CY173" s="1357"/>
      <c r="CZ173" s="1357"/>
      <c r="DA173" s="1357"/>
      <c r="DB173" s="1357"/>
      <c r="DC173" s="1357"/>
      <c r="DD173" s="1357"/>
      <c r="DE173" s="1357"/>
      <c r="DF173" s="1357"/>
      <c r="DG173" s="1357"/>
      <c r="DH173" s="1358"/>
      <c r="DI173" s="1356"/>
      <c r="DJ173" s="1357"/>
      <c r="DK173" s="1357"/>
      <c r="DL173" s="1357"/>
      <c r="DM173" s="1357"/>
      <c r="DN173" s="1357"/>
      <c r="DO173" s="1357"/>
      <c r="DP173" s="1357"/>
      <c r="DQ173" s="1357"/>
      <c r="DR173" s="1357"/>
      <c r="DS173" s="1357"/>
      <c r="DT173" s="1357"/>
      <c r="DU173" s="1357"/>
      <c r="DV173" s="1357"/>
      <c r="DW173" s="1357"/>
      <c r="DX173" s="1357"/>
      <c r="DY173" s="1357"/>
      <c r="DZ173" s="1357"/>
      <c r="EA173" s="1357"/>
      <c r="EB173" s="1357"/>
      <c r="EC173" s="1357"/>
      <c r="ED173" s="1357"/>
      <c r="EE173" s="1357"/>
      <c r="EF173" s="1357"/>
      <c r="EG173" s="1357"/>
      <c r="EH173" s="1357"/>
      <c r="EI173" s="1357"/>
      <c r="EJ173" s="1358"/>
      <c r="EK173" s="1356"/>
      <c r="EL173" s="1357"/>
      <c r="EM173" s="1357"/>
      <c r="EN173" s="1357"/>
      <c r="EO173" s="1357"/>
      <c r="EP173" s="1357"/>
      <c r="EQ173" s="1357"/>
      <c r="ER173" s="1357"/>
      <c r="ES173" s="1357"/>
      <c r="ET173" s="1357"/>
      <c r="EU173" s="1357"/>
      <c r="EV173" s="1357"/>
      <c r="EW173" s="1357"/>
      <c r="EX173" s="1357"/>
      <c r="EY173" s="1357"/>
      <c r="EZ173" s="1357"/>
      <c r="FA173" s="1357"/>
      <c r="FB173" s="1357"/>
      <c r="FC173" s="1357"/>
      <c r="FD173" s="1357"/>
      <c r="FE173" s="1357"/>
      <c r="FF173" s="1357"/>
      <c r="FG173" s="1357"/>
      <c r="FH173" s="1357"/>
      <c r="FI173" s="1357"/>
      <c r="FJ173" s="1357"/>
      <c r="FK173" s="1357"/>
      <c r="FL173" s="1358"/>
      <c r="FM173" s="1356"/>
      <c r="FN173" s="1357"/>
      <c r="FO173" s="1357"/>
      <c r="FP173" s="1357"/>
      <c r="FQ173" s="1357"/>
      <c r="FR173" s="1357"/>
      <c r="FS173" s="1357"/>
      <c r="FT173" s="1357"/>
      <c r="FU173" s="1357"/>
      <c r="FV173" s="1357"/>
      <c r="FW173" s="1357"/>
      <c r="FX173" s="1357"/>
      <c r="FY173" s="1357"/>
      <c r="FZ173" s="1357"/>
      <c r="GA173" s="1357"/>
      <c r="GB173" s="1357"/>
      <c r="GC173" s="1357"/>
      <c r="GD173" s="1357"/>
      <c r="GE173" s="1357"/>
      <c r="GF173" s="1357"/>
      <c r="GG173" s="1357"/>
      <c r="GH173" s="1357"/>
      <c r="GI173" s="1357"/>
      <c r="GJ173" s="1357"/>
      <c r="GK173" s="1357"/>
      <c r="GL173" s="1357"/>
      <c r="GM173" s="1357"/>
      <c r="GN173" s="1358"/>
      <c r="GO173" s="1356"/>
      <c r="GP173" s="1357"/>
      <c r="GQ173" s="1357"/>
      <c r="GR173" s="1357"/>
      <c r="GS173" s="1357"/>
      <c r="GT173" s="1357"/>
      <c r="GU173" s="1357"/>
      <c r="GV173" s="1357"/>
      <c r="GW173" s="1357"/>
      <c r="GX173" s="1357"/>
      <c r="GY173" s="1357"/>
      <c r="GZ173" s="1357"/>
      <c r="HA173" s="1357"/>
      <c r="HB173" s="1357"/>
      <c r="HC173" s="1357"/>
      <c r="HD173" s="1357"/>
      <c r="HE173" s="1357"/>
      <c r="HF173" s="1357"/>
      <c r="HG173" s="1357"/>
      <c r="HH173" s="1357"/>
      <c r="HI173" s="1357"/>
      <c r="HJ173" s="1357"/>
      <c r="HK173" s="1357"/>
      <c r="HL173" s="1357"/>
      <c r="HM173" s="1357"/>
      <c r="HN173" s="1357"/>
      <c r="HO173" s="1357"/>
      <c r="HP173" s="1358"/>
      <c r="HQ173" s="1356"/>
      <c r="HR173" s="1357"/>
      <c r="HS173" s="1357"/>
      <c r="HT173" s="1357"/>
      <c r="HU173" s="1357"/>
      <c r="HV173" s="1357"/>
      <c r="HW173" s="1357"/>
      <c r="HX173" s="1357"/>
      <c r="HY173" s="1357"/>
      <c r="HZ173" s="1357"/>
      <c r="IA173" s="1357"/>
      <c r="IB173" s="1357"/>
      <c r="IC173" s="1357"/>
      <c r="ID173" s="1357"/>
      <c r="IE173" s="1357"/>
      <c r="IF173" s="1357"/>
      <c r="IG173" s="1357"/>
      <c r="IH173" s="1357"/>
      <c r="II173" s="1357"/>
      <c r="IJ173" s="1357"/>
      <c r="IK173" s="1357"/>
      <c r="IL173" s="1357"/>
      <c r="IM173" s="1357"/>
      <c r="IN173" s="1357"/>
      <c r="IO173" s="1357"/>
      <c r="IP173" s="1357"/>
      <c r="IQ173" s="1357"/>
      <c r="IR173" s="1358"/>
      <c r="IS173" s="1356"/>
      <c r="IT173" s="1356"/>
      <c r="IU173" s="1356"/>
      <c r="IV173" s="1356"/>
    </row>
    <row r="174" spans="1:256" ht="1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56" ht="1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56" ht="1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ht="15" customHeight="1"/>
  </sheetData>
  <mergeCells count="131">
    <mergeCell ref="A149:AB149"/>
    <mergeCell ref="A150:AB150"/>
    <mergeCell ref="A151:AB151"/>
    <mergeCell ref="B144:G144"/>
    <mergeCell ref="A84:A144"/>
    <mergeCell ref="B84:B86"/>
    <mergeCell ref="C84:D86"/>
    <mergeCell ref="T144:U144"/>
    <mergeCell ref="V143:W143"/>
    <mergeCell ref="X143:Y143"/>
    <mergeCell ref="Z143:AA143"/>
    <mergeCell ref="V142:W142"/>
    <mergeCell ref="T142:U142"/>
    <mergeCell ref="A146:AB146"/>
    <mergeCell ref="A147:AB147"/>
    <mergeCell ref="L144:M144"/>
    <mergeCell ref="V144:W144"/>
    <mergeCell ref="X144:Y144"/>
    <mergeCell ref="P144:Q144"/>
    <mergeCell ref="R144:S144"/>
    <mergeCell ref="H144:I144"/>
    <mergeCell ref="J144:K144"/>
    <mergeCell ref="Z144:AA144"/>
    <mergeCell ref="L143:M143"/>
    <mergeCell ref="N143:O143"/>
    <mergeCell ref="N144:O144"/>
    <mergeCell ref="A145:AB145"/>
    <mergeCell ref="B143:G143"/>
    <mergeCell ref="H143:I143"/>
    <mergeCell ref="J143:K143"/>
    <mergeCell ref="T143:U143"/>
    <mergeCell ref="P143:Q143"/>
    <mergeCell ref="R143:S143"/>
    <mergeCell ref="P142:Q142"/>
    <mergeCell ref="L142:M142"/>
    <mergeCell ref="N141:O141"/>
    <mergeCell ref="N142:O142"/>
    <mergeCell ref="J142:K142"/>
    <mergeCell ref="J141:K141"/>
    <mergeCell ref="P141:Q141"/>
    <mergeCell ref="Z141:AA141"/>
    <mergeCell ref="V141:W141"/>
    <mergeCell ref="Z142:AA142"/>
    <mergeCell ref="X141:Y141"/>
    <mergeCell ref="L141:M141"/>
    <mergeCell ref="R141:S141"/>
    <mergeCell ref="T141:U141"/>
    <mergeCell ref="R142:S142"/>
    <mergeCell ref="X142:Y142"/>
    <mergeCell ref="C41:D41"/>
    <mergeCell ref="H142:I142"/>
    <mergeCell ref="B142:G142"/>
    <mergeCell ref="B141:G141"/>
    <mergeCell ref="C46:D50"/>
    <mergeCell ref="C51:D65"/>
    <mergeCell ref="A40:A83"/>
    <mergeCell ref="B40:B69"/>
    <mergeCell ref="B70:D82"/>
    <mergeCell ref="C42:D45"/>
    <mergeCell ref="B108:D125"/>
    <mergeCell ref="B126:D137"/>
    <mergeCell ref="C66:C69"/>
    <mergeCell ref="D66:D69"/>
    <mergeCell ref="B83:E83"/>
    <mergeCell ref="B87:D107"/>
    <mergeCell ref="B138:D139"/>
    <mergeCell ref="B140:G140"/>
    <mergeCell ref="H141:I141"/>
    <mergeCell ref="C40:D40"/>
    <mergeCell ref="D19:D20"/>
    <mergeCell ref="D21:D22"/>
    <mergeCell ref="B24:D26"/>
    <mergeCell ref="B27:E27"/>
    <mergeCell ref="B31:D33"/>
    <mergeCell ref="B39:E39"/>
    <mergeCell ref="B28:D30"/>
    <mergeCell ref="B34:E34"/>
    <mergeCell ref="A35:A39"/>
    <mergeCell ref="B35:C38"/>
    <mergeCell ref="D35:D36"/>
    <mergeCell ref="D37:D38"/>
    <mergeCell ref="A8:A34"/>
    <mergeCell ref="B8:C23"/>
    <mergeCell ref="D8:D9"/>
    <mergeCell ref="D11:D13"/>
    <mergeCell ref="D14:D16"/>
    <mergeCell ref="D17:D18"/>
    <mergeCell ref="A1:AB1"/>
    <mergeCell ref="A2:AB2"/>
    <mergeCell ref="A3:AB3"/>
    <mergeCell ref="A5:D7"/>
    <mergeCell ref="E5:E7"/>
    <mergeCell ref="X5:AA5"/>
    <mergeCell ref="R6:S6"/>
    <mergeCell ref="AB5:AB7"/>
    <mergeCell ref="T6:U6"/>
    <mergeCell ref="P6:Q6"/>
    <mergeCell ref="X6:Y6"/>
    <mergeCell ref="Z6:AA6"/>
    <mergeCell ref="L5:O5"/>
    <mergeCell ref="T5:W5"/>
    <mergeCell ref="L6:M6"/>
    <mergeCell ref="N6:O6"/>
    <mergeCell ref="P5:S5"/>
    <mergeCell ref="V6:W6"/>
    <mergeCell ref="F5:F7"/>
    <mergeCell ref="G5:G7"/>
    <mergeCell ref="H5:K5"/>
    <mergeCell ref="H6:I6"/>
    <mergeCell ref="J6:K6"/>
    <mergeCell ref="A4:AB4"/>
    <mergeCell ref="A161:AB161"/>
    <mergeCell ref="FM173:GN173"/>
    <mergeCell ref="GO173:HP173"/>
    <mergeCell ref="HQ173:IR173"/>
    <mergeCell ref="IS173:IV173"/>
    <mergeCell ref="CG173:DH173"/>
    <mergeCell ref="DI173:EJ173"/>
    <mergeCell ref="EK173:FL173"/>
    <mergeCell ref="A162:G162"/>
    <mergeCell ref="A163:AB163"/>
    <mergeCell ref="A164:AB164"/>
    <mergeCell ref="A156:AB156"/>
    <mergeCell ref="A152:AB152"/>
    <mergeCell ref="A160:AB160"/>
    <mergeCell ref="A158:AB158"/>
    <mergeCell ref="A159:AB159"/>
    <mergeCell ref="A157:AB157"/>
    <mergeCell ref="A153:AB153"/>
    <mergeCell ref="A154:AB154"/>
    <mergeCell ref="A155:AB155"/>
  </mergeCells>
  <phoneticPr fontId="1" type="noConversion"/>
  <pageMargins left="0.98425196850393704" right="0.98425196850393704" top="0.98425196850393704" bottom="0.98425196850393704" header="0.51181102362204722" footer="0.51181102362204722"/>
  <pageSetup paperSize="9" scale="51" fitToHeight="0" orientation="portrait" r:id="rId1"/>
  <rowBreaks count="2" manualBreakCount="2">
    <brk id="73" max="27" man="1"/>
    <brk id="153" max="2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">
    <tabColor theme="0" tint="-0.499984740745262"/>
    <pageSetUpPr fitToPage="1"/>
  </sheetPr>
  <dimension ref="A1:AD179"/>
  <sheetViews>
    <sheetView topLeftCell="A37" zoomScaleNormal="100" workbookViewId="0">
      <selection activeCell="E21" sqref="E21"/>
    </sheetView>
  </sheetViews>
  <sheetFormatPr defaultColWidth="9" defaultRowHeight="16.5"/>
  <cols>
    <col min="1" max="1" width="4.125" style="9" customWidth="1"/>
    <col min="2" max="2" width="7.125" style="10" customWidth="1"/>
    <col min="3" max="3" width="4.375" style="10" customWidth="1"/>
    <col min="4" max="4" width="12" style="9" customWidth="1"/>
    <col min="5" max="5" width="25" style="9" customWidth="1"/>
    <col min="6" max="7" width="4.375" style="8" customWidth="1"/>
    <col min="8" max="27" width="3.75" style="8" customWidth="1"/>
    <col min="28" max="28" width="17.75" style="8" customWidth="1"/>
    <col min="29" max="16384" width="9" style="2"/>
  </cols>
  <sheetData>
    <row r="1" spans="1:28" s="165" customFormat="1" ht="19.5" customHeight="1">
      <c r="A1" s="1582" t="s">
        <v>280</v>
      </c>
      <c r="B1" s="1582"/>
      <c r="C1" s="1582"/>
      <c r="D1" s="1582"/>
      <c r="E1" s="1582"/>
      <c r="F1" s="1582"/>
      <c r="G1" s="1582"/>
      <c r="H1" s="1582"/>
      <c r="I1" s="1582"/>
      <c r="J1" s="1582"/>
      <c r="K1" s="1582"/>
      <c r="L1" s="1582"/>
      <c r="M1" s="1582"/>
      <c r="N1" s="1582"/>
      <c r="O1" s="1582"/>
      <c r="P1" s="1582"/>
      <c r="Q1" s="1582"/>
      <c r="R1" s="1582"/>
      <c r="S1" s="1582"/>
      <c r="T1" s="1582"/>
      <c r="U1" s="1582"/>
      <c r="V1" s="1582"/>
      <c r="W1" s="1582"/>
      <c r="X1" s="1582"/>
      <c r="Y1" s="1582"/>
      <c r="Z1" s="1582"/>
      <c r="AA1" s="1582"/>
      <c r="AB1" s="1582"/>
    </row>
    <row r="2" spans="1:28" s="165" customFormat="1" ht="19.5" customHeight="1">
      <c r="A2" s="1583" t="s">
        <v>763</v>
      </c>
      <c r="B2" s="1583"/>
      <c r="C2" s="1583"/>
      <c r="D2" s="1583"/>
      <c r="E2" s="1583"/>
      <c r="F2" s="1583"/>
      <c r="G2" s="1583"/>
      <c r="H2" s="1583"/>
      <c r="I2" s="1583"/>
      <c r="J2" s="1583"/>
      <c r="K2" s="1583"/>
      <c r="L2" s="1583"/>
      <c r="M2" s="1583"/>
      <c r="N2" s="1583"/>
      <c r="O2" s="1583"/>
      <c r="P2" s="1583"/>
      <c r="Q2" s="1583"/>
      <c r="R2" s="1583"/>
      <c r="S2" s="1583"/>
      <c r="T2" s="1583"/>
      <c r="U2" s="1583"/>
      <c r="V2" s="1583"/>
      <c r="W2" s="1583"/>
      <c r="X2" s="1583"/>
      <c r="Y2" s="1583"/>
      <c r="Z2" s="1583"/>
      <c r="AA2" s="1583"/>
      <c r="AB2" s="1583"/>
    </row>
    <row r="3" spans="1:28" s="29" customFormat="1" ht="14.25" customHeight="1">
      <c r="A3" s="1305" t="s">
        <v>277</v>
      </c>
      <c r="B3" s="1305"/>
      <c r="C3" s="1305"/>
      <c r="D3" s="1305"/>
      <c r="E3" s="1305"/>
      <c r="F3" s="1305"/>
      <c r="G3" s="1305"/>
      <c r="H3" s="1305"/>
      <c r="I3" s="1305"/>
      <c r="J3" s="1305"/>
      <c r="K3" s="1305"/>
      <c r="L3" s="1305"/>
      <c r="M3" s="1305"/>
      <c r="N3" s="1305"/>
      <c r="O3" s="1305"/>
      <c r="P3" s="1305"/>
      <c r="Q3" s="1305"/>
      <c r="R3" s="1305"/>
      <c r="S3" s="1305"/>
      <c r="T3" s="1305"/>
      <c r="U3" s="1305"/>
      <c r="V3" s="1305"/>
      <c r="W3" s="1305"/>
      <c r="X3" s="1305"/>
      <c r="Y3" s="1305"/>
      <c r="Z3" s="1305"/>
      <c r="AA3" s="1305"/>
      <c r="AB3" s="1305"/>
    </row>
    <row r="4" spans="1:28" ht="17.25" customHeight="1" thickBot="1">
      <c r="A4" s="1611" t="s">
        <v>742</v>
      </c>
      <c r="B4" s="1611"/>
      <c r="C4" s="1611"/>
      <c r="D4" s="1611"/>
      <c r="E4" s="1611"/>
      <c r="F4" s="1611"/>
      <c r="G4" s="1611"/>
      <c r="H4" s="1611"/>
      <c r="I4" s="1611"/>
      <c r="J4" s="1611"/>
      <c r="K4" s="1611"/>
      <c r="L4" s="1611"/>
      <c r="M4" s="1611"/>
      <c r="N4" s="1611"/>
      <c r="O4" s="1611"/>
      <c r="P4" s="1611"/>
      <c r="Q4" s="1611"/>
      <c r="R4" s="1611"/>
      <c r="S4" s="1611"/>
      <c r="T4" s="1611"/>
      <c r="U4" s="1611"/>
      <c r="V4" s="1611"/>
      <c r="W4" s="1611"/>
      <c r="X4" s="1611"/>
      <c r="Y4" s="1611"/>
      <c r="Z4" s="1611"/>
      <c r="AA4" s="1611"/>
      <c r="AB4" s="1611"/>
    </row>
    <row r="5" spans="1:28" s="29" customFormat="1" ht="33.75" customHeight="1">
      <c r="A5" s="1584" t="s">
        <v>111</v>
      </c>
      <c r="B5" s="1585"/>
      <c r="C5" s="1585"/>
      <c r="D5" s="1586"/>
      <c r="E5" s="1593" t="s">
        <v>112</v>
      </c>
      <c r="F5" s="1596" t="s">
        <v>113</v>
      </c>
      <c r="G5" s="1599" t="s">
        <v>114</v>
      </c>
      <c r="H5" s="1572" t="s">
        <v>115</v>
      </c>
      <c r="I5" s="1573"/>
      <c r="J5" s="1573"/>
      <c r="K5" s="1574"/>
      <c r="L5" s="1572" t="s">
        <v>116</v>
      </c>
      <c r="M5" s="1573"/>
      <c r="N5" s="1573"/>
      <c r="O5" s="1574"/>
      <c r="P5" s="1572" t="s">
        <v>117</v>
      </c>
      <c r="Q5" s="1573"/>
      <c r="R5" s="1573"/>
      <c r="S5" s="1574"/>
      <c r="T5" s="1572" t="s">
        <v>118</v>
      </c>
      <c r="U5" s="1573"/>
      <c r="V5" s="1573"/>
      <c r="W5" s="1574"/>
      <c r="X5" s="1572" t="s">
        <v>119</v>
      </c>
      <c r="Y5" s="1573"/>
      <c r="Z5" s="1573"/>
      <c r="AA5" s="1574"/>
      <c r="AB5" s="1383" t="s">
        <v>308</v>
      </c>
    </row>
    <row r="6" spans="1:28" s="29" customFormat="1" ht="11.45" customHeight="1">
      <c r="A6" s="1587"/>
      <c r="B6" s="1588"/>
      <c r="C6" s="1588"/>
      <c r="D6" s="1589"/>
      <c r="E6" s="1594"/>
      <c r="F6" s="1597"/>
      <c r="G6" s="1600"/>
      <c r="H6" s="1575" t="s">
        <v>120</v>
      </c>
      <c r="I6" s="1568"/>
      <c r="J6" s="1568" t="s">
        <v>41</v>
      </c>
      <c r="K6" s="1569"/>
      <c r="L6" s="1575" t="s">
        <v>40</v>
      </c>
      <c r="M6" s="1568"/>
      <c r="N6" s="1568" t="s">
        <v>41</v>
      </c>
      <c r="O6" s="1569"/>
      <c r="P6" s="1575" t="s">
        <v>40</v>
      </c>
      <c r="Q6" s="1568"/>
      <c r="R6" s="1568" t="s">
        <v>41</v>
      </c>
      <c r="S6" s="1569"/>
      <c r="T6" s="1575" t="s">
        <v>40</v>
      </c>
      <c r="U6" s="1568"/>
      <c r="V6" s="1568" t="s">
        <v>41</v>
      </c>
      <c r="W6" s="1569"/>
      <c r="X6" s="1570" t="s">
        <v>40</v>
      </c>
      <c r="Y6" s="1571"/>
      <c r="Z6" s="1568" t="s">
        <v>41</v>
      </c>
      <c r="AA6" s="1569"/>
      <c r="AB6" s="1383"/>
    </row>
    <row r="7" spans="1:28" s="29" customFormat="1" ht="39" customHeight="1" thickBot="1">
      <c r="A7" s="1590"/>
      <c r="B7" s="1591"/>
      <c r="C7" s="1591"/>
      <c r="D7" s="1592"/>
      <c r="E7" s="1595"/>
      <c r="F7" s="1598"/>
      <c r="G7" s="1601"/>
      <c r="H7" s="54" t="s">
        <v>121</v>
      </c>
      <c r="I7" s="55" t="s">
        <v>122</v>
      </c>
      <c r="J7" s="55" t="s">
        <v>123</v>
      </c>
      <c r="K7" s="56" t="s">
        <v>122</v>
      </c>
      <c r="L7" s="54" t="s">
        <v>123</v>
      </c>
      <c r="M7" s="55" t="s">
        <v>122</v>
      </c>
      <c r="N7" s="55" t="s">
        <v>123</v>
      </c>
      <c r="O7" s="56" t="s">
        <v>122</v>
      </c>
      <c r="P7" s="54" t="s">
        <v>123</v>
      </c>
      <c r="Q7" s="55" t="s">
        <v>122</v>
      </c>
      <c r="R7" s="55" t="s">
        <v>123</v>
      </c>
      <c r="S7" s="56" t="s">
        <v>122</v>
      </c>
      <c r="T7" s="54" t="s">
        <v>123</v>
      </c>
      <c r="U7" s="55" t="s">
        <v>122</v>
      </c>
      <c r="V7" s="55" t="s">
        <v>123</v>
      </c>
      <c r="W7" s="56" t="s">
        <v>122</v>
      </c>
      <c r="X7" s="54" t="s">
        <v>123</v>
      </c>
      <c r="Y7" s="55" t="s">
        <v>122</v>
      </c>
      <c r="Z7" s="55" t="s">
        <v>123</v>
      </c>
      <c r="AA7" s="56" t="s">
        <v>122</v>
      </c>
      <c r="AB7" s="1384"/>
    </row>
    <row r="8" spans="1:28" ht="18.75" customHeight="1">
      <c r="A8" s="1426" t="s">
        <v>258</v>
      </c>
      <c r="B8" s="1576" t="s">
        <v>259</v>
      </c>
      <c r="C8" s="1576"/>
      <c r="D8" s="1579" t="s">
        <v>260</v>
      </c>
      <c r="E8" s="205" t="s">
        <v>124</v>
      </c>
      <c r="F8" s="61">
        <v>12</v>
      </c>
      <c r="G8" s="86">
        <v>12</v>
      </c>
      <c r="H8" s="63">
        <v>2</v>
      </c>
      <c r="I8" s="61">
        <v>2</v>
      </c>
      <c r="J8" s="61">
        <v>2</v>
      </c>
      <c r="K8" s="62">
        <v>2</v>
      </c>
      <c r="L8" s="63">
        <v>2</v>
      </c>
      <c r="M8" s="61">
        <v>2</v>
      </c>
      <c r="N8" s="61">
        <v>2</v>
      </c>
      <c r="O8" s="62">
        <v>2</v>
      </c>
      <c r="P8" s="63">
        <v>2</v>
      </c>
      <c r="Q8" s="61">
        <v>2</v>
      </c>
      <c r="R8" s="61">
        <v>2</v>
      </c>
      <c r="S8" s="62">
        <v>2</v>
      </c>
      <c r="T8" s="63"/>
      <c r="U8" s="61"/>
      <c r="V8" s="61"/>
      <c r="W8" s="62"/>
      <c r="X8" s="101"/>
      <c r="Y8" s="64"/>
      <c r="Z8" s="65"/>
      <c r="AA8" s="66"/>
      <c r="AB8" s="83" t="s">
        <v>125</v>
      </c>
    </row>
    <row r="9" spans="1:28" ht="19.5" customHeight="1">
      <c r="A9" s="1427"/>
      <c r="B9" s="1577"/>
      <c r="C9" s="1577"/>
      <c r="D9" s="1580"/>
      <c r="E9" s="204" t="s">
        <v>126</v>
      </c>
      <c r="F9" s="11">
        <v>8</v>
      </c>
      <c r="G9" s="57">
        <v>8</v>
      </c>
      <c r="H9" s="44">
        <v>2</v>
      </c>
      <c r="I9" s="11">
        <v>2</v>
      </c>
      <c r="J9" s="11">
        <v>2</v>
      </c>
      <c r="K9" s="30">
        <v>2</v>
      </c>
      <c r="L9" s="44">
        <v>2</v>
      </c>
      <c r="M9" s="11">
        <v>2</v>
      </c>
      <c r="N9" s="11">
        <v>2</v>
      </c>
      <c r="O9" s="30">
        <v>2</v>
      </c>
      <c r="P9" s="44"/>
      <c r="Q9" s="11"/>
      <c r="R9" s="11"/>
      <c r="S9" s="30"/>
      <c r="T9" s="44"/>
      <c r="U9" s="11"/>
      <c r="V9" s="11"/>
      <c r="W9" s="30"/>
      <c r="X9" s="102"/>
      <c r="Y9" s="7"/>
      <c r="Z9" s="12"/>
      <c r="AA9" s="45"/>
      <c r="AB9" s="84" t="s">
        <v>127</v>
      </c>
    </row>
    <row r="10" spans="1:28" ht="19.5" customHeight="1">
      <c r="A10" s="1427"/>
      <c r="B10" s="1577"/>
      <c r="C10" s="1577"/>
      <c r="D10" s="193" t="s">
        <v>128</v>
      </c>
      <c r="E10" s="204" t="s">
        <v>129</v>
      </c>
      <c r="F10" s="11">
        <v>6</v>
      </c>
      <c r="G10" s="57">
        <v>6</v>
      </c>
      <c r="H10" s="44">
        <v>2</v>
      </c>
      <c r="I10" s="11">
        <v>2</v>
      </c>
      <c r="J10" s="11">
        <v>2</v>
      </c>
      <c r="K10" s="30">
        <v>2</v>
      </c>
      <c r="L10" s="44">
        <v>2</v>
      </c>
      <c r="M10" s="11">
        <v>2</v>
      </c>
      <c r="N10" s="11"/>
      <c r="O10" s="30"/>
      <c r="P10" s="44"/>
      <c r="Q10" s="11"/>
      <c r="R10" s="11"/>
      <c r="S10" s="30"/>
      <c r="T10" s="44"/>
      <c r="U10" s="11"/>
      <c r="V10" s="11"/>
      <c r="W10" s="30"/>
      <c r="X10" s="102"/>
      <c r="Y10" s="7"/>
      <c r="Z10" s="12"/>
      <c r="AA10" s="45"/>
      <c r="AB10" s="84" t="s">
        <v>125</v>
      </c>
    </row>
    <row r="11" spans="1:28" ht="18.75" customHeight="1">
      <c r="A11" s="1427"/>
      <c r="B11" s="1577"/>
      <c r="C11" s="1577"/>
      <c r="D11" s="1566" t="s">
        <v>130</v>
      </c>
      <c r="E11" s="204" t="s">
        <v>131</v>
      </c>
      <c r="F11" s="11">
        <v>2</v>
      </c>
      <c r="G11" s="57">
        <v>2</v>
      </c>
      <c r="H11" s="44"/>
      <c r="I11" s="11"/>
      <c r="J11" s="11"/>
      <c r="K11" s="30"/>
      <c r="L11" s="44"/>
      <c r="M11" s="11"/>
      <c r="N11" s="11">
        <v>2</v>
      </c>
      <c r="O11" s="30">
        <v>2</v>
      </c>
      <c r="P11" s="44"/>
      <c r="Q11" s="11"/>
      <c r="R11" s="11"/>
      <c r="S11" s="30"/>
      <c r="T11" s="44"/>
      <c r="U11" s="11"/>
      <c r="V11" s="11"/>
      <c r="W11" s="30"/>
      <c r="X11" s="44"/>
      <c r="Y11" s="11"/>
      <c r="Z11" s="11"/>
      <c r="AA11" s="30"/>
      <c r="AB11" s="84" t="s">
        <v>125</v>
      </c>
    </row>
    <row r="12" spans="1:28" ht="18" customHeight="1">
      <c r="A12" s="1427"/>
      <c r="B12" s="1577"/>
      <c r="C12" s="1577"/>
      <c r="D12" s="1581"/>
      <c r="E12" s="204" t="s">
        <v>132</v>
      </c>
      <c r="F12" s="11">
        <v>2</v>
      </c>
      <c r="G12" s="57">
        <v>2</v>
      </c>
      <c r="H12" s="44"/>
      <c r="I12" s="11"/>
      <c r="J12" s="11">
        <v>2</v>
      </c>
      <c r="K12" s="30">
        <v>2</v>
      </c>
      <c r="L12" s="44"/>
      <c r="M12" s="11"/>
      <c r="N12" s="11"/>
      <c r="O12" s="30"/>
      <c r="P12" s="44"/>
      <c r="Q12" s="11"/>
      <c r="R12" s="11"/>
      <c r="S12" s="30"/>
      <c r="T12" s="44"/>
      <c r="U12" s="11"/>
      <c r="V12" s="11"/>
      <c r="W12" s="30"/>
      <c r="X12" s="44"/>
      <c r="Y12" s="11"/>
      <c r="Z12" s="11"/>
      <c r="AA12" s="30"/>
      <c r="AB12" s="84" t="s">
        <v>125</v>
      </c>
    </row>
    <row r="13" spans="1:28" ht="18" customHeight="1">
      <c r="A13" s="1427"/>
      <c r="B13" s="1577"/>
      <c r="C13" s="1577"/>
      <c r="D13" s="1567"/>
      <c r="E13" s="204" t="s">
        <v>133</v>
      </c>
      <c r="F13" s="11">
        <v>4</v>
      </c>
      <c r="G13" s="57">
        <v>4</v>
      </c>
      <c r="H13" s="44">
        <v>2</v>
      </c>
      <c r="I13" s="11">
        <v>2</v>
      </c>
      <c r="J13" s="11">
        <v>2</v>
      </c>
      <c r="K13" s="30">
        <v>2</v>
      </c>
      <c r="L13" s="44"/>
      <c r="M13" s="11"/>
      <c r="N13" s="11"/>
      <c r="O13" s="30"/>
      <c r="P13" s="44"/>
      <c r="Q13" s="11"/>
      <c r="R13" s="11"/>
      <c r="S13" s="30"/>
      <c r="T13" s="44"/>
      <c r="U13" s="11"/>
      <c r="V13" s="11"/>
      <c r="W13" s="30"/>
      <c r="X13" s="44"/>
      <c r="Y13" s="11"/>
      <c r="Z13" s="11"/>
      <c r="AA13" s="30"/>
      <c r="AB13" s="84" t="s">
        <v>125</v>
      </c>
    </row>
    <row r="14" spans="1:28" ht="17.25" customHeight="1">
      <c r="A14" s="1427"/>
      <c r="B14" s="1577"/>
      <c r="C14" s="1577"/>
      <c r="D14" s="1566" t="s">
        <v>134</v>
      </c>
      <c r="E14" s="204" t="s">
        <v>135</v>
      </c>
      <c r="F14" s="11">
        <v>2</v>
      </c>
      <c r="G14" s="57">
        <v>2</v>
      </c>
      <c r="H14" s="44"/>
      <c r="I14" s="11"/>
      <c r="J14" s="11">
        <v>2</v>
      </c>
      <c r="K14" s="30">
        <v>2</v>
      </c>
      <c r="L14" s="44"/>
      <c r="M14" s="11"/>
      <c r="N14" s="11"/>
      <c r="O14" s="30"/>
      <c r="P14" s="44"/>
      <c r="Q14" s="11"/>
      <c r="R14" s="11"/>
      <c r="S14" s="30"/>
      <c r="T14" s="44"/>
      <c r="U14" s="11"/>
      <c r="V14" s="11"/>
      <c r="W14" s="30"/>
      <c r="X14" s="44"/>
      <c r="Y14" s="11"/>
      <c r="Z14" s="11"/>
      <c r="AA14" s="30"/>
      <c r="AB14" s="84" t="s">
        <v>125</v>
      </c>
    </row>
    <row r="15" spans="1:28" ht="18.75" customHeight="1">
      <c r="A15" s="1427"/>
      <c r="B15" s="1577"/>
      <c r="C15" s="1577"/>
      <c r="D15" s="1581"/>
      <c r="E15" s="204" t="s">
        <v>136</v>
      </c>
      <c r="F15" s="11">
        <v>2</v>
      </c>
      <c r="G15" s="57">
        <v>2</v>
      </c>
      <c r="H15" s="44"/>
      <c r="I15" s="11"/>
      <c r="J15" s="11">
        <v>2</v>
      </c>
      <c r="K15" s="30">
        <v>2</v>
      </c>
      <c r="L15" s="44"/>
      <c r="M15" s="11"/>
      <c r="N15" s="11"/>
      <c r="O15" s="30"/>
      <c r="P15" s="44"/>
      <c r="Q15" s="11"/>
      <c r="R15" s="11"/>
      <c r="S15" s="30"/>
      <c r="T15" s="44"/>
      <c r="U15" s="11"/>
      <c r="V15" s="11"/>
      <c r="W15" s="30"/>
      <c r="X15" s="44"/>
      <c r="Y15" s="11"/>
      <c r="Z15" s="11"/>
      <c r="AA15" s="30"/>
      <c r="AB15" s="84" t="s">
        <v>125</v>
      </c>
    </row>
    <row r="16" spans="1:28" ht="19.5" customHeight="1">
      <c r="A16" s="1427"/>
      <c r="B16" s="1577"/>
      <c r="C16" s="1577"/>
      <c r="D16" s="1567"/>
      <c r="E16" s="204" t="s">
        <v>137</v>
      </c>
      <c r="F16" s="11">
        <v>2</v>
      </c>
      <c r="G16" s="57">
        <v>2</v>
      </c>
      <c r="H16" s="44">
        <v>2</v>
      </c>
      <c r="I16" s="11">
        <v>2</v>
      </c>
      <c r="J16" s="11"/>
      <c r="K16" s="30"/>
      <c r="L16" s="44"/>
      <c r="M16" s="11"/>
      <c r="N16" s="11"/>
      <c r="O16" s="30"/>
      <c r="P16" s="44"/>
      <c r="Q16" s="11"/>
      <c r="R16" s="11"/>
      <c r="S16" s="30"/>
      <c r="T16" s="44"/>
      <c r="U16" s="11"/>
      <c r="V16" s="11"/>
      <c r="W16" s="30"/>
      <c r="X16" s="44"/>
      <c r="Y16" s="11"/>
      <c r="Z16" s="11"/>
      <c r="AA16" s="30"/>
      <c r="AB16" s="84" t="s">
        <v>125</v>
      </c>
    </row>
    <row r="17" spans="1:28" ht="15" customHeight="1">
      <c r="A17" s="1427"/>
      <c r="B17" s="1577"/>
      <c r="C17" s="1577"/>
      <c r="D17" s="1566" t="s">
        <v>138</v>
      </c>
      <c r="E17" s="204" t="s">
        <v>139</v>
      </c>
      <c r="F17" s="11">
        <v>2</v>
      </c>
      <c r="G17" s="57">
        <v>2</v>
      </c>
      <c r="H17" s="44">
        <v>2</v>
      </c>
      <c r="I17" s="11">
        <v>2</v>
      </c>
      <c r="J17" s="11"/>
      <c r="K17" s="30"/>
      <c r="L17" s="44"/>
      <c r="M17" s="11"/>
      <c r="N17" s="11"/>
      <c r="O17" s="30"/>
      <c r="P17" s="44"/>
      <c r="Q17" s="11"/>
      <c r="R17" s="11"/>
      <c r="S17" s="30"/>
      <c r="T17" s="44"/>
      <c r="U17" s="11"/>
      <c r="V17" s="11"/>
      <c r="W17" s="30"/>
      <c r="X17" s="44"/>
      <c r="Y17" s="11"/>
      <c r="Z17" s="11"/>
      <c r="AA17" s="30"/>
      <c r="AB17" s="84" t="s">
        <v>125</v>
      </c>
    </row>
    <row r="18" spans="1:28" ht="18.75" customHeight="1">
      <c r="A18" s="1427"/>
      <c r="B18" s="1577"/>
      <c r="C18" s="1577"/>
      <c r="D18" s="1567"/>
      <c r="E18" s="204" t="s">
        <v>140</v>
      </c>
      <c r="F18" s="11">
        <v>2</v>
      </c>
      <c r="G18" s="57">
        <v>2</v>
      </c>
      <c r="H18" s="44"/>
      <c r="I18" s="11"/>
      <c r="J18" s="11"/>
      <c r="K18" s="30"/>
      <c r="L18" s="44"/>
      <c r="M18" s="11"/>
      <c r="N18" s="11">
        <v>2</v>
      </c>
      <c r="O18" s="30">
        <v>2</v>
      </c>
      <c r="P18" s="44"/>
      <c r="Q18" s="11"/>
      <c r="R18" s="11"/>
      <c r="S18" s="30"/>
      <c r="T18" s="44"/>
      <c r="U18" s="11"/>
      <c r="V18" s="11"/>
      <c r="W18" s="30"/>
      <c r="X18" s="44"/>
      <c r="Y18" s="11"/>
      <c r="Z18" s="11"/>
      <c r="AA18" s="30"/>
      <c r="AB18" s="84" t="s">
        <v>125</v>
      </c>
    </row>
    <row r="19" spans="1:28" ht="19.5" customHeight="1">
      <c r="A19" s="1427"/>
      <c r="B19" s="1577"/>
      <c r="C19" s="1577"/>
      <c r="D19" s="1566" t="s">
        <v>97</v>
      </c>
      <c r="E19" s="204" t="s">
        <v>141</v>
      </c>
      <c r="F19" s="11">
        <v>2</v>
      </c>
      <c r="G19" s="57">
        <v>2</v>
      </c>
      <c r="H19" s="44"/>
      <c r="I19" s="11"/>
      <c r="J19" s="11">
        <v>2</v>
      </c>
      <c r="K19" s="30">
        <v>2</v>
      </c>
      <c r="L19" s="44"/>
      <c r="M19" s="11"/>
      <c r="N19" s="11"/>
      <c r="O19" s="30"/>
      <c r="P19" s="44"/>
      <c r="Q19" s="11"/>
      <c r="R19" s="11"/>
      <c r="S19" s="30"/>
      <c r="T19" s="44"/>
      <c r="U19" s="11"/>
      <c r="V19" s="11"/>
      <c r="W19" s="30"/>
      <c r="X19" s="44"/>
      <c r="Y19" s="11"/>
      <c r="Z19" s="11"/>
      <c r="AA19" s="30"/>
      <c r="AB19" s="84" t="s">
        <v>142</v>
      </c>
    </row>
    <row r="20" spans="1:28" ht="18" customHeight="1">
      <c r="A20" s="1427"/>
      <c r="B20" s="1577"/>
      <c r="C20" s="1577"/>
      <c r="D20" s="1567"/>
      <c r="E20" s="204" t="s">
        <v>143</v>
      </c>
      <c r="F20" s="11">
        <v>2</v>
      </c>
      <c r="G20" s="57">
        <v>2</v>
      </c>
      <c r="H20" s="44">
        <v>2</v>
      </c>
      <c r="I20" s="11">
        <v>2</v>
      </c>
      <c r="J20" s="11"/>
      <c r="K20" s="30"/>
      <c r="L20" s="44"/>
      <c r="M20" s="11"/>
      <c r="N20" s="11"/>
      <c r="O20" s="30"/>
      <c r="P20" s="44"/>
      <c r="Q20" s="11"/>
      <c r="R20" s="11"/>
      <c r="S20" s="30"/>
      <c r="T20" s="44"/>
      <c r="U20" s="11"/>
      <c r="V20" s="11"/>
      <c r="W20" s="30"/>
      <c r="X20" s="44"/>
      <c r="Y20" s="11"/>
      <c r="Z20" s="11"/>
      <c r="AA20" s="30"/>
      <c r="AB20" s="84" t="s">
        <v>142</v>
      </c>
    </row>
    <row r="21" spans="1:28" ht="17.25" customHeight="1">
      <c r="A21" s="1427"/>
      <c r="B21" s="1577"/>
      <c r="C21" s="1577"/>
      <c r="D21" s="1566" t="s">
        <v>98</v>
      </c>
      <c r="E21" s="204" t="s">
        <v>144</v>
      </c>
      <c r="F21" s="11">
        <v>6</v>
      </c>
      <c r="G21" s="57">
        <v>6</v>
      </c>
      <c r="H21" s="44">
        <v>1</v>
      </c>
      <c r="I21" s="11">
        <v>1</v>
      </c>
      <c r="J21" s="11">
        <v>1</v>
      </c>
      <c r="K21" s="30">
        <v>1</v>
      </c>
      <c r="L21" s="44">
        <v>1</v>
      </c>
      <c r="M21" s="11">
        <v>1</v>
      </c>
      <c r="N21" s="11">
        <v>1</v>
      </c>
      <c r="O21" s="30">
        <v>1</v>
      </c>
      <c r="P21" s="44">
        <v>1</v>
      </c>
      <c r="Q21" s="11">
        <v>1</v>
      </c>
      <c r="R21" s="11">
        <v>1</v>
      </c>
      <c r="S21" s="30">
        <v>1</v>
      </c>
      <c r="T21" s="44"/>
      <c r="U21" s="11"/>
      <c r="V21" s="13"/>
      <c r="W21" s="31"/>
      <c r="X21" s="46"/>
      <c r="Y21" s="13"/>
      <c r="Z21" s="13"/>
      <c r="AA21" s="31"/>
      <c r="AB21" s="84" t="s">
        <v>142</v>
      </c>
    </row>
    <row r="22" spans="1:28" ht="18" customHeight="1">
      <c r="A22" s="1427"/>
      <c r="B22" s="1577"/>
      <c r="C22" s="1577"/>
      <c r="D22" s="1567"/>
      <c r="E22" s="204" t="s">
        <v>145</v>
      </c>
      <c r="F22" s="14">
        <v>0</v>
      </c>
      <c r="G22" s="57">
        <v>2</v>
      </c>
      <c r="H22" s="44"/>
      <c r="I22" s="11"/>
      <c r="J22" s="11"/>
      <c r="K22" s="30"/>
      <c r="L22" s="44"/>
      <c r="M22" s="11"/>
      <c r="N22" s="11"/>
      <c r="O22" s="30"/>
      <c r="P22" s="44"/>
      <c r="Q22" s="11"/>
      <c r="R22" s="11"/>
      <c r="S22" s="30"/>
      <c r="T22" s="44">
        <v>0</v>
      </c>
      <c r="U22" s="11">
        <v>2</v>
      </c>
      <c r="V22" s="11"/>
      <c r="W22" s="30"/>
      <c r="X22" s="44"/>
      <c r="Y22" s="11"/>
      <c r="Z22" s="11"/>
      <c r="AA22" s="30"/>
      <c r="AB22" s="84" t="s">
        <v>142</v>
      </c>
    </row>
    <row r="23" spans="1:28" ht="15" customHeight="1">
      <c r="A23" s="1427"/>
      <c r="B23" s="1578"/>
      <c r="C23" s="1578"/>
      <c r="D23" s="200" t="s">
        <v>261</v>
      </c>
      <c r="E23" s="194" t="s">
        <v>15</v>
      </c>
      <c r="F23" s="11">
        <v>2</v>
      </c>
      <c r="G23" s="57">
        <v>2</v>
      </c>
      <c r="H23" s="44">
        <v>1</v>
      </c>
      <c r="I23" s="11">
        <v>1</v>
      </c>
      <c r="J23" s="14">
        <v>1</v>
      </c>
      <c r="K23" s="30">
        <v>1</v>
      </c>
      <c r="L23" s="124"/>
      <c r="M23" s="122"/>
      <c r="N23" s="122"/>
      <c r="O23" s="123"/>
      <c r="P23" s="44"/>
      <c r="Q23" s="11"/>
      <c r="R23" s="11"/>
      <c r="S23" s="30"/>
      <c r="T23" s="44"/>
      <c r="U23" s="11"/>
      <c r="V23" s="13"/>
      <c r="W23" s="31"/>
      <c r="X23" s="46"/>
      <c r="Y23" s="13"/>
      <c r="Z23" s="13"/>
      <c r="AA23" s="31"/>
      <c r="AB23" s="84" t="s">
        <v>142</v>
      </c>
    </row>
    <row r="24" spans="1:28" ht="15" customHeight="1">
      <c r="A24" s="1427"/>
      <c r="B24" s="1550" t="s">
        <v>146</v>
      </c>
      <c r="C24" s="1550"/>
      <c r="D24" s="1551"/>
      <c r="E24" s="206" t="s">
        <v>147</v>
      </c>
      <c r="F24" s="11">
        <v>2</v>
      </c>
      <c r="G24" s="57">
        <v>2</v>
      </c>
      <c r="H24" s="44">
        <v>2</v>
      </c>
      <c r="I24" s="57">
        <v>2</v>
      </c>
      <c r="J24" s="11"/>
      <c r="K24" s="94"/>
      <c r="L24" s="44"/>
      <c r="M24" s="11"/>
      <c r="N24" s="11"/>
      <c r="O24" s="30"/>
      <c r="P24" s="44"/>
      <c r="Q24" s="11"/>
      <c r="R24" s="11"/>
      <c r="S24" s="30"/>
      <c r="T24" s="44"/>
      <c r="U24" s="11"/>
      <c r="V24" s="16"/>
      <c r="W24" s="32"/>
      <c r="X24" s="47"/>
      <c r="Y24" s="17"/>
      <c r="Z24" s="17"/>
      <c r="AA24" s="32"/>
      <c r="AB24" s="84" t="s">
        <v>142</v>
      </c>
    </row>
    <row r="25" spans="1:28" ht="15" customHeight="1">
      <c r="A25" s="1427"/>
      <c r="B25" s="1550"/>
      <c r="C25" s="1550"/>
      <c r="D25" s="1551"/>
      <c r="E25" s="206" t="s">
        <v>148</v>
      </c>
      <c r="F25" s="11">
        <v>0</v>
      </c>
      <c r="G25" s="57">
        <v>6</v>
      </c>
      <c r="H25" s="44">
        <v>0</v>
      </c>
      <c r="I25" s="11">
        <v>1</v>
      </c>
      <c r="J25" s="26">
        <v>0</v>
      </c>
      <c r="K25" s="30">
        <v>1</v>
      </c>
      <c r="L25" s="44">
        <v>0</v>
      </c>
      <c r="M25" s="11">
        <v>1</v>
      </c>
      <c r="N25" s="11">
        <v>0</v>
      </c>
      <c r="O25" s="30">
        <v>1</v>
      </c>
      <c r="P25" s="44">
        <v>0</v>
      </c>
      <c r="Q25" s="11">
        <v>1</v>
      </c>
      <c r="R25" s="11">
        <v>0</v>
      </c>
      <c r="S25" s="30">
        <v>1</v>
      </c>
      <c r="T25" s="44"/>
      <c r="U25" s="11"/>
      <c r="V25" s="16"/>
      <c r="W25" s="32"/>
      <c r="X25" s="47"/>
      <c r="Y25" s="17"/>
      <c r="Z25" s="17"/>
      <c r="AA25" s="32"/>
      <c r="AB25" s="84" t="s">
        <v>142</v>
      </c>
    </row>
    <row r="26" spans="1:28" ht="15" customHeight="1">
      <c r="A26" s="1427"/>
      <c r="B26" s="1552"/>
      <c r="C26" s="1552"/>
      <c r="D26" s="1553"/>
      <c r="E26" s="206" t="s">
        <v>149</v>
      </c>
      <c r="F26" s="11">
        <v>0</v>
      </c>
      <c r="G26" s="57">
        <v>2</v>
      </c>
      <c r="H26" s="44"/>
      <c r="I26" s="11"/>
      <c r="J26" s="11"/>
      <c r="K26" s="30"/>
      <c r="L26" s="44">
        <v>0</v>
      </c>
      <c r="M26" s="11">
        <v>1</v>
      </c>
      <c r="N26" s="11">
        <v>0</v>
      </c>
      <c r="O26" s="30">
        <v>1</v>
      </c>
      <c r="P26" s="44"/>
      <c r="Q26" s="11"/>
      <c r="R26" s="11"/>
      <c r="S26" s="30"/>
      <c r="T26" s="44"/>
      <c r="U26" s="11"/>
      <c r="V26" s="16"/>
      <c r="W26" s="32"/>
      <c r="X26" s="47"/>
      <c r="Y26" s="17"/>
      <c r="Z26" s="17"/>
      <c r="AA26" s="32"/>
      <c r="AB26" s="84"/>
    </row>
    <row r="27" spans="1:28" ht="19.5" customHeight="1">
      <c r="A27" s="1427"/>
      <c r="B27" s="1554" t="s">
        <v>150</v>
      </c>
      <c r="C27" s="1555"/>
      <c r="D27" s="1555"/>
      <c r="E27" s="1556"/>
      <c r="F27" s="11">
        <v>2</v>
      </c>
      <c r="G27" s="57">
        <v>2</v>
      </c>
      <c r="H27" s="44"/>
      <c r="I27" s="11"/>
      <c r="J27" s="11"/>
      <c r="K27" s="30"/>
      <c r="L27" s="44"/>
      <c r="M27" s="11"/>
      <c r="N27" s="11"/>
      <c r="O27" s="30"/>
      <c r="P27" s="44"/>
      <c r="Q27" s="11"/>
      <c r="R27" s="11"/>
      <c r="S27" s="30"/>
      <c r="T27" s="44">
        <v>2</v>
      </c>
      <c r="U27" s="11">
        <v>2</v>
      </c>
      <c r="V27" s="18"/>
      <c r="W27" s="33"/>
      <c r="X27" s="48"/>
      <c r="Y27" s="19"/>
      <c r="Z27" s="19"/>
      <c r="AA27" s="33"/>
      <c r="AB27" s="84" t="s">
        <v>142</v>
      </c>
    </row>
    <row r="28" spans="1:28" ht="18.75" customHeight="1">
      <c r="A28" s="1427"/>
      <c r="B28" s="1557" t="s">
        <v>263</v>
      </c>
      <c r="C28" s="1558"/>
      <c r="D28" s="1559"/>
      <c r="E28" s="198" t="s">
        <v>200</v>
      </c>
      <c r="F28" s="11">
        <v>2</v>
      </c>
      <c r="G28" s="57">
        <v>2</v>
      </c>
      <c r="H28" s="44"/>
      <c r="I28" s="11"/>
      <c r="J28" s="11"/>
      <c r="K28" s="30"/>
      <c r="L28" s="44"/>
      <c r="M28" s="11"/>
      <c r="N28" s="11"/>
      <c r="O28" s="30"/>
      <c r="P28" s="44">
        <v>2</v>
      </c>
      <c r="Q28" s="11">
        <v>2</v>
      </c>
      <c r="R28" s="11"/>
      <c r="S28" s="30"/>
      <c r="T28" s="44"/>
      <c r="U28" s="11"/>
      <c r="V28" s="18"/>
      <c r="W28" s="33"/>
      <c r="X28" s="48"/>
      <c r="Y28" s="19"/>
      <c r="Z28" s="19"/>
      <c r="AA28" s="33"/>
      <c r="AB28" s="84" t="s">
        <v>1</v>
      </c>
    </row>
    <row r="29" spans="1:28" ht="18.75" customHeight="1">
      <c r="A29" s="1427"/>
      <c r="B29" s="1560"/>
      <c r="C29" s="1561"/>
      <c r="D29" s="1562"/>
      <c r="E29" s="198" t="s">
        <v>201</v>
      </c>
      <c r="F29" s="11">
        <v>2</v>
      </c>
      <c r="G29" s="57">
        <v>2</v>
      </c>
      <c r="H29" s="44"/>
      <c r="I29" s="11"/>
      <c r="J29" s="11"/>
      <c r="K29" s="30"/>
      <c r="L29" s="44"/>
      <c r="M29" s="11"/>
      <c r="N29" s="11"/>
      <c r="O29" s="30"/>
      <c r="P29" s="44"/>
      <c r="Q29" s="11"/>
      <c r="R29" s="11">
        <v>2</v>
      </c>
      <c r="S29" s="30">
        <v>2</v>
      </c>
      <c r="T29" s="44"/>
      <c r="U29" s="11"/>
      <c r="V29" s="18"/>
      <c r="W29" s="33"/>
      <c r="X29" s="48"/>
      <c r="Y29" s="19"/>
      <c r="Z29" s="19"/>
      <c r="AA29" s="33"/>
      <c r="AB29" s="84"/>
    </row>
    <row r="30" spans="1:28" ht="18.75" customHeight="1">
      <c r="A30" s="1427"/>
      <c r="B30" s="1563"/>
      <c r="C30" s="1564"/>
      <c r="D30" s="1565"/>
      <c r="E30" s="199" t="s">
        <v>219</v>
      </c>
      <c r="F30" s="185">
        <v>2</v>
      </c>
      <c r="G30" s="186">
        <v>2</v>
      </c>
      <c r="H30" s="187"/>
      <c r="I30" s="185"/>
      <c r="J30" s="185"/>
      <c r="K30" s="188"/>
      <c r="L30" s="187"/>
      <c r="M30" s="185"/>
      <c r="N30" s="185"/>
      <c r="O30" s="188"/>
      <c r="P30" s="187"/>
      <c r="Q30" s="185"/>
      <c r="R30" s="185"/>
      <c r="S30" s="188"/>
      <c r="T30" s="187">
        <v>2</v>
      </c>
      <c r="U30" s="185">
        <v>2</v>
      </c>
      <c r="V30" s="18"/>
      <c r="W30" s="33"/>
      <c r="X30" s="48"/>
      <c r="Y30" s="19"/>
      <c r="Z30" s="19"/>
      <c r="AA30" s="33"/>
      <c r="AB30" s="84" t="s">
        <v>1</v>
      </c>
    </row>
    <row r="31" spans="1:28" s="20" customFormat="1" ht="17.25" customHeight="1">
      <c r="A31" s="1427"/>
      <c r="B31" s="1557" t="s">
        <v>151</v>
      </c>
      <c r="C31" s="1558"/>
      <c r="D31" s="1559"/>
      <c r="E31" s="196" t="s">
        <v>152</v>
      </c>
      <c r="F31" s="11">
        <v>2</v>
      </c>
      <c r="G31" s="57">
        <v>2</v>
      </c>
      <c r="H31" s="44"/>
      <c r="I31" s="11"/>
      <c r="J31" s="11"/>
      <c r="K31" s="30"/>
      <c r="L31" s="44"/>
      <c r="M31" s="11"/>
      <c r="N31" s="11"/>
      <c r="O31" s="30"/>
      <c r="P31" s="44"/>
      <c r="Q31" s="11"/>
      <c r="R31" s="11"/>
      <c r="S31" s="30"/>
      <c r="T31" s="44">
        <v>2</v>
      </c>
      <c r="U31" s="11">
        <v>2</v>
      </c>
      <c r="V31" s="18"/>
      <c r="W31" s="33"/>
      <c r="X31" s="48"/>
      <c r="Y31" s="19"/>
      <c r="Z31" s="19"/>
      <c r="AA31" s="33"/>
      <c r="AB31" s="84" t="s">
        <v>153</v>
      </c>
    </row>
    <row r="32" spans="1:28" s="20" customFormat="1" ht="17.25" customHeight="1">
      <c r="A32" s="1427"/>
      <c r="B32" s="1560"/>
      <c r="C32" s="1561"/>
      <c r="D32" s="1562"/>
      <c r="E32" s="196" t="s">
        <v>154</v>
      </c>
      <c r="F32" s="11">
        <v>2</v>
      </c>
      <c r="G32" s="57">
        <v>2</v>
      </c>
      <c r="H32" s="44"/>
      <c r="I32" s="11"/>
      <c r="J32" s="11"/>
      <c r="K32" s="30"/>
      <c r="L32" s="44"/>
      <c r="M32" s="11"/>
      <c r="N32" s="11"/>
      <c r="O32" s="30"/>
      <c r="P32" s="44"/>
      <c r="Q32" s="11"/>
      <c r="R32" s="11">
        <v>2</v>
      </c>
      <c r="S32" s="30">
        <v>2</v>
      </c>
      <c r="T32" s="44"/>
      <c r="U32" s="11"/>
      <c r="V32" s="18"/>
      <c r="W32" s="33"/>
      <c r="X32" s="48"/>
      <c r="Y32" s="19"/>
      <c r="Z32" s="19"/>
      <c r="AA32" s="33"/>
      <c r="AB32" s="84" t="s">
        <v>155</v>
      </c>
    </row>
    <row r="33" spans="1:28" s="20" customFormat="1" ht="17.25" customHeight="1">
      <c r="A33" s="1427"/>
      <c r="B33" s="1563"/>
      <c r="C33" s="1564"/>
      <c r="D33" s="1565"/>
      <c r="E33" s="197" t="s">
        <v>156</v>
      </c>
      <c r="F33" s="14">
        <v>2</v>
      </c>
      <c r="G33" s="87">
        <v>2</v>
      </c>
      <c r="H33" s="50"/>
      <c r="I33" s="14"/>
      <c r="J33" s="14"/>
      <c r="K33" s="34"/>
      <c r="L33" s="50"/>
      <c r="M33" s="14"/>
      <c r="N33" s="14"/>
      <c r="O33" s="34"/>
      <c r="P33" s="50"/>
      <c r="Q33" s="14"/>
      <c r="R33" s="14"/>
      <c r="S33" s="34"/>
      <c r="T33" s="50">
        <v>2</v>
      </c>
      <c r="U33" s="14">
        <v>2</v>
      </c>
      <c r="V33" s="58"/>
      <c r="W33" s="60"/>
      <c r="X33" s="103"/>
      <c r="Y33" s="59"/>
      <c r="Z33" s="59"/>
      <c r="AA33" s="60"/>
      <c r="AB33" s="85" t="s">
        <v>155</v>
      </c>
    </row>
    <row r="34" spans="1:28" s="20" customFormat="1" ht="15" customHeight="1" thickBot="1">
      <c r="A34" s="1428"/>
      <c r="B34" s="1414" t="s">
        <v>157</v>
      </c>
      <c r="C34" s="1414"/>
      <c r="D34" s="1414"/>
      <c r="E34" s="1413"/>
      <c r="F34" s="125">
        <f t="shared" ref="F34:AA34" si="0">SUM(F2:F33)</f>
        <v>72</v>
      </c>
      <c r="G34" s="126">
        <f t="shared" si="0"/>
        <v>82</v>
      </c>
      <c r="H34" s="127">
        <f t="shared" si="0"/>
        <v>18</v>
      </c>
      <c r="I34" s="125">
        <f t="shared" si="0"/>
        <v>19</v>
      </c>
      <c r="J34" s="125">
        <f t="shared" si="0"/>
        <v>18</v>
      </c>
      <c r="K34" s="128">
        <f t="shared" si="0"/>
        <v>19</v>
      </c>
      <c r="L34" s="127">
        <f t="shared" si="0"/>
        <v>7</v>
      </c>
      <c r="M34" s="125">
        <f t="shared" si="0"/>
        <v>9</v>
      </c>
      <c r="N34" s="125">
        <f t="shared" si="0"/>
        <v>9</v>
      </c>
      <c r="O34" s="128">
        <f t="shared" si="0"/>
        <v>11</v>
      </c>
      <c r="P34" s="127">
        <f t="shared" si="0"/>
        <v>5</v>
      </c>
      <c r="Q34" s="125">
        <f t="shared" si="0"/>
        <v>6</v>
      </c>
      <c r="R34" s="125">
        <f t="shared" si="0"/>
        <v>7</v>
      </c>
      <c r="S34" s="128">
        <f t="shared" si="0"/>
        <v>8</v>
      </c>
      <c r="T34" s="127">
        <f t="shared" si="0"/>
        <v>8</v>
      </c>
      <c r="U34" s="125">
        <f t="shared" si="0"/>
        <v>10</v>
      </c>
      <c r="V34" s="125">
        <f t="shared" si="0"/>
        <v>0</v>
      </c>
      <c r="W34" s="128">
        <f t="shared" si="0"/>
        <v>0</v>
      </c>
      <c r="X34" s="127">
        <f t="shared" si="0"/>
        <v>0</v>
      </c>
      <c r="Y34" s="125">
        <f t="shared" si="0"/>
        <v>0</v>
      </c>
      <c r="Z34" s="125">
        <f t="shared" si="0"/>
        <v>0</v>
      </c>
      <c r="AA34" s="128">
        <f t="shared" si="0"/>
        <v>0</v>
      </c>
      <c r="AB34" s="129"/>
    </row>
    <row r="35" spans="1:28" ht="18.75" customHeight="1">
      <c r="A35" s="1415" t="s">
        <v>158</v>
      </c>
      <c r="B35" s="1418" t="s">
        <v>159</v>
      </c>
      <c r="C35" s="1419"/>
      <c r="D35" s="1424" t="s">
        <v>160</v>
      </c>
      <c r="E35" s="201" t="s">
        <v>161</v>
      </c>
      <c r="F35" s="67">
        <v>2</v>
      </c>
      <c r="G35" s="88">
        <v>2</v>
      </c>
      <c r="H35" s="69"/>
      <c r="I35" s="67"/>
      <c r="J35" s="67"/>
      <c r="K35" s="68"/>
      <c r="L35" s="69">
        <v>2</v>
      </c>
      <c r="M35" s="67">
        <v>2</v>
      </c>
      <c r="N35" s="67"/>
      <c r="O35" s="68"/>
      <c r="P35" s="96"/>
      <c r="Q35" s="67"/>
      <c r="R35" s="70"/>
      <c r="S35" s="68"/>
      <c r="T35" s="96"/>
      <c r="U35" s="67"/>
      <c r="V35" s="70"/>
      <c r="W35" s="68"/>
      <c r="X35" s="69"/>
      <c r="Y35" s="67"/>
      <c r="Z35" s="67"/>
      <c r="AA35" s="68"/>
      <c r="AB35" s="71"/>
    </row>
    <row r="36" spans="1:28" ht="22.5" customHeight="1">
      <c r="A36" s="1416"/>
      <c r="B36" s="1420"/>
      <c r="C36" s="1421"/>
      <c r="D36" s="1425"/>
      <c r="E36" s="202" t="s">
        <v>162</v>
      </c>
      <c r="F36" s="19">
        <v>2</v>
      </c>
      <c r="G36" s="89">
        <v>2</v>
      </c>
      <c r="H36" s="48"/>
      <c r="I36" s="19"/>
      <c r="J36" s="19"/>
      <c r="K36" s="33"/>
      <c r="L36" s="48"/>
      <c r="M36" s="19"/>
      <c r="N36" s="19">
        <v>2</v>
      </c>
      <c r="O36" s="33">
        <v>2</v>
      </c>
      <c r="P36" s="97"/>
      <c r="Q36" s="19"/>
      <c r="R36" s="22"/>
      <c r="S36" s="98"/>
      <c r="T36" s="97"/>
      <c r="U36" s="19"/>
      <c r="V36" s="22"/>
      <c r="W36" s="98"/>
      <c r="X36" s="48"/>
      <c r="Y36" s="19"/>
      <c r="Z36" s="19"/>
      <c r="AA36" s="33"/>
      <c r="AB36" s="21"/>
    </row>
    <row r="37" spans="1:28" ht="18.75" customHeight="1">
      <c r="A37" s="1416"/>
      <c r="B37" s="1420"/>
      <c r="C37" s="1421"/>
      <c r="D37" s="1425" t="s">
        <v>163</v>
      </c>
      <c r="E37" s="202" t="s">
        <v>164</v>
      </c>
      <c r="F37" s="11">
        <v>2</v>
      </c>
      <c r="G37" s="57">
        <v>2</v>
      </c>
      <c r="H37" s="44"/>
      <c r="I37" s="11"/>
      <c r="J37" s="11"/>
      <c r="K37" s="30"/>
      <c r="L37" s="44">
        <v>2</v>
      </c>
      <c r="M37" s="11">
        <v>2</v>
      </c>
      <c r="N37" s="122"/>
      <c r="O37" s="123"/>
      <c r="P37" s="124"/>
      <c r="Q37" s="122"/>
      <c r="R37" s="122"/>
      <c r="S37" s="123"/>
      <c r="T37" s="124"/>
      <c r="U37" s="122"/>
      <c r="V37" s="122"/>
      <c r="W37" s="123"/>
      <c r="X37" s="124"/>
      <c r="Y37" s="122"/>
      <c r="Z37" s="122"/>
      <c r="AA37" s="123"/>
      <c r="AB37" s="130"/>
    </row>
    <row r="38" spans="1:28" ht="19.5" customHeight="1">
      <c r="A38" s="1416"/>
      <c r="B38" s="1422"/>
      <c r="C38" s="1423"/>
      <c r="D38" s="1425"/>
      <c r="E38" s="202" t="s">
        <v>165</v>
      </c>
      <c r="F38" s="19">
        <v>2</v>
      </c>
      <c r="G38" s="89">
        <v>2</v>
      </c>
      <c r="H38" s="48"/>
      <c r="I38" s="19"/>
      <c r="J38" s="19">
        <v>2</v>
      </c>
      <c r="K38" s="33">
        <v>2</v>
      </c>
      <c r="L38" s="48"/>
      <c r="M38" s="19"/>
      <c r="N38" s="131"/>
      <c r="O38" s="132"/>
      <c r="P38" s="124"/>
      <c r="Q38" s="122"/>
      <c r="R38" s="133"/>
      <c r="S38" s="123"/>
      <c r="T38" s="124"/>
      <c r="U38" s="122"/>
      <c r="V38" s="133"/>
      <c r="W38" s="123"/>
      <c r="X38" s="124"/>
      <c r="Y38" s="122"/>
      <c r="Z38" s="122"/>
      <c r="AA38" s="123"/>
      <c r="AB38" s="130"/>
    </row>
    <row r="39" spans="1:28" ht="15" customHeight="1" thickBot="1">
      <c r="A39" s="1417"/>
      <c r="B39" s="1412" t="s">
        <v>166</v>
      </c>
      <c r="C39" s="1412"/>
      <c r="D39" s="1412"/>
      <c r="E39" s="1413"/>
      <c r="F39" s="125">
        <f>SUM(F35:F38)</f>
        <v>8</v>
      </c>
      <c r="G39" s="126">
        <f>SUM(G35:G38)</f>
        <v>8</v>
      </c>
      <c r="H39" s="127">
        <f>SUM(H35:H36)</f>
        <v>0</v>
      </c>
      <c r="I39" s="125">
        <f>SUM(I35:I36)</f>
        <v>0</v>
      </c>
      <c r="J39" s="125">
        <f>SUM(J35:J38)</f>
        <v>2</v>
      </c>
      <c r="K39" s="128">
        <f>SUM(K35:K38)</f>
        <v>2</v>
      </c>
      <c r="L39" s="127">
        <f>SUM(L35:L38)</f>
        <v>4</v>
      </c>
      <c r="M39" s="125">
        <f>SUM(M35:M38)</f>
        <v>4</v>
      </c>
      <c r="N39" s="125">
        <f t="shared" ref="N39:AA39" si="1">SUM(N35:N36)</f>
        <v>2</v>
      </c>
      <c r="O39" s="128">
        <f t="shared" si="1"/>
        <v>2</v>
      </c>
      <c r="P39" s="127">
        <f t="shared" si="1"/>
        <v>0</v>
      </c>
      <c r="Q39" s="125">
        <f t="shared" si="1"/>
        <v>0</v>
      </c>
      <c r="R39" s="125">
        <f t="shared" si="1"/>
        <v>0</v>
      </c>
      <c r="S39" s="128">
        <f t="shared" si="1"/>
        <v>0</v>
      </c>
      <c r="T39" s="127">
        <f t="shared" si="1"/>
        <v>0</v>
      </c>
      <c r="U39" s="125">
        <f t="shared" si="1"/>
        <v>0</v>
      </c>
      <c r="V39" s="125">
        <f t="shared" si="1"/>
        <v>0</v>
      </c>
      <c r="W39" s="128">
        <f t="shared" si="1"/>
        <v>0</v>
      </c>
      <c r="X39" s="127">
        <f t="shared" si="1"/>
        <v>0</v>
      </c>
      <c r="Y39" s="125">
        <f t="shared" si="1"/>
        <v>0</v>
      </c>
      <c r="Z39" s="125">
        <f t="shared" si="1"/>
        <v>0</v>
      </c>
      <c r="AA39" s="128">
        <f t="shared" si="1"/>
        <v>0</v>
      </c>
      <c r="AB39" s="129"/>
    </row>
    <row r="40" spans="1:28" ht="17.25" customHeight="1">
      <c r="A40" s="1455" t="s">
        <v>319</v>
      </c>
      <c r="B40" s="1458" t="s">
        <v>167</v>
      </c>
      <c r="C40" s="1547" t="s">
        <v>168</v>
      </c>
      <c r="D40" s="1481"/>
      <c r="E40" s="201" t="s">
        <v>169</v>
      </c>
      <c r="F40" s="67">
        <v>4</v>
      </c>
      <c r="G40" s="68">
        <v>4</v>
      </c>
      <c r="H40" s="69">
        <v>2</v>
      </c>
      <c r="I40" s="67">
        <v>2</v>
      </c>
      <c r="J40" s="67">
        <v>2</v>
      </c>
      <c r="K40" s="68">
        <v>2</v>
      </c>
      <c r="L40" s="69"/>
      <c r="M40" s="67"/>
      <c r="N40" s="67"/>
      <c r="O40" s="68"/>
      <c r="P40" s="63"/>
      <c r="Q40" s="61"/>
      <c r="R40" s="134"/>
      <c r="S40" s="62"/>
      <c r="T40" s="63"/>
      <c r="U40" s="61"/>
      <c r="V40" s="134"/>
      <c r="W40" s="62"/>
      <c r="X40" s="63"/>
      <c r="Y40" s="61"/>
      <c r="Z40" s="61"/>
      <c r="AA40" s="62"/>
      <c r="AB40" s="135"/>
    </row>
    <row r="41" spans="1:28" ht="18" customHeight="1">
      <c r="A41" s="1456"/>
      <c r="B41" s="1459"/>
      <c r="C41" s="1435" t="s">
        <v>173</v>
      </c>
      <c r="D41" s="1436"/>
      <c r="E41" s="203" t="s">
        <v>174</v>
      </c>
      <c r="F41" s="19">
        <v>2</v>
      </c>
      <c r="G41" s="33">
        <v>2</v>
      </c>
      <c r="H41" s="47">
        <v>2</v>
      </c>
      <c r="I41" s="17">
        <v>2</v>
      </c>
      <c r="J41" s="17"/>
      <c r="K41" s="32"/>
      <c r="L41" s="47"/>
      <c r="M41" s="17"/>
      <c r="N41" s="17"/>
      <c r="O41" s="32"/>
      <c r="P41" s="47"/>
      <c r="Q41" s="17"/>
      <c r="R41" s="17"/>
      <c r="S41" s="32"/>
      <c r="T41" s="47"/>
      <c r="U41" s="17"/>
      <c r="V41" s="18"/>
      <c r="W41" s="33"/>
      <c r="X41" s="49"/>
      <c r="Y41" s="26"/>
      <c r="Z41" s="26"/>
      <c r="AA41" s="42"/>
      <c r="AB41" s="168"/>
    </row>
    <row r="42" spans="1:28" ht="16.5" customHeight="1">
      <c r="A42" s="1456"/>
      <c r="B42" s="1459"/>
      <c r="C42" s="1445"/>
      <c r="D42" s="1446"/>
      <c r="E42" s="240" t="s">
        <v>175</v>
      </c>
      <c r="F42" s="247">
        <v>6</v>
      </c>
      <c r="G42" s="248">
        <v>27</v>
      </c>
      <c r="H42" s="249"/>
      <c r="I42" s="250"/>
      <c r="J42" s="250"/>
      <c r="K42" s="251"/>
      <c r="L42" s="249"/>
      <c r="M42" s="250"/>
      <c r="N42" s="250"/>
      <c r="O42" s="251"/>
      <c r="P42" s="249"/>
      <c r="Q42" s="250"/>
      <c r="R42" s="250"/>
      <c r="S42" s="251"/>
      <c r="T42" s="249"/>
      <c r="U42" s="250"/>
      <c r="V42" s="252">
        <v>6</v>
      </c>
      <c r="W42" s="253">
        <v>27</v>
      </c>
      <c r="X42" s="180"/>
      <c r="Y42" s="181"/>
      <c r="Z42" s="181"/>
      <c r="AA42" s="182"/>
      <c r="AB42" s="168"/>
    </row>
    <row r="43" spans="1:28" s="20" customFormat="1" ht="18" customHeight="1">
      <c r="A43" s="1456"/>
      <c r="B43" s="1459"/>
      <c r="C43" s="1445" t="s">
        <v>270</v>
      </c>
      <c r="D43" s="1446"/>
      <c r="E43" s="254" t="s">
        <v>170</v>
      </c>
      <c r="F43" s="255">
        <v>2</v>
      </c>
      <c r="G43" s="256">
        <v>2</v>
      </c>
      <c r="H43" s="257"/>
      <c r="I43" s="258"/>
      <c r="J43" s="258"/>
      <c r="K43" s="259"/>
      <c r="L43" s="257"/>
      <c r="M43" s="258"/>
      <c r="N43" s="258"/>
      <c r="O43" s="259"/>
      <c r="P43" s="257"/>
      <c r="Q43" s="258"/>
      <c r="R43" s="258">
        <v>2</v>
      </c>
      <c r="S43" s="259">
        <v>2</v>
      </c>
      <c r="T43" s="257"/>
      <c r="U43" s="258"/>
      <c r="V43" s="260"/>
      <c r="W43" s="256"/>
      <c r="X43" s="108"/>
      <c r="Y43" s="109"/>
      <c r="Z43" s="109"/>
      <c r="AA43" s="107"/>
      <c r="AB43" s="137"/>
    </row>
    <row r="44" spans="1:28" s="20" customFormat="1" ht="18" customHeight="1">
      <c r="A44" s="1456"/>
      <c r="B44" s="1459"/>
      <c r="C44" s="1445"/>
      <c r="D44" s="1446"/>
      <c r="E44" s="254" t="s">
        <v>171</v>
      </c>
      <c r="F44" s="247">
        <v>1</v>
      </c>
      <c r="G44" s="253">
        <v>1</v>
      </c>
      <c r="H44" s="257"/>
      <c r="I44" s="258"/>
      <c r="J44" s="258"/>
      <c r="K44" s="259"/>
      <c r="L44" s="257"/>
      <c r="M44" s="258"/>
      <c r="N44" s="258"/>
      <c r="O44" s="259"/>
      <c r="P44" s="257"/>
      <c r="Q44" s="258"/>
      <c r="R44" s="258"/>
      <c r="S44" s="259"/>
      <c r="T44" s="257"/>
      <c r="U44" s="258"/>
      <c r="V44" s="260">
        <v>1</v>
      </c>
      <c r="W44" s="256">
        <v>1</v>
      </c>
      <c r="X44" s="184"/>
      <c r="Y44" s="179"/>
      <c r="Z44" s="179"/>
      <c r="AA44" s="183"/>
      <c r="AB44" s="110"/>
    </row>
    <row r="45" spans="1:28" s="20" customFormat="1" ht="18" customHeight="1">
      <c r="A45" s="1456"/>
      <c r="B45" s="1459"/>
      <c r="C45" s="1445"/>
      <c r="D45" s="1446"/>
      <c r="E45" s="254" t="s">
        <v>172</v>
      </c>
      <c r="F45" s="247">
        <v>3</v>
      </c>
      <c r="G45" s="253">
        <v>3</v>
      </c>
      <c r="H45" s="257"/>
      <c r="I45" s="258"/>
      <c r="J45" s="258"/>
      <c r="K45" s="259"/>
      <c r="L45" s="257"/>
      <c r="M45" s="258"/>
      <c r="N45" s="258"/>
      <c r="O45" s="259"/>
      <c r="P45" s="257"/>
      <c r="Q45" s="258"/>
      <c r="R45" s="258"/>
      <c r="S45" s="259"/>
      <c r="T45" s="257"/>
      <c r="U45" s="258"/>
      <c r="V45" s="260"/>
      <c r="W45" s="256"/>
      <c r="X45" s="108">
        <v>3</v>
      </c>
      <c r="Y45" s="109">
        <v>3</v>
      </c>
      <c r="Z45" s="109"/>
      <c r="AA45" s="107"/>
      <c r="AB45" s="110"/>
    </row>
    <row r="46" spans="1:28" s="20" customFormat="1" ht="17.25" customHeight="1">
      <c r="A46" s="1456"/>
      <c r="B46" s="1459"/>
      <c r="C46" s="1445"/>
      <c r="D46" s="1446"/>
      <c r="E46" s="243" t="s">
        <v>262</v>
      </c>
      <c r="F46" s="247">
        <v>3</v>
      </c>
      <c r="G46" s="253">
        <v>3</v>
      </c>
      <c r="H46" s="261"/>
      <c r="I46" s="262"/>
      <c r="J46" s="262"/>
      <c r="K46" s="263"/>
      <c r="L46" s="261"/>
      <c r="M46" s="262"/>
      <c r="N46" s="262"/>
      <c r="O46" s="263"/>
      <c r="P46" s="261"/>
      <c r="Q46" s="262"/>
      <c r="R46" s="262"/>
      <c r="S46" s="263"/>
      <c r="T46" s="261"/>
      <c r="U46" s="262"/>
      <c r="V46" s="252"/>
      <c r="W46" s="253"/>
      <c r="X46" s="48"/>
      <c r="Y46" s="19"/>
      <c r="Z46" s="19">
        <v>3</v>
      </c>
      <c r="AA46" s="33">
        <v>3</v>
      </c>
      <c r="AB46" s="110"/>
    </row>
    <row r="47" spans="1:28" ht="19.5" customHeight="1">
      <c r="A47" s="1456"/>
      <c r="B47" s="1459"/>
      <c r="C47" s="1445" t="s">
        <v>267</v>
      </c>
      <c r="D47" s="1446"/>
      <c r="E47" s="240" t="s">
        <v>177</v>
      </c>
      <c r="F47" s="250">
        <v>2</v>
      </c>
      <c r="G47" s="264">
        <v>2</v>
      </c>
      <c r="H47" s="249"/>
      <c r="I47" s="250"/>
      <c r="J47" s="250">
        <v>2</v>
      </c>
      <c r="K47" s="251">
        <v>2</v>
      </c>
      <c r="L47" s="249"/>
      <c r="M47" s="250"/>
      <c r="N47" s="250"/>
      <c r="O47" s="251"/>
      <c r="P47" s="249"/>
      <c r="Q47" s="250"/>
      <c r="R47" s="250"/>
      <c r="S47" s="251"/>
      <c r="T47" s="249"/>
      <c r="U47" s="250"/>
      <c r="V47" s="250"/>
      <c r="W47" s="251"/>
      <c r="X47" s="44"/>
      <c r="Y47" s="11"/>
      <c r="Z47" s="11"/>
      <c r="AA47" s="30"/>
      <c r="AB47" s="138"/>
    </row>
    <row r="48" spans="1:28" ht="17.25" customHeight="1">
      <c r="A48" s="1456"/>
      <c r="B48" s="1459"/>
      <c r="C48" s="1445"/>
      <c r="D48" s="1446"/>
      <c r="E48" s="240" t="s">
        <v>178</v>
      </c>
      <c r="F48" s="250">
        <v>2</v>
      </c>
      <c r="G48" s="264">
        <v>2</v>
      </c>
      <c r="H48" s="249"/>
      <c r="I48" s="250"/>
      <c r="J48" s="250"/>
      <c r="K48" s="251"/>
      <c r="L48" s="249">
        <v>2</v>
      </c>
      <c r="M48" s="250">
        <v>2</v>
      </c>
      <c r="N48" s="250"/>
      <c r="O48" s="251"/>
      <c r="P48" s="249"/>
      <c r="Q48" s="250"/>
      <c r="R48" s="250"/>
      <c r="S48" s="251"/>
      <c r="T48" s="249"/>
      <c r="U48" s="250"/>
      <c r="V48" s="265"/>
      <c r="W48" s="251"/>
      <c r="X48" s="44"/>
      <c r="Y48" s="11"/>
      <c r="Z48" s="11"/>
      <c r="AA48" s="30"/>
      <c r="AB48" s="15"/>
    </row>
    <row r="49" spans="1:28" ht="18.75" customHeight="1">
      <c r="A49" s="1456"/>
      <c r="B49" s="1459"/>
      <c r="C49" s="1445"/>
      <c r="D49" s="1446"/>
      <c r="E49" s="240" t="s">
        <v>179</v>
      </c>
      <c r="F49" s="250">
        <v>2</v>
      </c>
      <c r="G49" s="264">
        <v>2</v>
      </c>
      <c r="H49" s="249"/>
      <c r="I49" s="250"/>
      <c r="J49" s="250"/>
      <c r="K49" s="251"/>
      <c r="L49" s="249"/>
      <c r="M49" s="250"/>
      <c r="N49" s="250">
        <v>2</v>
      </c>
      <c r="O49" s="251">
        <v>2</v>
      </c>
      <c r="P49" s="249"/>
      <c r="Q49" s="250"/>
      <c r="R49" s="250"/>
      <c r="S49" s="251"/>
      <c r="T49" s="249"/>
      <c r="U49" s="250"/>
      <c r="V49" s="250"/>
      <c r="W49" s="251"/>
      <c r="X49" s="44"/>
      <c r="Y49" s="11"/>
      <c r="Z49" s="11"/>
      <c r="AA49" s="30"/>
      <c r="AB49" s="15"/>
    </row>
    <row r="50" spans="1:28" ht="17.25" customHeight="1">
      <c r="A50" s="1456"/>
      <c r="B50" s="1459"/>
      <c r="C50" s="1445"/>
      <c r="D50" s="1446"/>
      <c r="E50" s="240" t="s">
        <v>180</v>
      </c>
      <c r="F50" s="250">
        <v>2</v>
      </c>
      <c r="G50" s="264">
        <v>2</v>
      </c>
      <c r="H50" s="249"/>
      <c r="I50" s="250"/>
      <c r="J50" s="250"/>
      <c r="K50" s="251"/>
      <c r="L50" s="249"/>
      <c r="M50" s="250"/>
      <c r="N50" s="250"/>
      <c r="O50" s="251"/>
      <c r="P50" s="249">
        <v>2</v>
      </c>
      <c r="Q50" s="250">
        <v>2</v>
      </c>
      <c r="R50" s="250"/>
      <c r="S50" s="251"/>
      <c r="T50" s="249"/>
      <c r="U50" s="250"/>
      <c r="V50" s="250"/>
      <c r="W50" s="251"/>
      <c r="X50" s="44"/>
      <c r="Y50" s="11"/>
      <c r="Z50" s="11"/>
      <c r="AA50" s="30"/>
      <c r="AB50" s="15"/>
    </row>
    <row r="51" spans="1:28" ht="15" customHeight="1">
      <c r="A51" s="1456"/>
      <c r="B51" s="1459"/>
      <c r="C51" s="1447"/>
      <c r="D51" s="1448"/>
      <c r="E51" s="240" t="s">
        <v>181</v>
      </c>
      <c r="F51" s="250">
        <v>2</v>
      </c>
      <c r="G51" s="264">
        <v>2</v>
      </c>
      <c r="H51" s="249"/>
      <c r="I51" s="250"/>
      <c r="J51" s="250"/>
      <c r="K51" s="251"/>
      <c r="L51" s="249"/>
      <c r="M51" s="250"/>
      <c r="N51" s="250"/>
      <c r="O51" s="251"/>
      <c r="P51" s="249"/>
      <c r="Q51" s="250"/>
      <c r="R51" s="250">
        <v>2</v>
      </c>
      <c r="S51" s="251">
        <v>2</v>
      </c>
      <c r="T51" s="249"/>
      <c r="U51" s="250"/>
      <c r="V51" s="266"/>
      <c r="W51" s="267"/>
      <c r="X51" s="44"/>
      <c r="Y51" s="11"/>
      <c r="Z51" s="11"/>
      <c r="AA51" s="30"/>
      <c r="AB51" s="81"/>
    </row>
    <row r="52" spans="1:28" ht="15" customHeight="1">
      <c r="A52" s="1456"/>
      <c r="B52" s="1459"/>
      <c r="C52" s="1449" t="s">
        <v>182</v>
      </c>
      <c r="D52" s="1450"/>
      <c r="E52" s="240" t="s">
        <v>183</v>
      </c>
      <c r="F52" s="250">
        <v>2</v>
      </c>
      <c r="G52" s="264">
        <v>4</v>
      </c>
      <c r="H52" s="249">
        <v>1</v>
      </c>
      <c r="I52" s="250">
        <v>2</v>
      </c>
      <c r="J52" s="250">
        <v>1</v>
      </c>
      <c r="K52" s="251">
        <v>2</v>
      </c>
      <c r="L52" s="249"/>
      <c r="M52" s="250"/>
      <c r="N52" s="250"/>
      <c r="O52" s="251"/>
      <c r="P52" s="249"/>
      <c r="Q52" s="250"/>
      <c r="R52" s="250"/>
      <c r="S52" s="251"/>
      <c r="T52" s="249"/>
      <c r="U52" s="250"/>
      <c r="V52" s="250"/>
      <c r="W52" s="251"/>
      <c r="X52" s="44"/>
      <c r="Y52" s="11"/>
      <c r="Z52" s="11"/>
      <c r="AA52" s="30"/>
      <c r="AB52" s="81"/>
    </row>
    <row r="53" spans="1:28" ht="15" customHeight="1">
      <c r="A53" s="1456"/>
      <c r="B53" s="1459"/>
      <c r="C53" s="1451"/>
      <c r="D53" s="1452"/>
      <c r="E53" s="240" t="s">
        <v>184</v>
      </c>
      <c r="F53" s="250">
        <v>2</v>
      </c>
      <c r="G53" s="264">
        <v>2</v>
      </c>
      <c r="H53" s="249"/>
      <c r="I53" s="250"/>
      <c r="J53" s="250"/>
      <c r="K53" s="251"/>
      <c r="L53" s="249">
        <v>2</v>
      </c>
      <c r="M53" s="250">
        <v>2</v>
      </c>
      <c r="N53" s="250"/>
      <c r="O53" s="251"/>
      <c r="P53" s="249"/>
      <c r="Q53" s="250"/>
      <c r="R53" s="250"/>
      <c r="S53" s="251"/>
      <c r="T53" s="249"/>
      <c r="U53" s="250"/>
      <c r="V53" s="250"/>
      <c r="W53" s="251"/>
      <c r="X53" s="44"/>
      <c r="Y53" s="11"/>
      <c r="Z53" s="11"/>
      <c r="AA53" s="30"/>
      <c r="AB53" s="81"/>
    </row>
    <row r="54" spans="1:28" ht="19.5" customHeight="1">
      <c r="A54" s="1456"/>
      <c r="B54" s="1459"/>
      <c r="C54" s="1451"/>
      <c r="D54" s="1452"/>
      <c r="E54" s="240" t="s">
        <v>185</v>
      </c>
      <c r="F54" s="250">
        <v>2</v>
      </c>
      <c r="G54" s="264">
        <v>2</v>
      </c>
      <c r="H54" s="249"/>
      <c r="I54" s="250"/>
      <c r="J54" s="250"/>
      <c r="K54" s="251"/>
      <c r="L54" s="249">
        <v>2</v>
      </c>
      <c r="M54" s="250">
        <v>2</v>
      </c>
      <c r="N54" s="250"/>
      <c r="O54" s="251"/>
      <c r="P54" s="249"/>
      <c r="Q54" s="250"/>
      <c r="R54" s="250"/>
      <c r="S54" s="251"/>
      <c r="T54" s="249"/>
      <c r="U54" s="250"/>
      <c r="V54" s="250"/>
      <c r="W54" s="251"/>
      <c r="X54" s="44"/>
      <c r="Y54" s="11"/>
      <c r="Z54" s="11"/>
      <c r="AA54" s="30"/>
      <c r="AB54" s="82"/>
    </row>
    <row r="55" spans="1:28" ht="16.899999999999999" customHeight="1">
      <c r="A55" s="1456"/>
      <c r="B55" s="1459"/>
      <c r="C55" s="1451"/>
      <c r="D55" s="1452"/>
      <c r="E55" s="240" t="s">
        <v>186</v>
      </c>
      <c r="F55" s="250">
        <v>2</v>
      </c>
      <c r="G55" s="251">
        <v>2</v>
      </c>
      <c r="H55" s="249"/>
      <c r="I55" s="250"/>
      <c r="J55" s="250"/>
      <c r="K55" s="251"/>
      <c r="L55" s="249">
        <v>2</v>
      </c>
      <c r="M55" s="250">
        <v>2</v>
      </c>
      <c r="N55" s="250"/>
      <c r="O55" s="251"/>
      <c r="P55" s="249"/>
      <c r="Q55" s="250"/>
      <c r="R55" s="250"/>
      <c r="S55" s="251"/>
      <c r="T55" s="249"/>
      <c r="U55" s="250"/>
      <c r="V55" s="250"/>
      <c r="W55" s="251"/>
      <c r="X55" s="44"/>
      <c r="Y55" s="11"/>
      <c r="Z55" s="11"/>
      <c r="AA55" s="30"/>
      <c r="AB55" s="81"/>
    </row>
    <row r="56" spans="1:28" ht="17.45" customHeight="1">
      <c r="A56" s="1456"/>
      <c r="B56" s="1459"/>
      <c r="C56" s="1451"/>
      <c r="D56" s="1452"/>
      <c r="E56" s="254" t="s">
        <v>187</v>
      </c>
      <c r="F56" s="247">
        <v>2</v>
      </c>
      <c r="G56" s="253">
        <v>2</v>
      </c>
      <c r="H56" s="257"/>
      <c r="I56" s="258"/>
      <c r="J56" s="258"/>
      <c r="K56" s="259"/>
      <c r="L56" s="257"/>
      <c r="M56" s="258"/>
      <c r="N56" s="258">
        <v>2</v>
      </c>
      <c r="O56" s="259">
        <v>2</v>
      </c>
      <c r="P56" s="257"/>
      <c r="Q56" s="258"/>
      <c r="R56" s="258"/>
      <c r="S56" s="259"/>
      <c r="T56" s="257"/>
      <c r="U56" s="258"/>
      <c r="V56" s="250"/>
      <c r="W56" s="251"/>
      <c r="X56" s="44"/>
      <c r="Y56" s="11"/>
      <c r="Z56" s="11"/>
      <c r="AA56" s="30"/>
      <c r="AB56" s="81"/>
    </row>
    <row r="57" spans="1:28" ht="18" customHeight="1">
      <c r="A57" s="1456"/>
      <c r="B57" s="1459"/>
      <c r="C57" s="1451"/>
      <c r="D57" s="1452"/>
      <c r="E57" s="254" t="s">
        <v>188</v>
      </c>
      <c r="F57" s="247">
        <v>4</v>
      </c>
      <c r="G57" s="253">
        <v>4</v>
      </c>
      <c r="H57" s="257"/>
      <c r="I57" s="258"/>
      <c r="J57" s="258"/>
      <c r="K57" s="259"/>
      <c r="L57" s="257"/>
      <c r="M57" s="258"/>
      <c r="N57" s="258"/>
      <c r="O57" s="259"/>
      <c r="P57" s="257">
        <v>2</v>
      </c>
      <c r="Q57" s="258">
        <v>2</v>
      </c>
      <c r="R57" s="258">
        <v>2</v>
      </c>
      <c r="S57" s="259">
        <v>2</v>
      </c>
      <c r="T57" s="257"/>
      <c r="U57" s="258"/>
      <c r="V57" s="250"/>
      <c r="W57" s="251"/>
      <c r="X57" s="44"/>
      <c r="Y57" s="11"/>
      <c r="Z57" s="11"/>
      <c r="AA57" s="30"/>
      <c r="AB57" s="81"/>
    </row>
    <row r="58" spans="1:28" ht="18" customHeight="1">
      <c r="A58" s="1456"/>
      <c r="B58" s="1459"/>
      <c r="C58" s="1451"/>
      <c r="D58" s="1452"/>
      <c r="E58" s="254" t="s">
        <v>189</v>
      </c>
      <c r="F58" s="247">
        <v>2</v>
      </c>
      <c r="G58" s="253">
        <v>2</v>
      </c>
      <c r="H58" s="257"/>
      <c r="I58" s="258"/>
      <c r="J58" s="258"/>
      <c r="K58" s="259"/>
      <c r="L58" s="257"/>
      <c r="M58" s="258"/>
      <c r="N58" s="258"/>
      <c r="O58" s="259"/>
      <c r="P58" s="257"/>
      <c r="Q58" s="258"/>
      <c r="R58" s="258">
        <v>2</v>
      </c>
      <c r="S58" s="259">
        <v>2</v>
      </c>
      <c r="T58" s="257"/>
      <c r="U58" s="258"/>
      <c r="V58" s="268"/>
      <c r="W58" s="269"/>
      <c r="X58" s="50"/>
      <c r="Y58" s="14"/>
      <c r="Z58" s="14"/>
      <c r="AA58" s="34"/>
      <c r="AB58" s="79"/>
    </row>
    <row r="59" spans="1:28" ht="19.5" customHeight="1">
      <c r="A59" s="1456"/>
      <c r="B59" s="1459"/>
      <c r="C59" s="1451"/>
      <c r="D59" s="1452"/>
      <c r="E59" s="240" t="s">
        <v>190</v>
      </c>
      <c r="F59" s="247">
        <v>2</v>
      </c>
      <c r="G59" s="253">
        <v>2</v>
      </c>
      <c r="H59" s="261"/>
      <c r="I59" s="262"/>
      <c r="J59" s="262"/>
      <c r="K59" s="263"/>
      <c r="L59" s="261"/>
      <c r="M59" s="262"/>
      <c r="N59" s="262"/>
      <c r="O59" s="263"/>
      <c r="P59" s="261">
        <v>2</v>
      </c>
      <c r="Q59" s="262">
        <v>2</v>
      </c>
      <c r="R59" s="262"/>
      <c r="S59" s="263"/>
      <c r="T59" s="261"/>
      <c r="U59" s="262"/>
      <c r="V59" s="241"/>
      <c r="W59" s="270"/>
      <c r="X59" s="52"/>
      <c r="Y59" s="4"/>
      <c r="Z59" s="4"/>
      <c r="AA59" s="36"/>
      <c r="AB59" s="111"/>
    </row>
    <row r="60" spans="1:28" ht="15" customHeight="1">
      <c r="A60" s="1456"/>
      <c r="B60" s="1459"/>
      <c r="C60" s="1451"/>
      <c r="D60" s="1452"/>
      <c r="E60" s="240" t="s">
        <v>191</v>
      </c>
      <c r="F60" s="247">
        <v>2</v>
      </c>
      <c r="G60" s="253">
        <v>2</v>
      </c>
      <c r="H60" s="261"/>
      <c r="I60" s="262"/>
      <c r="J60" s="262"/>
      <c r="K60" s="263"/>
      <c r="L60" s="261"/>
      <c r="M60" s="262"/>
      <c r="N60" s="262"/>
      <c r="O60" s="263"/>
      <c r="P60" s="261">
        <v>2</v>
      </c>
      <c r="Q60" s="262">
        <v>2</v>
      </c>
      <c r="R60" s="262"/>
      <c r="S60" s="263"/>
      <c r="T60" s="261"/>
      <c r="U60" s="262"/>
      <c r="V60" s="250"/>
      <c r="W60" s="251"/>
      <c r="X60" s="44"/>
      <c r="Y60" s="11"/>
      <c r="Z60" s="11"/>
      <c r="AA60" s="30"/>
      <c r="AB60" s="112"/>
    </row>
    <row r="61" spans="1:28" ht="17.25" customHeight="1">
      <c r="A61" s="1456"/>
      <c r="B61" s="1459"/>
      <c r="C61" s="1451"/>
      <c r="D61" s="1452"/>
      <c r="E61" s="240" t="s">
        <v>192</v>
      </c>
      <c r="F61" s="248">
        <v>2</v>
      </c>
      <c r="G61" s="248">
        <v>2</v>
      </c>
      <c r="H61" s="249"/>
      <c r="I61" s="250"/>
      <c r="J61" s="250"/>
      <c r="K61" s="251"/>
      <c r="L61" s="249"/>
      <c r="M61" s="250"/>
      <c r="N61" s="250"/>
      <c r="O61" s="251"/>
      <c r="P61" s="249"/>
      <c r="Q61" s="250"/>
      <c r="R61" s="250">
        <v>2</v>
      </c>
      <c r="S61" s="251">
        <v>2</v>
      </c>
      <c r="T61" s="249"/>
      <c r="U61" s="250"/>
      <c r="V61" s="250"/>
      <c r="W61" s="251"/>
      <c r="X61" s="44"/>
      <c r="Y61" s="11"/>
      <c r="Z61" s="11"/>
      <c r="AA61" s="30"/>
      <c r="AB61" s="112"/>
    </row>
    <row r="62" spans="1:28" ht="18" customHeight="1">
      <c r="A62" s="1456"/>
      <c r="B62" s="1459"/>
      <c r="C62" s="1451"/>
      <c r="D62" s="1452"/>
      <c r="E62" s="240" t="s">
        <v>193</v>
      </c>
      <c r="F62" s="248">
        <v>2</v>
      </c>
      <c r="G62" s="248">
        <v>2</v>
      </c>
      <c r="H62" s="249"/>
      <c r="I62" s="250"/>
      <c r="J62" s="250"/>
      <c r="K62" s="251"/>
      <c r="L62" s="249"/>
      <c r="M62" s="250"/>
      <c r="N62" s="250"/>
      <c r="O62" s="251"/>
      <c r="P62" s="249"/>
      <c r="Q62" s="250"/>
      <c r="R62" s="250">
        <v>2</v>
      </c>
      <c r="S62" s="251">
        <v>2</v>
      </c>
      <c r="T62" s="249"/>
      <c r="U62" s="250"/>
      <c r="V62" s="250"/>
      <c r="W62" s="251"/>
      <c r="X62" s="44"/>
      <c r="Y62" s="11"/>
      <c r="Z62" s="11"/>
      <c r="AA62" s="30"/>
      <c r="AB62" s="112"/>
    </row>
    <row r="63" spans="1:28" ht="18" customHeight="1">
      <c r="A63" s="1456"/>
      <c r="B63" s="1459"/>
      <c r="C63" s="1451"/>
      <c r="D63" s="1452"/>
      <c r="E63" s="271" t="s">
        <v>49</v>
      </c>
      <c r="F63" s="247">
        <v>2</v>
      </c>
      <c r="G63" s="253">
        <v>2</v>
      </c>
      <c r="H63" s="242"/>
      <c r="I63" s="262"/>
      <c r="J63" s="262"/>
      <c r="K63" s="263"/>
      <c r="L63" s="261"/>
      <c r="M63" s="262"/>
      <c r="N63" s="262"/>
      <c r="O63" s="263"/>
      <c r="P63" s="261"/>
      <c r="Q63" s="262"/>
      <c r="R63" s="262"/>
      <c r="S63" s="263"/>
      <c r="T63" s="261"/>
      <c r="U63" s="262"/>
      <c r="V63" s="250">
        <v>2</v>
      </c>
      <c r="W63" s="251">
        <v>2</v>
      </c>
      <c r="X63" s="124"/>
      <c r="Y63" s="122"/>
      <c r="Z63" s="122"/>
      <c r="AA63" s="123"/>
      <c r="AB63" s="112"/>
    </row>
    <row r="64" spans="1:28" ht="15" customHeight="1">
      <c r="A64" s="1456"/>
      <c r="B64" s="1459"/>
      <c r="C64" s="1451"/>
      <c r="D64" s="1452"/>
      <c r="E64" s="195" t="s">
        <v>218</v>
      </c>
      <c r="F64" s="19">
        <v>2</v>
      </c>
      <c r="G64" s="33">
        <v>2</v>
      </c>
      <c r="H64" s="90"/>
      <c r="I64" s="17"/>
      <c r="J64" s="17"/>
      <c r="K64" s="32"/>
      <c r="L64" s="47"/>
      <c r="M64" s="17"/>
      <c r="N64" s="17"/>
      <c r="O64" s="32"/>
      <c r="P64" s="47"/>
      <c r="Q64" s="17"/>
      <c r="R64" s="17"/>
      <c r="S64" s="32"/>
      <c r="T64" s="47">
        <v>2</v>
      </c>
      <c r="U64" s="17">
        <v>2</v>
      </c>
      <c r="V64" s="11"/>
      <c r="W64" s="30"/>
      <c r="X64" s="44"/>
      <c r="Y64" s="11"/>
      <c r="Z64" s="11"/>
      <c r="AA64" s="30"/>
      <c r="AB64" s="112"/>
    </row>
    <row r="65" spans="1:28" ht="15" customHeight="1">
      <c r="A65" s="1456"/>
      <c r="B65" s="1459"/>
      <c r="C65" s="1451"/>
      <c r="D65" s="1452"/>
      <c r="E65" s="203" t="s">
        <v>72</v>
      </c>
      <c r="F65" s="19">
        <v>2</v>
      </c>
      <c r="G65" s="33">
        <v>2</v>
      </c>
      <c r="H65" s="105">
        <v>2</v>
      </c>
      <c r="I65" s="104">
        <v>2</v>
      </c>
      <c r="J65" s="104"/>
      <c r="K65" s="106"/>
      <c r="L65" s="105"/>
      <c r="M65" s="104"/>
      <c r="N65" s="104"/>
      <c r="O65" s="106"/>
      <c r="P65" s="105"/>
      <c r="Q65" s="104"/>
      <c r="R65" s="104"/>
      <c r="S65" s="106"/>
      <c r="T65" s="47"/>
      <c r="U65" s="17"/>
      <c r="V65" s="11"/>
      <c r="W65" s="30"/>
      <c r="X65" s="44"/>
      <c r="Y65" s="11"/>
      <c r="Z65" s="11"/>
      <c r="AA65" s="30"/>
      <c r="AB65" s="112"/>
    </row>
    <row r="66" spans="1:28" ht="15" customHeight="1">
      <c r="A66" s="1456"/>
      <c r="B66" s="1459"/>
      <c r="C66" s="1451"/>
      <c r="D66" s="1452"/>
      <c r="E66" s="203" t="s">
        <v>78</v>
      </c>
      <c r="F66" s="19">
        <v>8</v>
      </c>
      <c r="G66" s="33">
        <v>8</v>
      </c>
      <c r="H66" s="105"/>
      <c r="I66" s="104"/>
      <c r="J66" s="104"/>
      <c r="K66" s="106"/>
      <c r="L66" s="105">
        <v>4</v>
      </c>
      <c r="M66" s="104">
        <v>4</v>
      </c>
      <c r="N66" s="104">
        <v>4</v>
      </c>
      <c r="O66" s="106">
        <v>4</v>
      </c>
      <c r="P66" s="105"/>
      <c r="Q66" s="104"/>
      <c r="R66" s="104"/>
      <c r="S66" s="106"/>
      <c r="T66" s="47"/>
      <c r="U66" s="17"/>
      <c r="V66" s="11"/>
      <c r="W66" s="30"/>
      <c r="X66" s="44"/>
      <c r="Y66" s="11"/>
      <c r="Z66" s="11"/>
      <c r="AA66" s="30"/>
      <c r="AB66" s="112"/>
    </row>
    <row r="67" spans="1:28" ht="15" customHeight="1">
      <c r="A67" s="1456"/>
      <c r="B67" s="1459"/>
      <c r="C67" s="1453"/>
      <c r="D67" s="1454"/>
      <c r="E67" s="203" t="s">
        <v>57</v>
      </c>
      <c r="F67" s="19">
        <v>2</v>
      </c>
      <c r="G67" s="33">
        <v>2</v>
      </c>
      <c r="H67" s="105"/>
      <c r="I67" s="104"/>
      <c r="J67" s="104"/>
      <c r="K67" s="106"/>
      <c r="L67" s="105"/>
      <c r="M67" s="104"/>
      <c r="N67" s="104"/>
      <c r="O67" s="106"/>
      <c r="P67" s="105"/>
      <c r="Q67" s="104"/>
      <c r="R67" s="104">
        <v>2</v>
      </c>
      <c r="S67" s="106">
        <v>2</v>
      </c>
      <c r="T67" s="47"/>
      <c r="U67" s="17"/>
      <c r="V67" s="11"/>
      <c r="W67" s="30"/>
      <c r="X67" s="44"/>
      <c r="Y67" s="11"/>
      <c r="Z67" s="11"/>
      <c r="AA67" s="30"/>
      <c r="AB67" s="112"/>
    </row>
    <row r="68" spans="1:28" ht="18" customHeight="1">
      <c r="A68" s="1456"/>
      <c r="B68" s="1459"/>
      <c r="C68" s="1548" t="s">
        <v>194</v>
      </c>
      <c r="D68" s="1470" t="s">
        <v>195</v>
      </c>
      <c r="E68" s="194" t="s">
        <v>196</v>
      </c>
      <c r="F68" s="11">
        <v>2</v>
      </c>
      <c r="G68" s="57">
        <v>2</v>
      </c>
      <c r="H68" s="44"/>
      <c r="I68" s="11"/>
      <c r="J68" s="11"/>
      <c r="K68" s="30"/>
      <c r="L68" s="44"/>
      <c r="M68" s="11"/>
      <c r="N68" s="11">
        <v>2</v>
      </c>
      <c r="O68" s="30">
        <v>2</v>
      </c>
      <c r="P68" s="44"/>
      <c r="Q68" s="11"/>
      <c r="R68" s="11"/>
      <c r="S68" s="30"/>
      <c r="T68" s="44"/>
      <c r="U68" s="11"/>
      <c r="V68" s="11"/>
      <c r="W68" s="30"/>
      <c r="X68" s="44"/>
      <c r="Y68" s="11"/>
      <c r="Z68" s="11"/>
      <c r="AA68" s="30"/>
      <c r="AB68" s="15"/>
    </row>
    <row r="69" spans="1:28" ht="18" customHeight="1">
      <c r="A69" s="1456"/>
      <c r="B69" s="1459"/>
      <c r="C69" s="1548"/>
      <c r="D69" s="1470"/>
      <c r="E69" s="194" t="s">
        <v>279</v>
      </c>
      <c r="F69" s="11">
        <v>2</v>
      </c>
      <c r="G69" s="57">
        <v>2</v>
      </c>
      <c r="H69" s="44"/>
      <c r="I69" s="11"/>
      <c r="J69" s="11"/>
      <c r="K69" s="30"/>
      <c r="L69" s="44"/>
      <c r="M69" s="11"/>
      <c r="N69" s="11"/>
      <c r="O69" s="30"/>
      <c r="P69" s="44">
        <v>2</v>
      </c>
      <c r="Q69" s="11">
        <v>2</v>
      </c>
      <c r="R69" s="11"/>
      <c r="S69" s="30"/>
      <c r="T69" s="44"/>
      <c r="U69" s="11"/>
      <c r="V69" s="11"/>
      <c r="W69" s="30"/>
      <c r="X69" s="44"/>
      <c r="Y69" s="11"/>
      <c r="Z69" s="11"/>
      <c r="AA69" s="30"/>
      <c r="AB69" s="15"/>
    </row>
    <row r="70" spans="1:28" ht="18.75" customHeight="1">
      <c r="A70" s="1456"/>
      <c r="B70" s="1459"/>
      <c r="C70" s="1548"/>
      <c r="D70" s="1470"/>
      <c r="E70" s="194" t="s">
        <v>198</v>
      </c>
      <c r="F70" s="11">
        <v>2</v>
      </c>
      <c r="G70" s="57">
        <v>2</v>
      </c>
      <c r="H70" s="44"/>
      <c r="I70" s="11"/>
      <c r="J70" s="11"/>
      <c r="K70" s="30"/>
      <c r="L70" s="44"/>
      <c r="M70" s="11"/>
      <c r="N70" s="11"/>
      <c r="O70" s="30"/>
      <c r="P70" s="44"/>
      <c r="Q70" s="11"/>
      <c r="R70" s="11">
        <v>2</v>
      </c>
      <c r="S70" s="30">
        <v>2</v>
      </c>
      <c r="T70" s="44"/>
      <c r="U70" s="11"/>
      <c r="V70" s="11"/>
      <c r="W70" s="30"/>
      <c r="X70" s="44"/>
      <c r="Y70" s="11"/>
      <c r="Z70" s="25"/>
      <c r="AA70" s="51"/>
      <c r="AB70" s="15"/>
    </row>
    <row r="71" spans="1:28" ht="18.75" customHeight="1">
      <c r="A71" s="1456"/>
      <c r="B71" s="1460"/>
      <c r="C71" s="1549"/>
      <c r="D71" s="1471"/>
      <c r="E71" s="194" t="s">
        <v>199</v>
      </c>
      <c r="F71" s="11">
        <v>2</v>
      </c>
      <c r="G71" s="30">
        <v>2</v>
      </c>
      <c r="H71" s="44"/>
      <c r="I71" s="11"/>
      <c r="J71" s="11"/>
      <c r="K71" s="30"/>
      <c r="L71" s="44"/>
      <c r="M71" s="11"/>
      <c r="N71" s="11"/>
      <c r="O71" s="30"/>
      <c r="P71" s="44"/>
      <c r="Q71" s="11"/>
      <c r="R71" s="11"/>
      <c r="S71" s="30"/>
      <c r="T71" s="44">
        <v>2</v>
      </c>
      <c r="U71" s="11">
        <v>2</v>
      </c>
      <c r="V71" s="11"/>
      <c r="W71" s="30"/>
      <c r="X71" s="44"/>
      <c r="Y71" s="11"/>
      <c r="Z71" s="11"/>
      <c r="AA71" s="30"/>
      <c r="AB71" s="112"/>
    </row>
    <row r="72" spans="1:28" ht="18" customHeight="1">
      <c r="A72" s="1456"/>
      <c r="B72" s="1464" t="s">
        <v>265</v>
      </c>
      <c r="C72" s="1464"/>
      <c r="D72" s="1452"/>
      <c r="E72" s="194" t="s">
        <v>202</v>
      </c>
      <c r="F72" s="139">
        <v>4</v>
      </c>
      <c r="G72" s="91">
        <v>4</v>
      </c>
      <c r="H72" s="53">
        <v>2</v>
      </c>
      <c r="I72" s="3">
        <v>2</v>
      </c>
      <c r="J72" s="3">
        <v>2</v>
      </c>
      <c r="K72" s="35">
        <v>2</v>
      </c>
      <c r="L72" s="53"/>
      <c r="M72" s="3"/>
      <c r="N72" s="3"/>
      <c r="O72" s="35"/>
      <c r="P72" s="53"/>
      <c r="Q72" s="3"/>
      <c r="R72" s="3"/>
      <c r="S72" s="35"/>
      <c r="T72" s="44"/>
      <c r="U72" s="11"/>
      <c r="V72" s="11"/>
      <c r="W72" s="30"/>
      <c r="X72" s="44"/>
      <c r="Y72" s="11"/>
      <c r="Z72" s="11"/>
      <c r="AA72" s="30"/>
      <c r="AB72" s="82"/>
    </row>
    <row r="73" spans="1:28" ht="18" customHeight="1">
      <c r="A73" s="1456"/>
      <c r="B73" s="1464"/>
      <c r="C73" s="1464"/>
      <c r="D73" s="1452"/>
      <c r="E73" s="194" t="s">
        <v>203</v>
      </c>
      <c r="F73" s="3">
        <v>4</v>
      </c>
      <c r="G73" s="91">
        <v>4</v>
      </c>
      <c r="H73" s="53">
        <v>2</v>
      </c>
      <c r="I73" s="3">
        <v>2</v>
      </c>
      <c r="J73" s="3">
        <v>2</v>
      </c>
      <c r="K73" s="35">
        <v>2</v>
      </c>
      <c r="L73" s="53"/>
      <c r="M73" s="3"/>
      <c r="N73" s="3"/>
      <c r="O73" s="35"/>
      <c r="P73" s="53"/>
      <c r="Q73" s="3"/>
      <c r="R73" s="3"/>
      <c r="S73" s="35"/>
      <c r="T73" s="44"/>
      <c r="U73" s="11"/>
      <c r="V73" s="11"/>
      <c r="W73" s="30"/>
      <c r="X73" s="44"/>
      <c r="Y73" s="11"/>
      <c r="Z73" s="11"/>
      <c r="AA73" s="30"/>
      <c r="AB73" s="79"/>
    </row>
    <row r="74" spans="1:28" ht="15" customHeight="1">
      <c r="A74" s="1456"/>
      <c r="B74" s="1464"/>
      <c r="C74" s="1464"/>
      <c r="D74" s="1452"/>
      <c r="E74" s="194" t="s">
        <v>204</v>
      </c>
      <c r="F74" s="4">
        <v>4</v>
      </c>
      <c r="G74" s="90">
        <v>4</v>
      </c>
      <c r="H74" s="52"/>
      <c r="I74" s="4"/>
      <c r="J74" s="4"/>
      <c r="K74" s="36"/>
      <c r="L74" s="52">
        <v>2</v>
      </c>
      <c r="M74" s="4">
        <v>2</v>
      </c>
      <c r="N74" s="4">
        <v>2</v>
      </c>
      <c r="O74" s="36">
        <v>2</v>
      </c>
      <c r="P74" s="52"/>
      <c r="Q74" s="4"/>
      <c r="R74" s="14"/>
      <c r="S74" s="34"/>
      <c r="T74" s="44"/>
      <c r="U74" s="11"/>
      <c r="V74" s="11"/>
      <c r="W74" s="30"/>
      <c r="X74" s="44"/>
      <c r="Y74" s="11"/>
      <c r="Z74" s="11"/>
      <c r="AA74" s="30"/>
      <c r="AB74" s="112"/>
    </row>
    <row r="75" spans="1:28" ht="15" customHeight="1">
      <c r="A75" s="1456"/>
      <c r="B75" s="1464"/>
      <c r="C75" s="1464"/>
      <c r="D75" s="1452"/>
      <c r="E75" s="194" t="s">
        <v>205</v>
      </c>
      <c r="F75" s="3">
        <v>4</v>
      </c>
      <c r="G75" s="91">
        <v>4</v>
      </c>
      <c r="H75" s="53"/>
      <c r="I75" s="3"/>
      <c r="J75" s="3"/>
      <c r="K75" s="35"/>
      <c r="L75" s="95">
        <v>2</v>
      </c>
      <c r="M75" s="6">
        <v>2</v>
      </c>
      <c r="N75" s="6">
        <v>2</v>
      </c>
      <c r="O75" s="37">
        <v>2</v>
      </c>
      <c r="P75" s="44"/>
      <c r="Q75" s="11"/>
      <c r="R75" s="11"/>
      <c r="S75" s="30"/>
      <c r="T75" s="44"/>
      <c r="U75" s="11"/>
      <c r="V75" s="11"/>
      <c r="W75" s="30"/>
      <c r="X75" s="44"/>
      <c r="Y75" s="11"/>
      <c r="Z75" s="11"/>
      <c r="AA75" s="30"/>
      <c r="AB75" s="24"/>
    </row>
    <row r="76" spans="1:28" ht="15" customHeight="1">
      <c r="A76" s="1456"/>
      <c r="B76" s="1464"/>
      <c r="C76" s="1464"/>
      <c r="D76" s="1452"/>
      <c r="E76" s="194" t="s">
        <v>206</v>
      </c>
      <c r="F76" s="3">
        <v>4</v>
      </c>
      <c r="G76" s="91">
        <v>4</v>
      </c>
      <c r="H76" s="53"/>
      <c r="I76" s="3"/>
      <c r="J76" s="3"/>
      <c r="K76" s="35"/>
      <c r="L76" s="95">
        <v>2</v>
      </c>
      <c r="M76" s="6">
        <v>2</v>
      </c>
      <c r="N76" s="6">
        <v>2</v>
      </c>
      <c r="O76" s="37">
        <v>2</v>
      </c>
      <c r="P76" s="44"/>
      <c r="Q76" s="11"/>
      <c r="R76" s="25"/>
      <c r="S76" s="51"/>
      <c r="T76" s="44"/>
      <c r="U76" s="11"/>
      <c r="V76" s="25"/>
      <c r="W76" s="51"/>
      <c r="X76" s="44"/>
      <c r="Y76" s="11"/>
      <c r="Z76" s="11"/>
      <c r="AA76" s="30"/>
      <c r="AB76" s="24"/>
    </row>
    <row r="77" spans="1:28" ht="15" customHeight="1">
      <c r="A77" s="1456"/>
      <c r="B77" s="1464"/>
      <c r="C77" s="1464"/>
      <c r="D77" s="1452"/>
      <c r="E77" s="194" t="s">
        <v>207</v>
      </c>
      <c r="F77" s="3">
        <v>2</v>
      </c>
      <c r="G77" s="91">
        <v>2</v>
      </c>
      <c r="H77" s="53"/>
      <c r="I77" s="3"/>
      <c r="J77" s="3"/>
      <c r="K77" s="35"/>
      <c r="L77" s="44"/>
      <c r="M77" s="11"/>
      <c r="N77" s="6">
        <v>2</v>
      </c>
      <c r="O77" s="37">
        <v>2</v>
      </c>
      <c r="P77" s="44"/>
      <c r="Q77" s="11"/>
      <c r="R77" s="11"/>
      <c r="S77" s="30"/>
      <c r="T77" s="44"/>
      <c r="U77" s="11"/>
      <c r="V77" s="11"/>
      <c r="W77" s="30"/>
      <c r="X77" s="44"/>
      <c r="Y77" s="11"/>
      <c r="Z77" s="11"/>
      <c r="AA77" s="30"/>
      <c r="AB77" s="79"/>
    </row>
    <row r="78" spans="1:28" ht="15" customHeight="1">
      <c r="A78" s="1456"/>
      <c r="B78" s="1464"/>
      <c r="C78" s="1464"/>
      <c r="D78" s="1452"/>
      <c r="E78" s="194" t="s">
        <v>208</v>
      </c>
      <c r="F78" s="3">
        <v>2</v>
      </c>
      <c r="G78" s="91">
        <v>2</v>
      </c>
      <c r="H78" s="53"/>
      <c r="I78" s="3"/>
      <c r="J78" s="3"/>
      <c r="K78" s="35"/>
      <c r="L78" s="53"/>
      <c r="M78" s="3"/>
      <c r="N78" s="3">
        <v>2</v>
      </c>
      <c r="O78" s="35">
        <v>2</v>
      </c>
      <c r="P78" s="44"/>
      <c r="Q78" s="11"/>
      <c r="R78" s="11"/>
      <c r="S78" s="30"/>
      <c r="T78" s="44"/>
      <c r="U78" s="11"/>
      <c r="V78" s="11"/>
      <c r="W78" s="30"/>
      <c r="X78" s="44"/>
      <c r="Y78" s="11"/>
      <c r="Z78" s="11"/>
      <c r="AA78" s="30"/>
      <c r="AB78" s="24"/>
    </row>
    <row r="79" spans="1:28" ht="15" customHeight="1">
      <c r="A79" s="1456"/>
      <c r="B79" s="1464"/>
      <c r="C79" s="1464"/>
      <c r="D79" s="1452"/>
      <c r="E79" s="194" t="s">
        <v>209</v>
      </c>
      <c r="F79" s="3">
        <v>4</v>
      </c>
      <c r="G79" s="91">
        <v>4</v>
      </c>
      <c r="H79" s="53"/>
      <c r="I79" s="3"/>
      <c r="J79" s="3"/>
      <c r="K79" s="35"/>
      <c r="L79" s="53"/>
      <c r="M79" s="3"/>
      <c r="N79" s="11"/>
      <c r="O79" s="30"/>
      <c r="P79" s="95">
        <v>2</v>
      </c>
      <c r="Q79" s="6">
        <v>2</v>
      </c>
      <c r="R79" s="6">
        <v>2</v>
      </c>
      <c r="S79" s="37">
        <v>2</v>
      </c>
      <c r="T79" s="44"/>
      <c r="U79" s="11"/>
      <c r="V79" s="11"/>
      <c r="W79" s="30"/>
      <c r="X79" s="44"/>
      <c r="Y79" s="11"/>
      <c r="Z79" s="11"/>
      <c r="AA79" s="30"/>
      <c r="AB79" s="24"/>
    </row>
    <row r="80" spans="1:28" ht="15" customHeight="1">
      <c r="A80" s="1456"/>
      <c r="B80" s="1464"/>
      <c r="C80" s="1464"/>
      <c r="D80" s="1452"/>
      <c r="E80" s="194" t="s">
        <v>210</v>
      </c>
      <c r="F80" s="3">
        <v>4</v>
      </c>
      <c r="G80" s="91">
        <v>4</v>
      </c>
      <c r="H80" s="120"/>
      <c r="I80" s="119"/>
      <c r="J80" s="119"/>
      <c r="K80" s="121"/>
      <c r="L80" s="120"/>
      <c r="M80" s="119"/>
      <c r="N80" s="122"/>
      <c r="O80" s="123"/>
      <c r="P80" s="95">
        <v>2</v>
      </c>
      <c r="Q80" s="6">
        <v>2</v>
      </c>
      <c r="R80" s="6">
        <v>2</v>
      </c>
      <c r="S80" s="37">
        <v>2</v>
      </c>
      <c r="T80" s="124"/>
      <c r="U80" s="122"/>
      <c r="V80" s="122"/>
      <c r="W80" s="123"/>
      <c r="X80" s="124"/>
      <c r="Y80" s="122"/>
      <c r="Z80" s="122"/>
      <c r="AA80" s="123"/>
      <c r="AB80" s="140"/>
    </row>
    <row r="81" spans="1:28" ht="18" customHeight="1">
      <c r="A81" s="1456"/>
      <c r="B81" s="1464"/>
      <c r="C81" s="1464"/>
      <c r="D81" s="1452"/>
      <c r="E81" s="194" t="s">
        <v>211</v>
      </c>
      <c r="F81" s="4">
        <v>4</v>
      </c>
      <c r="G81" s="90">
        <v>4</v>
      </c>
      <c r="H81" s="52"/>
      <c r="I81" s="4"/>
      <c r="J81" s="4"/>
      <c r="K81" s="36"/>
      <c r="L81" s="52"/>
      <c r="M81" s="4"/>
      <c r="N81" s="4"/>
      <c r="O81" s="36"/>
      <c r="P81" s="52">
        <v>2</v>
      </c>
      <c r="Q81" s="4">
        <v>2</v>
      </c>
      <c r="R81" s="4">
        <v>2</v>
      </c>
      <c r="S81" s="36">
        <v>2</v>
      </c>
      <c r="T81" s="50"/>
      <c r="U81" s="11"/>
      <c r="V81" s="11"/>
      <c r="W81" s="30"/>
      <c r="X81" s="44"/>
      <c r="Y81" s="11"/>
      <c r="Z81" s="11"/>
      <c r="AA81" s="30"/>
      <c r="AB81" s="141"/>
    </row>
    <row r="82" spans="1:28" ht="17.25" customHeight="1">
      <c r="A82" s="1456"/>
      <c r="B82" s="1464"/>
      <c r="C82" s="1464"/>
      <c r="D82" s="1452"/>
      <c r="E82" s="194" t="s">
        <v>212</v>
      </c>
      <c r="F82" s="4">
        <v>2</v>
      </c>
      <c r="G82" s="90">
        <v>2</v>
      </c>
      <c r="H82" s="52"/>
      <c r="I82" s="4"/>
      <c r="J82" s="4"/>
      <c r="K82" s="36"/>
      <c r="L82" s="52"/>
      <c r="M82" s="4"/>
      <c r="N82" s="4"/>
      <c r="O82" s="36"/>
      <c r="P82" s="52">
        <v>2</v>
      </c>
      <c r="Q82" s="4">
        <v>2</v>
      </c>
      <c r="R82" s="4"/>
      <c r="S82" s="36"/>
      <c r="T82" s="50"/>
      <c r="U82" s="11"/>
      <c r="V82" s="11"/>
      <c r="W82" s="30"/>
      <c r="X82" s="44"/>
      <c r="Y82" s="11"/>
      <c r="Z82" s="11"/>
      <c r="AA82" s="30"/>
      <c r="AB82" s="142"/>
    </row>
    <row r="83" spans="1:28" ht="18.75" customHeight="1">
      <c r="A83" s="1456"/>
      <c r="B83" s="1464"/>
      <c r="C83" s="1464"/>
      <c r="D83" s="1452"/>
      <c r="E83" s="194" t="s">
        <v>213</v>
      </c>
      <c r="F83" s="4">
        <v>2</v>
      </c>
      <c r="G83" s="90">
        <v>2</v>
      </c>
      <c r="H83" s="52"/>
      <c r="I83" s="4"/>
      <c r="J83" s="4"/>
      <c r="K83" s="36"/>
      <c r="L83" s="52"/>
      <c r="M83" s="4"/>
      <c r="N83" s="4"/>
      <c r="O83" s="36"/>
      <c r="P83" s="52"/>
      <c r="Q83" s="4"/>
      <c r="R83" s="4"/>
      <c r="S83" s="36"/>
      <c r="T83" s="100">
        <v>2</v>
      </c>
      <c r="U83" s="6">
        <v>2</v>
      </c>
      <c r="V83" s="11"/>
      <c r="W83" s="30"/>
      <c r="X83" s="44"/>
      <c r="Y83" s="11"/>
      <c r="Z83" s="11"/>
      <c r="AA83" s="30"/>
      <c r="AB83" s="143"/>
    </row>
    <row r="84" spans="1:28" ht="15" customHeight="1" thickBot="1">
      <c r="A84" s="1456"/>
      <c r="B84" s="1538" t="s">
        <v>214</v>
      </c>
      <c r="C84" s="1539"/>
      <c r="D84" s="1539"/>
      <c r="E84" s="1540"/>
      <c r="F84" s="144">
        <f>SUM(F40:F83)</f>
        <v>119</v>
      </c>
      <c r="G84" s="145">
        <f t="shared" ref="G84:AA84" si="2">SUM(G40:G83)</f>
        <v>142</v>
      </c>
      <c r="H84" s="146">
        <f t="shared" si="2"/>
        <v>11</v>
      </c>
      <c r="I84" s="147">
        <f t="shared" si="2"/>
        <v>12</v>
      </c>
      <c r="J84" s="147">
        <f t="shared" si="2"/>
        <v>9</v>
      </c>
      <c r="K84" s="148">
        <f t="shared" si="2"/>
        <v>10</v>
      </c>
      <c r="L84" s="146">
        <f t="shared" si="2"/>
        <v>18</v>
      </c>
      <c r="M84" s="147">
        <f t="shared" si="2"/>
        <v>18</v>
      </c>
      <c r="N84" s="147">
        <f t="shared" si="2"/>
        <v>20</v>
      </c>
      <c r="O84" s="148">
        <f t="shared" si="2"/>
        <v>20</v>
      </c>
      <c r="P84" s="146">
        <f t="shared" si="2"/>
        <v>18</v>
      </c>
      <c r="Q84" s="147">
        <f t="shared" si="2"/>
        <v>18</v>
      </c>
      <c r="R84" s="147">
        <f t="shared" si="2"/>
        <v>22</v>
      </c>
      <c r="S84" s="148">
        <f t="shared" si="2"/>
        <v>22</v>
      </c>
      <c r="T84" s="146">
        <f t="shared" si="2"/>
        <v>6</v>
      </c>
      <c r="U84" s="147">
        <f t="shared" si="2"/>
        <v>6</v>
      </c>
      <c r="V84" s="147">
        <f t="shared" si="2"/>
        <v>9</v>
      </c>
      <c r="W84" s="148">
        <f t="shared" si="2"/>
        <v>30</v>
      </c>
      <c r="X84" s="146">
        <f t="shared" si="2"/>
        <v>3</v>
      </c>
      <c r="Y84" s="147">
        <f t="shared" si="2"/>
        <v>3</v>
      </c>
      <c r="Z84" s="147">
        <f t="shared" si="2"/>
        <v>3</v>
      </c>
      <c r="AA84" s="148">
        <f t="shared" si="2"/>
        <v>3</v>
      </c>
      <c r="AB84" s="149"/>
    </row>
    <row r="85" spans="1:28" ht="18.75" customHeight="1">
      <c r="A85" s="1456" t="s">
        <v>264</v>
      </c>
      <c r="B85" s="1526" t="s">
        <v>215</v>
      </c>
      <c r="C85" s="1545" t="s">
        <v>216</v>
      </c>
      <c r="D85" s="1546"/>
      <c r="E85" s="203" t="s">
        <v>176</v>
      </c>
      <c r="F85" s="19">
        <v>6</v>
      </c>
      <c r="G85" s="109">
        <v>27</v>
      </c>
      <c r="H85" s="49"/>
      <c r="I85" s="26"/>
      <c r="J85" s="26"/>
      <c r="K85" s="42"/>
      <c r="L85" s="49"/>
      <c r="M85" s="26"/>
      <c r="N85" s="26"/>
      <c r="O85" s="42"/>
      <c r="P85" s="49"/>
      <c r="Q85" s="26"/>
      <c r="R85" s="26"/>
      <c r="S85" s="42"/>
      <c r="T85" s="49"/>
      <c r="U85" s="26"/>
      <c r="V85" s="26"/>
      <c r="W85" s="42"/>
      <c r="X85" s="49">
        <v>6</v>
      </c>
      <c r="Y85" s="26">
        <v>27</v>
      </c>
      <c r="Z85" s="26"/>
      <c r="AA85" s="42"/>
      <c r="AB85" s="167"/>
    </row>
    <row r="86" spans="1:28" ht="23.25" customHeight="1">
      <c r="A86" s="1456"/>
      <c r="B86" s="1527"/>
      <c r="C86" s="1466"/>
      <c r="D86" s="1454"/>
      <c r="E86" s="243" t="s">
        <v>217</v>
      </c>
      <c r="F86" s="19">
        <v>6</v>
      </c>
      <c r="G86" s="109">
        <v>27</v>
      </c>
      <c r="H86" s="245"/>
      <c r="I86" s="244"/>
      <c r="J86" s="244"/>
      <c r="K86" s="246"/>
      <c r="L86" s="245"/>
      <c r="M86" s="244"/>
      <c r="N86" s="244"/>
      <c r="O86" s="246"/>
      <c r="P86" s="245"/>
      <c r="Q86" s="244"/>
      <c r="R86" s="244"/>
      <c r="S86" s="246"/>
      <c r="T86" s="245"/>
      <c r="U86" s="244"/>
      <c r="V86" s="244"/>
      <c r="W86" s="246"/>
      <c r="X86" s="245"/>
      <c r="Y86" s="244"/>
      <c r="Z86" s="244">
        <v>6</v>
      </c>
      <c r="AA86" s="246">
        <v>27</v>
      </c>
      <c r="AB86" s="28"/>
    </row>
    <row r="87" spans="1:28" ht="19.899999999999999" customHeight="1">
      <c r="A87" s="1456"/>
      <c r="B87" s="1461" t="s">
        <v>266</v>
      </c>
      <c r="C87" s="1462"/>
      <c r="D87" s="1450"/>
      <c r="E87" s="196" t="s">
        <v>101</v>
      </c>
      <c r="F87" s="151">
        <v>3</v>
      </c>
      <c r="G87" s="152">
        <v>3</v>
      </c>
      <c r="H87" s="44"/>
      <c r="I87" s="11"/>
      <c r="J87" s="11"/>
      <c r="K87" s="30"/>
      <c r="L87" s="44"/>
      <c r="M87" s="11"/>
      <c r="N87" s="11"/>
      <c r="O87" s="30"/>
      <c r="P87" s="44"/>
      <c r="Q87" s="11"/>
      <c r="R87" s="11"/>
      <c r="S87" s="30"/>
      <c r="T87" s="44"/>
      <c r="U87" s="11"/>
      <c r="V87" s="4"/>
      <c r="W87" s="36"/>
      <c r="X87" s="52">
        <v>3</v>
      </c>
      <c r="Y87" s="4">
        <v>3</v>
      </c>
      <c r="Z87" s="4"/>
      <c r="AA87" s="36"/>
      <c r="AB87" s="150"/>
    </row>
    <row r="88" spans="1:28" ht="19.899999999999999" customHeight="1">
      <c r="A88" s="1456"/>
      <c r="B88" s="1463"/>
      <c r="C88" s="1464"/>
      <c r="D88" s="1452"/>
      <c r="E88" s="207" t="s">
        <v>64</v>
      </c>
      <c r="F88" s="151">
        <v>3</v>
      </c>
      <c r="G88" s="152">
        <v>3</v>
      </c>
      <c r="H88" s="53"/>
      <c r="I88" s="3"/>
      <c r="J88" s="3"/>
      <c r="K88" s="35"/>
      <c r="L88" s="53"/>
      <c r="M88" s="3"/>
      <c r="N88" s="3"/>
      <c r="O88" s="35"/>
      <c r="P88" s="53"/>
      <c r="Q88" s="3"/>
      <c r="R88" s="3"/>
      <c r="S88" s="35"/>
      <c r="T88" s="53"/>
      <c r="U88" s="3"/>
      <c r="V88" s="3"/>
      <c r="W88" s="35"/>
      <c r="X88" s="6">
        <v>3</v>
      </c>
      <c r="Y88" s="6">
        <v>3</v>
      </c>
      <c r="Z88" s="6"/>
      <c r="AA88" s="37"/>
      <c r="AB88" s="150"/>
    </row>
    <row r="89" spans="1:28" ht="19.899999999999999" customHeight="1">
      <c r="A89" s="1456"/>
      <c r="B89" s="1463"/>
      <c r="C89" s="1464"/>
      <c r="D89" s="1452"/>
      <c r="E89" s="208" t="s">
        <v>75</v>
      </c>
      <c r="F89" s="151">
        <v>3</v>
      </c>
      <c r="G89" s="152">
        <v>3</v>
      </c>
      <c r="H89" s="95"/>
      <c r="I89" s="6"/>
      <c r="J89" s="6"/>
      <c r="K89" s="37"/>
      <c r="L89" s="95"/>
      <c r="M89" s="6"/>
      <c r="N89" s="6"/>
      <c r="O89" s="37"/>
      <c r="P89" s="95"/>
      <c r="Q89" s="6"/>
      <c r="R89" s="6"/>
      <c r="S89" s="37"/>
      <c r="T89" s="95"/>
      <c r="U89" s="6"/>
      <c r="V89" s="6"/>
      <c r="W89" s="37"/>
      <c r="X89" s="6">
        <v>3</v>
      </c>
      <c r="Y89" s="6">
        <v>3</v>
      </c>
      <c r="Z89" s="6"/>
      <c r="AA89" s="37"/>
      <c r="AB89" s="150"/>
    </row>
    <row r="90" spans="1:28" ht="19.899999999999999" customHeight="1">
      <c r="A90" s="1456"/>
      <c r="B90" s="1463"/>
      <c r="C90" s="1464"/>
      <c r="D90" s="1452"/>
      <c r="E90" s="207" t="s">
        <v>105</v>
      </c>
      <c r="F90" s="151">
        <v>3</v>
      </c>
      <c r="G90" s="152">
        <v>3</v>
      </c>
      <c r="H90" s="95"/>
      <c r="I90" s="6"/>
      <c r="J90" s="6"/>
      <c r="K90" s="37"/>
      <c r="L90" s="95"/>
      <c r="M90" s="6"/>
      <c r="N90" s="6"/>
      <c r="O90" s="37"/>
      <c r="P90" s="95"/>
      <c r="Q90" s="6"/>
      <c r="R90" s="6"/>
      <c r="S90" s="37"/>
      <c r="T90" s="95"/>
      <c r="U90" s="6"/>
      <c r="V90" s="6"/>
      <c r="W90" s="37"/>
      <c r="X90" s="6">
        <v>3</v>
      </c>
      <c r="Y90" s="6">
        <v>3</v>
      </c>
      <c r="Z90" s="6"/>
      <c r="AA90" s="37"/>
      <c r="AB90" s="150"/>
    </row>
    <row r="91" spans="1:28" ht="19.899999999999999" customHeight="1">
      <c r="A91" s="1456"/>
      <c r="B91" s="1463"/>
      <c r="C91" s="1464"/>
      <c r="D91" s="1452"/>
      <c r="E91" s="207" t="s">
        <v>63</v>
      </c>
      <c r="F91" s="151">
        <v>3</v>
      </c>
      <c r="G91" s="152">
        <v>3</v>
      </c>
      <c r="H91" s="53"/>
      <c r="I91" s="3"/>
      <c r="J91" s="3"/>
      <c r="K91" s="35"/>
      <c r="L91" s="53"/>
      <c r="M91" s="3"/>
      <c r="N91" s="3"/>
      <c r="O91" s="35"/>
      <c r="P91" s="53"/>
      <c r="Q91" s="3"/>
      <c r="R91" s="3"/>
      <c r="S91" s="35"/>
      <c r="T91" s="53"/>
      <c r="U91" s="3"/>
      <c r="V91" s="3"/>
      <c r="W91" s="35"/>
      <c r="X91" s="6">
        <v>3</v>
      </c>
      <c r="Y91" s="6">
        <v>3</v>
      </c>
      <c r="Z91" s="6"/>
      <c r="AA91" s="37"/>
      <c r="AB91" s="150"/>
    </row>
    <row r="92" spans="1:28" ht="19.899999999999999" customHeight="1">
      <c r="A92" s="1456"/>
      <c r="B92" s="1463"/>
      <c r="C92" s="1464"/>
      <c r="D92" s="1452"/>
      <c r="E92" s="207" t="s">
        <v>268</v>
      </c>
      <c r="F92" s="151">
        <v>3</v>
      </c>
      <c r="G92" s="152">
        <v>3</v>
      </c>
      <c r="H92" s="99"/>
      <c r="I92" s="40"/>
      <c r="J92" s="40"/>
      <c r="K92" s="41"/>
      <c r="L92" s="99"/>
      <c r="M92" s="40"/>
      <c r="N92" s="40"/>
      <c r="O92" s="41"/>
      <c r="P92" s="99"/>
      <c r="Q92" s="40"/>
      <c r="R92" s="40"/>
      <c r="S92" s="41"/>
      <c r="T92" s="99"/>
      <c r="U92" s="40"/>
      <c r="V92" s="40"/>
      <c r="W92" s="41"/>
      <c r="X92" s="6">
        <v>3</v>
      </c>
      <c r="Y92" s="6">
        <v>3</v>
      </c>
      <c r="Z92" s="6"/>
      <c r="AA92" s="37"/>
      <c r="AB92" s="150"/>
    </row>
    <row r="93" spans="1:28" ht="19.899999999999999" customHeight="1">
      <c r="A93" s="1456"/>
      <c r="B93" s="1463"/>
      <c r="C93" s="1464"/>
      <c r="D93" s="1452"/>
      <c r="E93" s="236" t="s">
        <v>269</v>
      </c>
      <c r="F93" s="151">
        <v>3</v>
      </c>
      <c r="G93" s="152">
        <v>3</v>
      </c>
      <c r="H93" s="237"/>
      <c r="I93" s="238"/>
      <c r="J93" s="238"/>
      <c r="K93" s="239"/>
      <c r="L93" s="237"/>
      <c r="M93" s="238"/>
      <c r="N93" s="238"/>
      <c r="O93" s="239"/>
      <c r="P93" s="237"/>
      <c r="Q93" s="238"/>
      <c r="R93" s="238"/>
      <c r="S93" s="239"/>
      <c r="T93" s="237"/>
      <c r="U93" s="238"/>
      <c r="V93" s="238">
        <v>3</v>
      </c>
      <c r="W93" s="239">
        <v>3</v>
      </c>
      <c r="X93" s="177"/>
      <c r="Y93" s="177"/>
      <c r="Z93" s="177"/>
      <c r="AA93" s="178"/>
      <c r="AB93" s="150"/>
    </row>
    <row r="94" spans="1:28" ht="19.899999999999999" customHeight="1">
      <c r="A94" s="1456"/>
      <c r="B94" s="1463"/>
      <c r="C94" s="1464"/>
      <c r="D94" s="1452"/>
      <c r="E94" s="240" t="s">
        <v>88</v>
      </c>
      <c r="F94" s="241">
        <v>3</v>
      </c>
      <c r="G94" s="242">
        <v>3</v>
      </c>
      <c r="H94" s="237"/>
      <c r="I94" s="238"/>
      <c r="J94" s="238"/>
      <c r="K94" s="239"/>
      <c r="L94" s="237"/>
      <c r="M94" s="238"/>
      <c r="N94" s="238"/>
      <c r="O94" s="239"/>
      <c r="P94" s="237"/>
      <c r="Q94" s="238"/>
      <c r="R94" s="238"/>
      <c r="S94" s="239"/>
      <c r="T94" s="237"/>
      <c r="U94" s="238"/>
      <c r="V94" s="238">
        <v>3</v>
      </c>
      <c r="W94" s="239">
        <v>3</v>
      </c>
      <c r="X94" s="177"/>
      <c r="Y94" s="177"/>
      <c r="Z94" s="177"/>
      <c r="AA94" s="178"/>
      <c r="AB94" s="150"/>
    </row>
    <row r="95" spans="1:28" ht="19.899999999999999" customHeight="1">
      <c r="A95" s="1456"/>
      <c r="B95" s="1463"/>
      <c r="C95" s="1464"/>
      <c r="D95" s="1452"/>
      <c r="E95" s="209" t="s">
        <v>318</v>
      </c>
      <c r="F95" s="151">
        <v>3</v>
      </c>
      <c r="G95" s="152">
        <v>3</v>
      </c>
      <c r="H95" s="99"/>
      <c r="I95" s="40"/>
      <c r="J95" s="40"/>
      <c r="K95" s="41"/>
      <c r="L95" s="99"/>
      <c r="M95" s="40"/>
      <c r="N95" s="40"/>
      <c r="O95" s="41"/>
      <c r="P95" s="99"/>
      <c r="Q95" s="40"/>
      <c r="R95" s="40"/>
      <c r="S95" s="41"/>
      <c r="T95" s="99"/>
      <c r="U95" s="40"/>
      <c r="V95" s="40"/>
      <c r="W95" s="41"/>
      <c r="X95" s="6">
        <v>3</v>
      </c>
      <c r="Y95" s="6">
        <v>3</v>
      </c>
      <c r="Z95" s="6"/>
      <c r="AA95" s="37"/>
      <c r="AB95" s="150"/>
    </row>
    <row r="96" spans="1:28" ht="19.899999999999999" customHeight="1">
      <c r="A96" s="1456"/>
      <c r="B96" s="1463"/>
      <c r="C96" s="1464"/>
      <c r="D96" s="1452"/>
      <c r="E96" s="209" t="s">
        <v>66</v>
      </c>
      <c r="F96" s="151">
        <v>3</v>
      </c>
      <c r="G96" s="152">
        <v>3</v>
      </c>
      <c r="H96" s="53"/>
      <c r="I96" s="3"/>
      <c r="J96" s="3"/>
      <c r="K96" s="35"/>
      <c r="L96" s="53"/>
      <c r="M96" s="3"/>
      <c r="N96" s="3"/>
      <c r="O96" s="35"/>
      <c r="P96" s="53"/>
      <c r="Q96" s="3"/>
      <c r="R96" s="3"/>
      <c r="S96" s="35"/>
      <c r="T96" s="53"/>
      <c r="U96" s="3"/>
      <c r="V96" s="3"/>
      <c r="W96" s="35"/>
      <c r="X96" s="6"/>
      <c r="Y96" s="6"/>
      <c r="Z96" s="6">
        <v>3</v>
      </c>
      <c r="AA96" s="37">
        <v>3</v>
      </c>
      <c r="AB96" s="150"/>
    </row>
    <row r="97" spans="1:28" ht="19.899999999999999" customHeight="1">
      <c r="A97" s="1456"/>
      <c r="B97" s="1463"/>
      <c r="C97" s="1464"/>
      <c r="D97" s="1452"/>
      <c r="E97" s="207" t="s">
        <v>61</v>
      </c>
      <c r="F97" s="151">
        <v>3</v>
      </c>
      <c r="G97" s="152">
        <v>3</v>
      </c>
      <c r="H97" s="95"/>
      <c r="I97" s="6"/>
      <c r="J97" s="6"/>
      <c r="K97" s="37"/>
      <c r="L97" s="95"/>
      <c r="M97" s="6"/>
      <c r="N97" s="6"/>
      <c r="O97" s="37"/>
      <c r="P97" s="95"/>
      <c r="Q97" s="6"/>
      <c r="R97" s="6"/>
      <c r="S97" s="37"/>
      <c r="T97" s="95"/>
      <c r="U97" s="6"/>
      <c r="V97" s="6"/>
      <c r="W97" s="37"/>
      <c r="X97" s="6"/>
      <c r="Y97" s="6"/>
      <c r="Z97" s="6">
        <v>3</v>
      </c>
      <c r="AA97" s="37">
        <v>3</v>
      </c>
      <c r="AB97" s="150"/>
    </row>
    <row r="98" spans="1:28" ht="19.899999999999999" customHeight="1">
      <c r="A98" s="1456"/>
      <c r="B98" s="1463"/>
      <c r="C98" s="1464"/>
      <c r="D98" s="1452"/>
      <c r="E98" s="207" t="s">
        <v>90</v>
      </c>
      <c r="F98" s="151">
        <v>3</v>
      </c>
      <c r="G98" s="152">
        <v>3</v>
      </c>
      <c r="H98" s="95"/>
      <c r="I98" s="6"/>
      <c r="J98" s="6"/>
      <c r="K98" s="37"/>
      <c r="L98" s="95"/>
      <c r="M98" s="6"/>
      <c r="N98" s="6"/>
      <c r="O98" s="37"/>
      <c r="P98" s="95"/>
      <c r="Q98" s="6"/>
      <c r="R98" s="6"/>
      <c r="S98" s="37"/>
      <c r="T98" s="95"/>
      <c r="U98" s="6"/>
      <c r="V98" s="6"/>
      <c r="W98" s="37"/>
      <c r="X98" s="6"/>
      <c r="Y98" s="6"/>
      <c r="Z98" s="6">
        <v>3</v>
      </c>
      <c r="AA98" s="37">
        <v>3</v>
      </c>
      <c r="AB98" s="150"/>
    </row>
    <row r="99" spans="1:28" ht="19.899999999999999" customHeight="1">
      <c r="A99" s="1456"/>
      <c r="B99" s="1463"/>
      <c r="C99" s="1464"/>
      <c r="D99" s="1452"/>
      <c r="E99" s="208" t="s">
        <v>60</v>
      </c>
      <c r="F99" s="151">
        <v>3</v>
      </c>
      <c r="G99" s="152">
        <v>3</v>
      </c>
      <c r="H99" s="95"/>
      <c r="I99" s="6"/>
      <c r="J99" s="6"/>
      <c r="K99" s="37"/>
      <c r="L99" s="95"/>
      <c r="M99" s="6"/>
      <c r="N99" s="6"/>
      <c r="O99" s="37"/>
      <c r="P99" s="95"/>
      <c r="Q99" s="6"/>
      <c r="R99" s="6"/>
      <c r="S99" s="37"/>
      <c r="T99" s="95"/>
      <c r="U99" s="6"/>
      <c r="V99" s="6"/>
      <c r="W99" s="37"/>
      <c r="X99" s="6"/>
      <c r="Y99" s="6"/>
      <c r="Z99" s="6">
        <v>3</v>
      </c>
      <c r="AA99" s="37">
        <v>3</v>
      </c>
      <c r="AB99" s="150"/>
    </row>
    <row r="100" spans="1:28" ht="19.899999999999999" customHeight="1">
      <c r="A100" s="1456"/>
      <c r="B100" s="1463"/>
      <c r="C100" s="1464"/>
      <c r="D100" s="1452"/>
      <c r="E100" s="208" t="s">
        <v>51</v>
      </c>
      <c r="F100" s="151">
        <v>3</v>
      </c>
      <c r="G100" s="152">
        <v>3</v>
      </c>
      <c r="H100" s="95"/>
      <c r="I100" s="6"/>
      <c r="J100" s="6"/>
      <c r="K100" s="37"/>
      <c r="L100" s="95"/>
      <c r="M100" s="6"/>
      <c r="N100" s="6"/>
      <c r="O100" s="37"/>
      <c r="P100" s="95"/>
      <c r="Q100" s="6"/>
      <c r="R100" s="6"/>
      <c r="S100" s="37"/>
      <c r="T100" s="95"/>
      <c r="U100" s="6"/>
      <c r="V100" s="6"/>
      <c r="W100" s="37"/>
      <c r="X100" s="6"/>
      <c r="Y100" s="6"/>
      <c r="Z100" s="6">
        <v>3</v>
      </c>
      <c r="AA100" s="37">
        <v>3</v>
      </c>
      <c r="AB100" s="150"/>
    </row>
    <row r="101" spans="1:28" ht="19.899999999999999" customHeight="1">
      <c r="A101" s="1456"/>
      <c r="B101" s="1463"/>
      <c r="C101" s="1464"/>
      <c r="D101" s="1452"/>
      <c r="E101" s="207" t="s">
        <v>62</v>
      </c>
      <c r="F101" s="151">
        <v>3</v>
      </c>
      <c r="G101" s="152">
        <v>3</v>
      </c>
      <c r="H101" s="95"/>
      <c r="I101" s="6"/>
      <c r="J101" s="6"/>
      <c r="K101" s="37"/>
      <c r="L101" s="95"/>
      <c r="M101" s="6"/>
      <c r="N101" s="6"/>
      <c r="O101" s="37"/>
      <c r="P101" s="95"/>
      <c r="Q101" s="6"/>
      <c r="R101" s="6"/>
      <c r="S101" s="37"/>
      <c r="T101" s="95"/>
      <c r="U101" s="6"/>
      <c r="V101" s="6"/>
      <c r="W101" s="37"/>
      <c r="X101" s="6"/>
      <c r="Y101" s="6"/>
      <c r="Z101" s="6">
        <v>3</v>
      </c>
      <c r="AA101" s="37">
        <v>3</v>
      </c>
      <c r="AB101" s="150"/>
    </row>
    <row r="102" spans="1:28" ht="19.899999999999999" customHeight="1">
      <c r="A102" s="1456"/>
      <c r="B102" s="1463"/>
      <c r="C102" s="1464"/>
      <c r="D102" s="1452"/>
      <c r="E102" s="208" t="s">
        <v>91</v>
      </c>
      <c r="F102" s="151">
        <v>3</v>
      </c>
      <c r="G102" s="152">
        <v>3</v>
      </c>
      <c r="H102" s="53"/>
      <c r="I102" s="3"/>
      <c r="J102" s="3"/>
      <c r="K102" s="35"/>
      <c r="L102" s="53"/>
      <c r="M102" s="3"/>
      <c r="N102" s="3"/>
      <c r="O102" s="35"/>
      <c r="P102" s="53"/>
      <c r="Q102" s="3"/>
      <c r="R102" s="3"/>
      <c r="S102" s="35"/>
      <c r="T102" s="53"/>
      <c r="U102" s="3"/>
      <c r="V102" s="3"/>
      <c r="W102" s="35"/>
      <c r="X102" s="6"/>
      <c r="Y102" s="6"/>
      <c r="Z102" s="6">
        <v>3</v>
      </c>
      <c r="AA102" s="37">
        <v>3</v>
      </c>
      <c r="AB102" s="150"/>
    </row>
    <row r="103" spans="1:28" ht="19.899999999999999" customHeight="1">
      <c r="A103" s="1456"/>
      <c r="B103" s="1463"/>
      <c r="C103" s="1464"/>
      <c r="D103" s="1452"/>
      <c r="E103" s="225" t="s">
        <v>106</v>
      </c>
      <c r="F103" s="151">
        <v>3</v>
      </c>
      <c r="G103" s="152">
        <v>3</v>
      </c>
      <c r="H103" s="226"/>
      <c r="I103" s="151"/>
      <c r="J103" s="151"/>
      <c r="K103" s="227"/>
      <c r="L103" s="226"/>
      <c r="M103" s="151"/>
      <c r="N103" s="151"/>
      <c r="O103" s="227"/>
      <c r="P103" s="226"/>
      <c r="Q103" s="151"/>
      <c r="R103" s="151"/>
      <c r="S103" s="227"/>
      <c r="T103" s="226"/>
      <c r="U103" s="151"/>
      <c r="V103" s="151">
        <v>3</v>
      </c>
      <c r="W103" s="227">
        <v>3</v>
      </c>
      <c r="X103" s="153"/>
      <c r="Y103" s="153"/>
      <c r="Z103" s="153"/>
      <c r="AA103" s="228"/>
      <c r="AB103" s="150"/>
    </row>
    <row r="104" spans="1:28" ht="19.899999999999999" customHeight="1">
      <c r="A104" s="1456"/>
      <c r="B104" s="1465"/>
      <c r="C104" s="1466"/>
      <c r="D104" s="1454"/>
      <c r="E104" s="229" t="s">
        <v>326</v>
      </c>
      <c r="F104" s="230">
        <v>3</v>
      </c>
      <c r="G104" s="231">
        <v>3</v>
      </c>
      <c r="H104" s="232"/>
      <c r="I104" s="230"/>
      <c r="J104" s="230"/>
      <c r="K104" s="233"/>
      <c r="L104" s="232"/>
      <c r="M104" s="230"/>
      <c r="N104" s="230"/>
      <c r="O104" s="233"/>
      <c r="P104" s="232"/>
      <c r="Q104" s="230"/>
      <c r="R104" s="230"/>
      <c r="S104" s="233"/>
      <c r="T104" s="232"/>
      <c r="U104" s="230"/>
      <c r="V104" s="230"/>
      <c r="W104" s="233"/>
      <c r="X104" s="234"/>
      <c r="Y104" s="234"/>
      <c r="Z104" s="234">
        <v>3</v>
      </c>
      <c r="AA104" s="235">
        <v>3</v>
      </c>
      <c r="AB104" s="150"/>
    </row>
    <row r="105" spans="1:28" ht="19.899999999999999" customHeight="1">
      <c r="A105" s="1456"/>
      <c r="B105" s="1541" t="s">
        <v>220</v>
      </c>
      <c r="C105" s="1542"/>
      <c r="D105" s="1543"/>
      <c r="E105" s="210" t="s">
        <v>221</v>
      </c>
      <c r="F105" s="4">
        <v>3</v>
      </c>
      <c r="G105" s="90">
        <v>3</v>
      </c>
      <c r="H105" s="52"/>
      <c r="I105" s="4"/>
      <c r="J105" s="4"/>
      <c r="K105" s="36"/>
      <c r="L105" s="52"/>
      <c r="M105" s="4"/>
      <c r="N105" s="4"/>
      <c r="O105" s="36"/>
      <c r="P105" s="52"/>
      <c r="Q105" s="4"/>
      <c r="R105" s="4"/>
      <c r="S105" s="36"/>
      <c r="T105" s="52"/>
      <c r="U105" s="4"/>
      <c r="V105" s="4"/>
      <c r="W105" s="36"/>
      <c r="X105" s="6">
        <v>3</v>
      </c>
      <c r="Y105" s="6">
        <v>3</v>
      </c>
      <c r="Z105" s="6"/>
      <c r="AA105" s="37"/>
      <c r="AB105" s="150"/>
    </row>
    <row r="106" spans="1:28" ht="19.899999999999999" customHeight="1">
      <c r="A106" s="1456"/>
      <c r="B106" s="1544"/>
      <c r="C106" s="1542"/>
      <c r="D106" s="1543"/>
      <c r="E106" s="210" t="s">
        <v>222</v>
      </c>
      <c r="F106" s="4">
        <v>3</v>
      </c>
      <c r="G106" s="90">
        <v>3</v>
      </c>
      <c r="H106" s="52"/>
      <c r="I106" s="4"/>
      <c r="J106" s="4"/>
      <c r="K106" s="36"/>
      <c r="L106" s="52"/>
      <c r="M106" s="4"/>
      <c r="N106" s="4"/>
      <c r="O106" s="36"/>
      <c r="P106" s="52"/>
      <c r="Q106" s="4"/>
      <c r="R106" s="4"/>
      <c r="S106" s="36"/>
      <c r="T106" s="52"/>
      <c r="U106" s="4"/>
      <c r="V106" s="4"/>
      <c r="W106" s="36"/>
      <c r="X106" s="6">
        <v>3</v>
      </c>
      <c r="Y106" s="6">
        <v>3</v>
      </c>
      <c r="Z106" s="6"/>
      <c r="AA106" s="37"/>
      <c r="AB106" s="150"/>
    </row>
    <row r="107" spans="1:28" ht="19.899999999999999" customHeight="1">
      <c r="A107" s="1456"/>
      <c r="B107" s="1544"/>
      <c r="C107" s="1542"/>
      <c r="D107" s="1543"/>
      <c r="E107" s="210" t="s">
        <v>223</v>
      </c>
      <c r="F107" s="4">
        <v>3</v>
      </c>
      <c r="G107" s="90">
        <v>3</v>
      </c>
      <c r="H107" s="52"/>
      <c r="I107" s="4"/>
      <c r="J107" s="4"/>
      <c r="K107" s="36"/>
      <c r="L107" s="52"/>
      <c r="M107" s="4"/>
      <c r="N107" s="4"/>
      <c r="O107" s="36"/>
      <c r="P107" s="52"/>
      <c r="Q107" s="4"/>
      <c r="R107" s="4"/>
      <c r="S107" s="36"/>
      <c r="T107" s="52"/>
      <c r="U107" s="4"/>
      <c r="V107" s="4"/>
      <c r="W107" s="36"/>
      <c r="X107" s="6">
        <v>3</v>
      </c>
      <c r="Y107" s="6">
        <v>3</v>
      </c>
      <c r="Z107" s="6"/>
      <c r="AA107" s="37"/>
      <c r="AB107" s="150"/>
    </row>
    <row r="108" spans="1:28" ht="19.899999999999999" customHeight="1">
      <c r="A108" s="1456"/>
      <c r="B108" s="1544"/>
      <c r="C108" s="1542"/>
      <c r="D108" s="1543"/>
      <c r="E108" s="210" t="s">
        <v>224</v>
      </c>
      <c r="F108" s="4">
        <v>3</v>
      </c>
      <c r="G108" s="90">
        <v>3</v>
      </c>
      <c r="H108" s="52"/>
      <c r="I108" s="4"/>
      <c r="J108" s="4"/>
      <c r="K108" s="36"/>
      <c r="L108" s="52"/>
      <c r="M108" s="4"/>
      <c r="N108" s="4"/>
      <c r="O108" s="36"/>
      <c r="P108" s="52"/>
      <c r="Q108" s="4"/>
      <c r="R108" s="4"/>
      <c r="S108" s="36"/>
      <c r="T108" s="52"/>
      <c r="U108" s="4"/>
      <c r="V108" s="4"/>
      <c r="W108" s="36"/>
      <c r="X108" s="6">
        <v>3</v>
      </c>
      <c r="Y108" s="6">
        <v>3</v>
      </c>
      <c r="Z108" s="6"/>
      <c r="AA108" s="37"/>
      <c r="AB108" s="150"/>
    </row>
    <row r="109" spans="1:28" ht="19.899999999999999" customHeight="1">
      <c r="A109" s="1456"/>
      <c r="B109" s="1544"/>
      <c r="C109" s="1542"/>
      <c r="D109" s="1543"/>
      <c r="E109" s="210" t="s">
        <v>225</v>
      </c>
      <c r="F109" s="4">
        <v>3</v>
      </c>
      <c r="G109" s="90">
        <v>3</v>
      </c>
      <c r="H109" s="52"/>
      <c r="I109" s="4"/>
      <c r="J109" s="4"/>
      <c r="K109" s="36"/>
      <c r="L109" s="52"/>
      <c r="M109" s="4"/>
      <c r="N109" s="4"/>
      <c r="O109" s="36"/>
      <c r="P109" s="52"/>
      <c r="Q109" s="4"/>
      <c r="R109" s="4"/>
      <c r="S109" s="36"/>
      <c r="T109" s="52"/>
      <c r="U109" s="4"/>
      <c r="V109" s="4"/>
      <c r="W109" s="36"/>
      <c r="X109" s="6">
        <v>3</v>
      </c>
      <c r="Y109" s="6">
        <v>3</v>
      </c>
      <c r="Z109" s="6"/>
      <c r="AA109" s="37"/>
      <c r="AB109" s="150"/>
    </row>
    <row r="110" spans="1:28" ht="19.899999999999999" customHeight="1">
      <c r="A110" s="1456"/>
      <c r="B110" s="1544"/>
      <c r="C110" s="1542"/>
      <c r="D110" s="1543"/>
      <c r="E110" s="210" t="s">
        <v>226</v>
      </c>
      <c r="F110" s="4">
        <v>3</v>
      </c>
      <c r="G110" s="90">
        <v>3</v>
      </c>
      <c r="H110" s="52"/>
      <c r="I110" s="4"/>
      <c r="J110" s="4"/>
      <c r="K110" s="36"/>
      <c r="L110" s="52"/>
      <c r="M110" s="4"/>
      <c r="N110" s="4"/>
      <c r="O110" s="36"/>
      <c r="P110" s="52"/>
      <c r="Q110" s="4"/>
      <c r="R110" s="4"/>
      <c r="S110" s="36"/>
      <c r="T110" s="52"/>
      <c r="U110" s="4"/>
      <c r="V110" s="4"/>
      <c r="W110" s="36"/>
      <c r="X110" s="6">
        <v>3</v>
      </c>
      <c r="Y110" s="6">
        <v>3</v>
      </c>
      <c r="Z110" s="6"/>
      <c r="AA110" s="37"/>
      <c r="AB110" s="150"/>
    </row>
    <row r="111" spans="1:28" ht="19.899999999999999" customHeight="1">
      <c r="A111" s="1456"/>
      <c r="B111" s="1544"/>
      <c r="C111" s="1542"/>
      <c r="D111" s="1543"/>
      <c r="E111" s="210" t="s">
        <v>227</v>
      </c>
      <c r="F111" s="4">
        <v>3</v>
      </c>
      <c r="G111" s="90">
        <v>3</v>
      </c>
      <c r="H111" s="52"/>
      <c r="I111" s="4"/>
      <c r="J111" s="4"/>
      <c r="K111" s="36"/>
      <c r="L111" s="52"/>
      <c r="M111" s="4"/>
      <c r="N111" s="4"/>
      <c r="O111" s="36"/>
      <c r="P111" s="52"/>
      <c r="Q111" s="4"/>
      <c r="R111" s="4"/>
      <c r="S111" s="36"/>
      <c r="T111" s="52"/>
      <c r="U111" s="4"/>
      <c r="V111" s="4"/>
      <c r="W111" s="36"/>
      <c r="X111" s="6">
        <v>3</v>
      </c>
      <c r="Y111" s="6">
        <v>3</v>
      </c>
      <c r="Z111" s="6"/>
      <c r="AA111" s="37"/>
      <c r="AB111" s="150"/>
    </row>
    <row r="112" spans="1:28" ht="19.899999999999999" customHeight="1">
      <c r="A112" s="1456"/>
      <c r="B112" s="1544"/>
      <c r="C112" s="1542"/>
      <c r="D112" s="1543"/>
      <c r="E112" s="210" t="s">
        <v>228</v>
      </c>
      <c r="F112" s="4">
        <v>3</v>
      </c>
      <c r="G112" s="90">
        <v>3</v>
      </c>
      <c r="H112" s="52"/>
      <c r="I112" s="4"/>
      <c r="J112" s="4"/>
      <c r="K112" s="36"/>
      <c r="L112" s="52"/>
      <c r="M112" s="4"/>
      <c r="N112" s="4"/>
      <c r="O112" s="36"/>
      <c r="P112" s="52"/>
      <c r="Q112" s="4"/>
      <c r="R112" s="4"/>
      <c r="S112" s="36"/>
      <c r="T112" s="52"/>
      <c r="U112" s="4"/>
      <c r="V112" s="4"/>
      <c r="W112" s="36"/>
      <c r="X112" s="6">
        <v>3</v>
      </c>
      <c r="Y112" s="6">
        <v>3</v>
      </c>
      <c r="Z112" s="6"/>
      <c r="AA112" s="37"/>
      <c r="AB112" s="150"/>
    </row>
    <row r="113" spans="1:29" ht="19.899999999999999" customHeight="1">
      <c r="A113" s="1456"/>
      <c r="B113" s="1544"/>
      <c r="C113" s="1542"/>
      <c r="D113" s="1543"/>
      <c r="E113" s="210" t="s">
        <v>229</v>
      </c>
      <c r="F113" s="4">
        <v>3</v>
      </c>
      <c r="G113" s="90">
        <v>3</v>
      </c>
      <c r="H113" s="52"/>
      <c r="I113" s="4"/>
      <c r="J113" s="4"/>
      <c r="K113" s="36"/>
      <c r="L113" s="52"/>
      <c r="M113" s="4"/>
      <c r="N113" s="4"/>
      <c r="O113" s="36"/>
      <c r="P113" s="52"/>
      <c r="Q113" s="4"/>
      <c r="R113" s="4"/>
      <c r="S113" s="36"/>
      <c r="T113" s="52"/>
      <c r="U113" s="4"/>
      <c r="V113" s="4"/>
      <c r="W113" s="36"/>
      <c r="X113" s="6">
        <v>3</v>
      </c>
      <c r="Y113" s="6">
        <v>3</v>
      </c>
      <c r="Z113" s="6"/>
      <c r="AA113" s="37"/>
      <c r="AB113" s="150"/>
    </row>
    <row r="114" spans="1:29" ht="19.899999999999999" customHeight="1">
      <c r="A114" s="1456"/>
      <c r="B114" s="1544"/>
      <c r="C114" s="1542"/>
      <c r="D114" s="1543"/>
      <c r="E114" s="210" t="s">
        <v>230</v>
      </c>
      <c r="F114" s="4">
        <v>3</v>
      </c>
      <c r="G114" s="90">
        <v>3</v>
      </c>
      <c r="H114" s="52"/>
      <c r="I114" s="4"/>
      <c r="J114" s="4"/>
      <c r="K114" s="36"/>
      <c r="L114" s="52"/>
      <c r="M114" s="4"/>
      <c r="N114" s="4"/>
      <c r="O114" s="36"/>
      <c r="P114" s="52"/>
      <c r="Q114" s="4"/>
      <c r="R114" s="4"/>
      <c r="S114" s="36"/>
      <c r="T114" s="52"/>
      <c r="U114" s="4"/>
      <c r="V114" s="4"/>
      <c r="W114" s="36"/>
      <c r="X114" s="6">
        <v>3</v>
      </c>
      <c r="Y114" s="6">
        <v>3</v>
      </c>
      <c r="Z114" s="6"/>
      <c r="AA114" s="37"/>
      <c r="AB114" s="150"/>
    </row>
    <row r="115" spans="1:29" ht="19.899999999999999" customHeight="1">
      <c r="A115" s="1456"/>
      <c r="B115" s="1544"/>
      <c r="C115" s="1542"/>
      <c r="D115" s="1543"/>
      <c r="E115" s="210" t="s">
        <v>231</v>
      </c>
      <c r="F115" s="4">
        <v>3</v>
      </c>
      <c r="G115" s="90">
        <v>3</v>
      </c>
      <c r="H115" s="52"/>
      <c r="I115" s="4"/>
      <c r="J115" s="4"/>
      <c r="K115" s="36"/>
      <c r="L115" s="52"/>
      <c r="M115" s="4"/>
      <c r="N115" s="4"/>
      <c r="O115" s="36"/>
      <c r="P115" s="52"/>
      <c r="Q115" s="4"/>
      <c r="R115" s="4"/>
      <c r="S115" s="36"/>
      <c r="T115" s="52"/>
      <c r="U115" s="4"/>
      <c r="V115" s="4"/>
      <c r="W115" s="36"/>
      <c r="X115" s="6"/>
      <c r="Y115" s="6"/>
      <c r="Z115" s="6">
        <v>3</v>
      </c>
      <c r="AA115" s="37">
        <v>3</v>
      </c>
      <c r="AB115" s="150"/>
    </row>
    <row r="116" spans="1:29" ht="19.899999999999999" customHeight="1">
      <c r="A116" s="1456"/>
      <c r="B116" s="1544"/>
      <c r="C116" s="1542"/>
      <c r="D116" s="1543"/>
      <c r="E116" s="210" t="s">
        <v>232</v>
      </c>
      <c r="F116" s="4">
        <v>3</v>
      </c>
      <c r="G116" s="90">
        <v>3</v>
      </c>
      <c r="H116" s="52"/>
      <c r="I116" s="4"/>
      <c r="J116" s="4"/>
      <c r="K116" s="36"/>
      <c r="L116" s="52"/>
      <c r="M116" s="4"/>
      <c r="N116" s="4"/>
      <c r="O116" s="36"/>
      <c r="P116" s="52"/>
      <c r="Q116" s="4"/>
      <c r="R116" s="4"/>
      <c r="S116" s="36"/>
      <c r="T116" s="52"/>
      <c r="U116" s="4"/>
      <c r="V116" s="4"/>
      <c r="W116" s="36"/>
      <c r="X116" s="6"/>
      <c r="Y116" s="6"/>
      <c r="Z116" s="6">
        <v>3</v>
      </c>
      <c r="AA116" s="37">
        <v>3</v>
      </c>
      <c r="AB116" s="150"/>
    </row>
    <row r="117" spans="1:29" ht="19.899999999999999" customHeight="1">
      <c r="A117" s="1456"/>
      <c r="B117" s="1544"/>
      <c r="C117" s="1542"/>
      <c r="D117" s="1543"/>
      <c r="E117" s="210" t="s">
        <v>233</v>
      </c>
      <c r="F117" s="4">
        <v>3</v>
      </c>
      <c r="G117" s="90">
        <v>3</v>
      </c>
      <c r="H117" s="52"/>
      <c r="I117" s="4"/>
      <c r="J117" s="4"/>
      <c r="K117" s="36"/>
      <c r="L117" s="52"/>
      <c r="M117" s="4"/>
      <c r="N117" s="4"/>
      <c r="O117" s="36"/>
      <c r="P117" s="52"/>
      <c r="Q117" s="4"/>
      <c r="R117" s="4"/>
      <c r="S117" s="36"/>
      <c r="T117" s="52"/>
      <c r="U117" s="4"/>
      <c r="V117" s="4"/>
      <c r="W117" s="36"/>
      <c r="X117" s="6"/>
      <c r="Y117" s="6"/>
      <c r="Z117" s="6">
        <v>3</v>
      </c>
      <c r="AA117" s="37">
        <v>3</v>
      </c>
      <c r="AB117" s="150"/>
    </row>
    <row r="118" spans="1:29" ht="19.899999999999999" customHeight="1">
      <c r="A118" s="1456"/>
      <c r="B118" s="1544"/>
      <c r="C118" s="1542"/>
      <c r="D118" s="1543"/>
      <c r="E118" s="210" t="s">
        <v>234</v>
      </c>
      <c r="F118" s="4">
        <v>3</v>
      </c>
      <c r="G118" s="90">
        <v>3</v>
      </c>
      <c r="H118" s="52"/>
      <c r="I118" s="4"/>
      <c r="J118" s="4"/>
      <c r="K118" s="36"/>
      <c r="L118" s="52"/>
      <c r="M118" s="4"/>
      <c r="N118" s="4"/>
      <c r="O118" s="36"/>
      <c r="P118" s="52"/>
      <c r="Q118" s="4"/>
      <c r="R118" s="4"/>
      <c r="S118" s="36"/>
      <c r="T118" s="52"/>
      <c r="U118" s="4"/>
      <c r="V118" s="4"/>
      <c r="W118" s="36"/>
      <c r="X118" s="6"/>
      <c r="Y118" s="6"/>
      <c r="Z118" s="6">
        <v>3</v>
      </c>
      <c r="AA118" s="37">
        <v>3</v>
      </c>
      <c r="AB118" s="150"/>
    </row>
    <row r="119" spans="1:29" ht="19.899999999999999" customHeight="1">
      <c r="A119" s="1456"/>
      <c r="B119" s="1544"/>
      <c r="C119" s="1542"/>
      <c r="D119" s="1543"/>
      <c r="E119" s="195" t="s">
        <v>235</v>
      </c>
      <c r="F119" s="4">
        <v>3</v>
      </c>
      <c r="G119" s="90">
        <v>3</v>
      </c>
      <c r="H119" s="52"/>
      <c r="I119" s="4"/>
      <c r="J119" s="4"/>
      <c r="K119" s="36"/>
      <c r="L119" s="52"/>
      <c r="M119" s="4"/>
      <c r="N119" s="4"/>
      <c r="O119" s="36"/>
      <c r="P119" s="52"/>
      <c r="Q119" s="4"/>
      <c r="R119" s="4"/>
      <c r="S119" s="36"/>
      <c r="T119" s="52"/>
      <c r="U119" s="4"/>
      <c r="V119" s="4"/>
      <c r="W119" s="36"/>
      <c r="X119" s="6"/>
      <c r="Y119" s="6"/>
      <c r="Z119" s="6">
        <v>3</v>
      </c>
      <c r="AA119" s="37">
        <v>3</v>
      </c>
      <c r="AB119" s="150"/>
    </row>
    <row r="120" spans="1:29" ht="19.899999999999999" customHeight="1">
      <c r="A120" s="1456"/>
      <c r="B120" s="1544"/>
      <c r="C120" s="1542"/>
      <c r="D120" s="1543"/>
      <c r="E120" s="195" t="s">
        <v>236</v>
      </c>
      <c r="F120" s="4">
        <v>3</v>
      </c>
      <c r="G120" s="90">
        <v>3</v>
      </c>
      <c r="H120" s="52"/>
      <c r="I120" s="4"/>
      <c r="J120" s="4"/>
      <c r="K120" s="36"/>
      <c r="L120" s="52"/>
      <c r="M120" s="4"/>
      <c r="N120" s="4"/>
      <c r="O120" s="36"/>
      <c r="P120" s="52"/>
      <c r="Q120" s="4"/>
      <c r="R120" s="4"/>
      <c r="S120" s="36"/>
      <c r="T120" s="52"/>
      <c r="U120" s="4"/>
      <c r="V120" s="4"/>
      <c r="W120" s="36"/>
      <c r="X120" s="6"/>
      <c r="Y120" s="6"/>
      <c r="Z120" s="6">
        <v>3</v>
      </c>
      <c r="AA120" s="37">
        <v>3</v>
      </c>
      <c r="AB120" s="150"/>
    </row>
    <row r="121" spans="1:29" ht="19.899999999999999" customHeight="1">
      <c r="A121" s="1456"/>
      <c r="B121" s="1544"/>
      <c r="C121" s="1542"/>
      <c r="D121" s="1543"/>
      <c r="E121" s="195" t="s">
        <v>237</v>
      </c>
      <c r="F121" s="4">
        <v>3</v>
      </c>
      <c r="G121" s="90">
        <v>3</v>
      </c>
      <c r="H121" s="52"/>
      <c r="I121" s="4"/>
      <c r="J121" s="4"/>
      <c r="K121" s="36"/>
      <c r="L121" s="52"/>
      <c r="M121" s="4"/>
      <c r="N121" s="4"/>
      <c r="O121" s="36"/>
      <c r="P121" s="52"/>
      <c r="Q121" s="4"/>
      <c r="R121" s="4"/>
      <c r="S121" s="36"/>
      <c r="T121" s="52"/>
      <c r="U121" s="4"/>
      <c r="V121" s="4"/>
      <c r="W121" s="36"/>
      <c r="X121" s="6"/>
      <c r="Y121" s="6"/>
      <c r="Z121" s="6">
        <v>3</v>
      </c>
      <c r="AA121" s="37">
        <v>3</v>
      </c>
      <c r="AB121" s="150"/>
    </row>
    <row r="122" spans="1:29" ht="19.899999999999999" customHeight="1">
      <c r="A122" s="1456"/>
      <c r="B122" s="1544"/>
      <c r="C122" s="1542"/>
      <c r="D122" s="1543"/>
      <c r="E122" s="195" t="s">
        <v>281</v>
      </c>
      <c r="F122" s="4">
        <v>3</v>
      </c>
      <c r="G122" s="90">
        <v>3</v>
      </c>
      <c r="H122" s="52"/>
      <c r="I122" s="4"/>
      <c r="J122" s="4"/>
      <c r="K122" s="36"/>
      <c r="L122" s="52"/>
      <c r="M122" s="4"/>
      <c r="N122" s="4"/>
      <c r="O122" s="36"/>
      <c r="P122" s="52"/>
      <c r="Q122" s="4"/>
      <c r="R122" s="4"/>
      <c r="S122" s="36"/>
      <c r="T122" s="52"/>
      <c r="U122" s="4"/>
      <c r="V122" s="4"/>
      <c r="W122" s="36"/>
      <c r="X122" s="6"/>
      <c r="Y122" s="6"/>
      <c r="Z122" s="6">
        <v>3</v>
      </c>
      <c r="AA122" s="37">
        <v>3</v>
      </c>
      <c r="AB122" s="150"/>
    </row>
    <row r="123" spans="1:29" ht="16.5" customHeight="1">
      <c r="A123" s="1456"/>
      <c r="B123" s="1461" t="s">
        <v>238</v>
      </c>
      <c r="C123" s="1462"/>
      <c r="D123" s="1450"/>
      <c r="E123" s="194" t="s">
        <v>239</v>
      </c>
      <c r="F123" s="153">
        <v>2</v>
      </c>
      <c r="G123" s="154">
        <v>2</v>
      </c>
      <c r="H123" s="95"/>
      <c r="I123" s="6"/>
      <c r="J123" s="6">
        <v>2</v>
      </c>
      <c r="K123" s="37">
        <v>2</v>
      </c>
      <c r="L123" s="95"/>
      <c r="M123" s="6"/>
      <c r="N123" s="6"/>
      <c r="O123" s="37"/>
      <c r="P123" s="95"/>
      <c r="Q123" s="6"/>
      <c r="R123" s="6"/>
      <c r="S123" s="37"/>
      <c r="T123" s="95"/>
      <c r="U123" s="6"/>
      <c r="V123" s="6"/>
      <c r="W123" s="37"/>
      <c r="X123" s="95"/>
      <c r="Y123" s="6"/>
      <c r="Z123" s="6"/>
      <c r="AA123" s="37"/>
      <c r="AB123" s="72"/>
    </row>
    <row r="124" spans="1:29" s="155" customFormat="1" ht="15.75" customHeight="1">
      <c r="A124" s="1456"/>
      <c r="B124" s="1463"/>
      <c r="C124" s="1464"/>
      <c r="D124" s="1452"/>
      <c r="E124" s="194" t="s">
        <v>240</v>
      </c>
      <c r="F124" s="153">
        <v>2</v>
      </c>
      <c r="G124" s="154">
        <v>2</v>
      </c>
      <c r="H124" s="95">
        <v>2</v>
      </c>
      <c r="I124" s="6">
        <v>2</v>
      </c>
      <c r="J124" s="6"/>
      <c r="K124" s="37"/>
      <c r="L124" s="95"/>
      <c r="M124" s="6"/>
      <c r="N124" s="6"/>
      <c r="O124" s="37"/>
      <c r="P124" s="95"/>
      <c r="Q124" s="6"/>
      <c r="R124" s="6"/>
      <c r="S124" s="37"/>
      <c r="T124" s="95"/>
      <c r="U124" s="6"/>
      <c r="V124" s="6"/>
      <c r="W124" s="37"/>
      <c r="X124" s="95"/>
      <c r="Y124" s="6"/>
      <c r="Z124" s="6"/>
      <c r="AA124" s="37"/>
      <c r="AB124" s="118"/>
    </row>
    <row r="125" spans="1:29" s="155" customFormat="1" ht="14.25" customHeight="1">
      <c r="A125" s="1456"/>
      <c r="B125" s="1463"/>
      <c r="C125" s="1464"/>
      <c r="D125" s="1452"/>
      <c r="E125" s="194" t="s">
        <v>298</v>
      </c>
      <c r="F125" s="153">
        <v>1</v>
      </c>
      <c r="G125" s="154">
        <v>1</v>
      </c>
      <c r="H125" s="95"/>
      <c r="I125" s="6"/>
      <c r="J125" s="6"/>
      <c r="K125" s="37"/>
      <c r="L125" s="95"/>
      <c r="M125" s="6"/>
      <c r="N125" s="6"/>
      <c r="O125" s="37"/>
      <c r="P125" s="95"/>
      <c r="Q125" s="6"/>
      <c r="R125" s="6">
        <v>1</v>
      </c>
      <c r="S125" s="37">
        <v>1</v>
      </c>
      <c r="T125" s="95"/>
      <c r="U125" s="6"/>
      <c r="V125" s="6"/>
      <c r="W125" s="37"/>
      <c r="X125" s="95"/>
      <c r="Y125" s="6"/>
      <c r="Z125" s="6"/>
      <c r="AA125" s="37"/>
      <c r="AB125" s="118"/>
    </row>
    <row r="126" spans="1:29" ht="18" customHeight="1">
      <c r="A126" s="1456"/>
      <c r="B126" s="1463"/>
      <c r="C126" s="1464"/>
      <c r="D126" s="1452"/>
      <c r="E126" s="194" t="s">
        <v>241</v>
      </c>
      <c r="F126" s="6">
        <v>2</v>
      </c>
      <c r="G126" s="92">
        <v>2</v>
      </c>
      <c r="H126" s="95"/>
      <c r="I126" s="6"/>
      <c r="J126" s="6">
        <v>2</v>
      </c>
      <c r="K126" s="37">
        <v>2</v>
      </c>
      <c r="L126" s="95"/>
      <c r="M126" s="6"/>
      <c r="N126" s="6"/>
      <c r="O126" s="37"/>
      <c r="P126" s="95"/>
      <c r="Q126" s="6"/>
      <c r="R126" s="6"/>
      <c r="S126" s="37"/>
      <c r="T126" s="95"/>
      <c r="U126" s="6"/>
      <c r="V126" s="6"/>
      <c r="W126" s="37"/>
      <c r="X126" s="95"/>
      <c r="Y126" s="6"/>
      <c r="Z126" s="6"/>
      <c r="AA126" s="37"/>
      <c r="AB126" s="79"/>
    </row>
    <row r="127" spans="1:29" ht="18.600000000000001" customHeight="1">
      <c r="A127" s="1456"/>
      <c r="B127" s="1463"/>
      <c r="C127" s="1464"/>
      <c r="D127" s="1452"/>
      <c r="E127" s="194" t="s">
        <v>242</v>
      </c>
      <c r="F127" s="6">
        <v>1</v>
      </c>
      <c r="G127" s="92">
        <v>1</v>
      </c>
      <c r="H127" s="95"/>
      <c r="I127" s="6"/>
      <c r="J127" s="6">
        <v>1</v>
      </c>
      <c r="K127" s="37">
        <v>1</v>
      </c>
      <c r="L127" s="95"/>
      <c r="M127" s="6"/>
      <c r="N127" s="6"/>
      <c r="O127" s="37"/>
      <c r="P127" s="95"/>
      <c r="Q127" s="6"/>
      <c r="R127" s="6"/>
      <c r="S127" s="37"/>
      <c r="T127" s="95"/>
      <c r="U127" s="6"/>
      <c r="V127" s="6"/>
      <c r="W127" s="37"/>
      <c r="X127" s="95"/>
      <c r="Y127" s="6"/>
      <c r="Z127" s="6"/>
      <c r="AA127" s="37"/>
      <c r="AB127" s="79"/>
    </row>
    <row r="128" spans="1:29" s="1" customFormat="1" ht="17.25" customHeight="1">
      <c r="A128" s="1456"/>
      <c r="B128" s="1463"/>
      <c r="C128" s="1464"/>
      <c r="D128" s="1452"/>
      <c r="E128" s="194" t="s">
        <v>243</v>
      </c>
      <c r="F128" s="6">
        <v>2</v>
      </c>
      <c r="G128" s="92">
        <v>2</v>
      </c>
      <c r="H128" s="95"/>
      <c r="I128" s="6"/>
      <c r="J128" s="6"/>
      <c r="K128" s="37"/>
      <c r="L128" s="95"/>
      <c r="M128" s="6"/>
      <c r="N128" s="6"/>
      <c r="O128" s="37"/>
      <c r="P128" s="95"/>
      <c r="Q128" s="6"/>
      <c r="R128" s="6"/>
      <c r="S128" s="37"/>
      <c r="T128" s="95"/>
      <c r="U128" s="6"/>
      <c r="V128" s="6"/>
      <c r="W128" s="37"/>
      <c r="X128" s="95">
        <v>2</v>
      </c>
      <c r="Y128" s="6">
        <v>2</v>
      </c>
      <c r="Z128" s="6"/>
      <c r="AA128" s="37"/>
      <c r="AB128" s="113"/>
      <c r="AC128" s="2"/>
    </row>
    <row r="129" spans="1:29" ht="18.75" customHeight="1">
      <c r="A129" s="1456"/>
      <c r="B129" s="1463"/>
      <c r="C129" s="1464"/>
      <c r="D129" s="1452"/>
      <c r="E129" s="194" t="s">
        <v>244</v>
      </c>
      <c r="F129" s="6">
        <v>1</v>
      </c>
      <c r="G129" s="92">
        <v>1</v>
      </c>
      <c r="H129" s="95"/>
      <c r="I129" s="6"/>
      <c r="J129" s="6"/>
      <c r="K129" s="37"/>
      <c r="L129" s="95"/>
      <c r="M129" s="6"/>
      <c r="N129" s="6"/>
      <c r="O129" s="37"/>
      <c r="P129" s="95"/>
      <c r="Q129" s="6"/>
      <c r="R129" s="6"/>
      <c r="S129" s="37"/>
      <c r="T129" s="95"/>
      <c r="U129" s="6"/>
      <c r="V129" s="6"/>
      <c r="W129" s="37"/>
      <c r="X129" s="95">
        <v>1</v>
      </c>
      <c r="Y129" s="6">
        <v>1</v>
      </c>
      <c r="Z129" s="6"/>
      <c r="AA129" s="37"/>
      <c r="AB129" s="43"/>
    </row>
    <row r="130" spans="1:29" ht="19.5" customHeight="1">
      <c r="A130" s="1456"/>
      <c r="B130" s="1463"/>
      <c r="C130" s="1464"/>
      <c r="D130" s="1452"/>
      <c r="E130" s="194" t="s">
        <v>245</v>
      </c>
      <c r="F130" s="6">
        <v>2</v>
      </c>
      <c r="G130" s="92">
        <v>2</v>
      </c>
      <c r="H130" s="95"/>
      <c r="I130" s="6"/>
      <c r="J130" s="6">
        <v>2</v>
      </c>
      <c r="K130" s="37">
        <v>2</v>
      </c>
      <c r="L130" s="95"/>
      <c r="M130" s="6"/>
      <c r="N130" s="6"/>
      <c r="O130" s="37"/>
      <c r="P130" s="95"/>
      <c r="Q130" s="6"/>
      <c r="R130" s="6"/>
      <c r="S130" s="37"/>
      <c r="T130" s="95"/>
      <c r="U130" s="6"/>
      <c r="V130" s="6"/>
      <c r="W130" s="37"/>
      <c r="X130" s="95"/>
      <c r="Y130" s="6"/>
      <c r="Z130" s="6"/>
      <c r="AA130" s="37"/>
      <c r="AB130" s="156"/>
    </row>
    <row r="131" spans="1:29" ht="18" customHeight="1">
      <c r="A131" s="1456"/>
      <c r="B131" s="1463"/>
      <c r="C131" s="1464"/>
      <c r="D131" s="1452"/>
      <c r="E131" s="194" t="s">
        <v>246</v>
      </c>
      <c r="F131" s="6">
        <v>2</v>
      </c>
      <c r="G131" s="92">
        <v>4</v>
      </c>
      <c r="H131" s="95"/>
      <c r="I131" s="6"/>
      <c r="J131" s="6">
        <v>2</v>
      </c>
      <c r="K131" s="37">
        <v>4</v>
      </c>
      <c r="L131" s="95"/>
      <c r="M131" s="6"/>
      <c r="N131" s="6"/>
      <c r="O131" s="37"/>
      <c r="P131" s="95"/>
      <c r="Q131" s="6"/>
      <c r="R131" s="6"/>
      <c r="S131" s="37"/>
      <c r="T131" s="95"/>
      <c r="U131" s="6"/>
      <c r="V131" s="6"/>
      <c r="W131" s="37"/>
      <c r="X131" s="95"/>
      <c r="Y131" s="6"/>
      <c r="Z131" s="6"/>
      <c r="AA131" s="37"/>
      <c r="AB131" s="112"/>
      <c r="AC131" s="80"/>
    </row>
    <row r="132" spans="1:29" ht="18" customHeight="1">
      <c r="A132" s="1456"/>
      <c r="B132" s="1463"/>
      <c r="C132" s="1464"/>
      <c r="D132" s="1452"/>
      <c r="E132" s="194" t="s">
        <v>247</v>
      </c>
      <c r="F132" s="5">
        <v>2</v>
      </c>
      <c r="G132" s="93">
        <v>2</v>
      </c>
      <c r="H132" s="100"/>
      <c r="I132" s="5"/>
      <c r="J132" s="5">
        <v>2</v>
      </c>
      <c r="K132" s="38">
        <v>2</v>
      </c>
      <c r="L132" s="100"/>
      <c r="M132" s="5"/>
      <c r="N132" s="5"/>
      <c r="O132" s="38"/>
      <c r="P132" s="100"/>
      <c r="Q132" s="5"/>
      <c r="R132" s="5"/>
      <c r="S132" s="38"/>
      <c r="T132" s="100"/>
      <c r="U132" s="5"/>
      <c r="V132" s="5"/>
      <c r="W132" s="38"/>
      <c r="X132" s="100"/>
      <c r="Y132" s="5"/>
      <c r="Z132" s="5"/>
      <c r="AA132" s="38"/>
      <c r="AB132" s="79"/>
      <c r="AC132" s="80"/>
    </row>
    <row r="133" spans="1:29" ht="19.5" customHeight="1">
      <c r="A133" s="1456"/>
      <c r="B133" s="1463"/>
      <c r="C133" s="1464"/>
      <c r="D133" s="1452"/>
      <c r="E133" s="195" t="s">
        <v>248</v>
      </c>
      <c r="F133" s="5">
        <v>2</v>
      </c>
      <c r="G133" s="93">
        <v>2</v>
      </c>
      <c r="H133" s="100"/>
      <c r="I133" s="5"/>
      <c r="J133" s="5"/>
      <c r="K133" s="38"/>
      <c r="L133" s="100">
        <v>2</v>
      </c>
      <c r="M133" s="5">
        <v>2</v>
      </c>
      <c r="N133" s="5"/>
      <c r="O133" s="37"/>
      <c r="P133" s="100"/>
      <c r="Q133" s="5"/>
      <c r="R133" s="5"/>
      <c r="S133" s="38"/>
      <c r="T133" s="100"/>
      <c r="U133" s="5"/>
      <c r="V133" s="5"/>
      <c r="W133" s="38"/>
      <c r="X133" s="100"/>
      <c r="Y133" s="5"/>
      <c r="Z133" s="5"/>
      <c r="AA133" s="38"/>
      <c r="AB133" s="79"/>
      <c r="AC133" s="80"/>
    </row>
    <row r="134" spans="1:29" ht="19.5" customHeight="1">
      <c r="A134" s="1456"/>
      <c r="B134" s="1463"/>
      <c r="C134" s="1464"/>
      <c r="D134" s="1452"/>
      <c r="E134" s="195" t="s">
        <v>249</v>
      </c>
      <c r="F134" s="6">
        <v>2</v>
      </c>
      <c r="G134" s="92">
        <v>2</v>
      </c>
      <c r="H134" s="95"/>
      <c r="I134" s="6"/>
      <c r="J134" s="6">
        <v>2</v>
      </c>
      <c r="K134" s="37">
        <v>2</v>
      </c>
      <c r="L134" s="95"/>
      <c r="M134" s="6"/>
      <c r="N134" s="6"/>
      <c r="O134" s="37"/>
      <c r="P134" s="95"/>
      <c r="Q134" s="6"/>
      <c r="R134" s="6"/>
      <c r="S134" s="37"/>
      <c r="T134" s="95"/>
      <c r="U134" s="6"/>
      <c r="V134" s="6"/>
      <c r="W134" s="37"/>
      <c r="X134" s="95"/>
      <c r="Y134" s="6"/>
      <c r="Z134" s="6"/>
      <c r="AA134" s="37"/>
      <c r="AB134" s="79"/>
      <c r="AC134" s="115"/>
    </row>
    <row r="135" spans="1:29" ht="17.25" customHeight="1">
      <c r="A135" s="1456"/>
      <c r="B135" s="1461" t="s">
        <v>250</v>
      </c>
      <c r="C135" s="1462"/>
      <c r="D135" s="1450"/>
      <c r="E135" s="195" t="s">
        <v>251</v>
      </c>
      <c r="F135" s="5">
        <v>2</v>
      </c>
      <c r="G135" s="93">
        <v>2</v>
      </c>
      <c r="H135" s="100">
        <v>2</v>
      </c>
      <c r="I135" s="5">
        <v>2</v>
      </c>
      <c r="J135" s="5"/>
      <c r="K135" s="38"/>
      <c r="L135" s="100"/>
      <c r="M135" s="5"/>
      <c r="N135" s="5"/>
      <c r="O135" s="38"/>
      <c r="P135" s="100"/>
      <c r="Q135" s="5"/>
      <c r="R135" s="5"/>
      <c r="S135" s="38"/>
      <c r="T135" s="100"/>
      <c r="U135" s="5"/>
      <c r="V135" s="5"/>
      <c r="W135" s="38"/>
      <c r="X135" s="100"/>
      <c r="Y135" s="5"/>
      <c r="Z135" s="5"/>
      <c r="AA135" s="38"/>
      <c r="AB135" s="79"/>
      <c r="AC135" s="115"/>
    </row>
    <row r="136" spans="1:29" ht="18" customHeight="1" thickBot="1">
      <c r="A136" s="1456"/>
      <c r="B136" s="1532"/>
      <c r="C136" s="1533"/>
      <c r="D136" s="1534"/>
      <c r="E136" s="195" t="s">
        <v>252</v>
      </c>
      <c r="F136" s="5">
        <v>2</v>
      </c>
      <c r="G136" s="93">
        <v>2</v>
      </c>
      <c r="H136" s="157"/>
      <c r="I136" s="158"/>
      <c r="J136" s="158">
        <v>2</v>
      </c>
      <c r="K136" s="159">
        <v>2</v>
      </c>
      <c r="L136" s="157"/>
      <c r="M136" s="158"/>
      <c r="N136" s="158"/>
      <c r="O136" s="159"/>
      <c r="P136" s="157"/>
      <c r="Q136" s="158"/>
      <c r="R136" s="158"/>
      <c r="S136" s="159"/>
      <c r="T136" s="157"/>
      <c r="U136" s="158"/>
      <c r="V136" s="158"/>
      <c r="W136" s="159"/>
      <c r="X136" s="157"/>
      <c r="Y136" s="158"/>
      <c r="Z136" s="158"/>
      <c r="AA136" s="159"/>
      <c r="AB136" s="113"/>
      <c r="AC136" s="116"/>
    </row>
    <row r="137" spans="1:29" ht="16.149999999999999" customHeight="1" thickBot="1">
      <c r="A137" s="1456"/>
      <c r="B137" s="1535" t="s">
        <v>253</v>
      </c>
      <c r="C137" s="1536"/>
      <c r="D137" s="1536"/>
      <c r="E137" s="1536"/>
      <c r="F137" s="1536"/>
      <c r="G137" s="1537"/>
      <c r="H137" s="160">
        <v>0</v>
      </c>
      <c r="I137" s="161">
        <v>0</v>
      </c>
      <c r="J137" s="161">
        <v>0</v>
      </c>
      <c r="K137" s="162">
        <v>0</v>
      </c>
      <c r="L137" s="160">
        <v>0</v>
      </c>
      <c r="M137" s="161">
        <v>0</v>
      </c>
      <c r="N137" s="161">
        <v>0</v>
      </c>
      <c r="O137" s="162">
        <v>0</v>
      </c>
      <c r="P137" s="160">
        <v>0</v>
      </c>
      <c r="Q137" s="161">
        <v>0</v>
      </c>
      <c r="R137" s="161">
        <v>0</v>
      </c>
      <c r="S137" s="162">
        <v>0</v>
      </c>
      <c r="T137" s="160">
        <v>0</v>
      </c>
      <c r="U137" s="161">
        <v>0</v>
      </c>
      <c r="V137" s="161">
        <v>3</v>
      </c>
      <c r="W137" s="162">
        <v>3</v>
      </c>
      <c r="X137" s="160">
        <v>9</v>
      </c>
      <c r="Y137" s="161">
        <v>30</v>
      </c>
      <c r="Z137" s="161">
        <v>9</v>
      </c>
      <c r="AA137" s="173">
        <v>19</v>
      </c>
      <c r="AB137" s="163"/>
      <c r="AC137" s="115"/>
    </row>
    <row r="138" spans="1:29" ht="16.149999999999999" customHeight="1">
      <c r="A138" s="1456"/>
      <c r="B138" s="1442" t="s">
        <v>254</v>
      </c>
      <c r="C138" s="1443"/>
      <c r="D138" s="1443"/>
      <c r="E138" s="1443"/>
      <c r="F138" s="1443"/>
      <c r="G138" s="1444"/>
      <c r="H138" s="1478">
        <f>SUM(H34+H39+H84)</f>
        <v>29</v>
      </c>
      <c r="I138" s="1479"/>
      <c r="J138" s="1479">
        <f>SUM(J34+J39+J84)</f>
        <v>29</v>
      </c>
      <c r="K138" s="1482"/>
      <c r="L138" s="1478">
        <f>SUM(L34+L39+L84)</f>
        <v>29</v>
      </c>
      <c r="M138" s="1479"/>
      <c r="N138" s="1479">
        <f>SUM(N34+N39+N84)</f>
        <v>31</v>
      </c>
      <c r="O138" s="1482"/>
      <c r="P138" s="1478">
        <f>SUM(P34+P39+P84)</f>
        <v>23</v>
      </c>
      <c r="Q138" s="1479"/>
      <c r="R138" s="1479">
        <f>SUM(R34+R39+R84)</f>
        <v>29</v>
      </c>
      <c r="S138" s="1482"/>
      <c r="T138" s="1488">
        <f>SUM(T34+T39+T84)</f>
        <v>14</v>
      </c>
      <c r="U138" s="1484"/>
      <c r="V138" s="1484">
        <f>SUM(V34+V39+V84)</f>
        <v>9</v>
      </c>
      <c r="W138" s="1485"/>
      <c r="X138" s="1486">
        <v>3</v>
      </c>
      <c r="Y138" s="1487"/>
      <c r="Z138" s="1479">
        <f>Z34+Z84+Z39</f>
        <v>3</v>
      </c>
      <c r="AA138" s="1482"/>
      <c r="AB138" s="164">
        <f>SUM(H138:AA138)</f>
        <v>199</v>
      </c>
      <c r="AC138" s="115"/>
    </row>
    <row r="139" spans="1:29" ht="16.149999999999999" customHeight="1">
      <c r="A139" s="1456"/>
      <c r="B139" s="1439" t="s">
        <v>255</v>
      </c>
      <c r="C139" s="1440"/>
      <c r="D139" s="1440"/>
      <c r="E139" s="1440"/>
      <c r="F139" s="1440"/>
      <c r="G139" s="1441"/>
      <c r="H139" s="1437">
        <f>H137</f>
        <v>0</v>
      </c>
      <c r="I139" s="1438"/>
      <c r="J139" s="1438">
        <f>J137</f>
        <v>0</v>
      </c>
      <c r="K139" s="1483"/>
      <c r="L139" s="1437">
        <f>L137</f>
        <v>0</v>
      </c>
      <c r="M139" s="1438"/>
      <c r="N139" s="1438">
        <f>N137</f>
        <v>0</v>
      </c>
      <c r="O139" s="1483"/>
      <c r="P139" s="1437">
        <f>P137</f>
        <v>0</v>
      </c>
      <c r="Q139" s="1438"/>
      <c r="R139" s="1438">
        <f>R137</f>
        <v>0</v>
      </c>
      <c r="S139" s="1483"/>
      <c r="T139" s="1499">
        <f>T137</f>
        <v>0</v>
      </c>
      <c r="U139" s="1500"/>
      <c r="V139" s="1500">
        <f>V137</f>
        <v>3</v>
      </c>
      <c r="W139" s="1513"/>
      <c r="X139" s="1489">
        <v>9</v>
      </c>
      <c r="Y139" s="1490"/>
      <c r="Z139" s="1438">
        <f>Z137</f>
        <v>9</v>
      </c>
      <c r="AA139" s="1483"/>
      <c r="AB139" s="117">
        <f>SUM(H139:AA139)</f>
        <v>21</v>
      </c>
      <c r="AC139" s="39"/>
    </row>
    <row r="140" spans="1:29" ht="16.149999999999999" customHeight="1">
      <c r="A140" s="1456"/>
      <c r="B140" s="1496" t="s">
        <v>256</v>
      </c>
      <c r="C140" s="1497"/>
      <c r="D140" s="1497"/>
      <c r="E140" s="1497"/>
      <c r="F140" s="1497"/>
      <c r="G140" s="1498"/>
      <c r="H140" s="1437">
        <f>H138+H139</f>
        <v>29</v>
      </c>
      <c r="I140" s="1438"/>
      <c r="J140" s="1438">
        <f>J138+J139</f>
        <v>29</v>
      </c>
      <c r="K140" s="1483"/>
      <c r="L140" s="1437">
        <f>L138+L139</f>
        <v>29</v>
      </c>
      <c r="M140" s="1438"/>
      <c r="N140" s="1438">
        <f>N138+N139</f>
        <v>31</v>
      </c>
      <c r="O140" s="1483"/>
      <c r="P140" s="1437">
        <f>P138+P139</f>
        <v>23</v>
      </c>
      <c r="Q140" s="1438"/>
      <c r="R140" s="1438">
        <f>R138+R139</f>
        <v>29</v>
      </c>
      <c r="S140" s="1483"/>
      <c r="T140" s="1499">
        <f>T138+T139</f>
        <v>14</v>
      </c>
      <c r="U140" s="1500"/>
      <c r="V140" s="1511">
        <f>V138+V139</f>
        <v>12</v>
      </c>
      <c r="W140" s="1512"/>
      <c r="X140" s="1489">
        <f>X138+X139</f>
        <v>12</v>
      </c>
      <c r="Y140" s="1490"/>
      <c r="Z140" s="1438">
        <f>Z138+Z139</f>
        <v>12</v>
      </c>
      <c r="AA140" s="1483"/>
      <c r="AB140" s="117">
        <f>AB138+AB139</f>
        <v>220</v>
      </c>
    </row>
    <row r="141" spans="1:29" ht="16.149999999999999" customHeight="1" thickBot="1">
      <c r="A141" s="1456"/>
      <c r="B141" s="1602" t="s">
        <v>257</v>
      </c>
      <c r="C141" s="1603"/>
      <c r="D141" s="1603"/>
      <c r="E141" s="1603"/>
      <c r="F141" s="1603"/>
      <c r="G141" s="1604"/>
      <c r="H141" s="1607">
        <f>I34+I84+I39+I137</f>
        <v>31</v>
      </c>
      <c r="I141" s="1608"/>
      <c r="J141" s="1528">
        <f>K84+K34+K39+K137</f>
        <v>31</v>
      </c>
      <c r="K141" s="1529"/>
      <c r="L141" s="1530">
        <f>M34+M39+M84+M137</f>
        <v>31</v>
      </c>
      <c r="M141" s="1531"/>
      <c r="N141" s="1528">
        <f>O84+O34+O39+O137</f>
        <v>33</v>
      </c>
      <c r="O141" s="1529"/>
      <c r="P141" s="1530">
        <f>Q34+Q84+Q39+Q137</f>
        <v>24</v>
      </c>
      <c r="Q141" s="1531"/>
      <c r="R141" s="1528">
        <f>S34+S84+S137+S39</f>
        <v>30</v>
      </c>
      <c r="S141" s="1529"/>
      <c r="T141" s="1605">
        <f>U84+U34+U137+U39</f>
        <v>16</v>
      </c>
      <c r="U141" s="1606"/>
      <c r="V141" s="1609">
        <f>W84+W34+W137+W39</f>
        <v>33</v>
      </c>
      <c r="W141" s="1610"/>
      <c r="X141" s="1530">
        <v>33</v>
      </c>
      <c r="Y141" s="1531"/>
      <c r="Z141" s="1528">
        <v>22</v>
      </c>
      <c r="AA141" s="1529"/>
      <c r="AB141" s="189">
        <f>SUM(H141:AA141)</f>
        <v>284</v>
      </c>
    </row>
    <row r="142" spans="1:29" ht="16.149999999999999" customHeight="1">
      <c r="A142" s="1493" t="s">
        <v>744</v>
      </c>
      <c r="B142" s="1494"/>
      <c r="C142" s="1494"/>
      <c r="D142" s="1494"/>
      <c r="E142" s="1494"/>
      <c r="F142" s="1494"/>
      <c r="G142" s="1494"/>
      <c r="H142" s="1494"/>
      <c r="I142" s="1494"/>
      <c r="J142" s="1494"/>
      <c r="K142" s="1494"/>
      <c r="L142" s="1494"/>
      <c r="M142" s="1494"/>
      <c r="N142" s="1494"/>
      <c r="O142" s="1494"/>
      <c r="P142" s="1494"/>
      <c r="Q142" s="1494"/>
      <c r="R142" s="1494"/>
      <c r="S142" s="1494"/>
      <c r="T142" s="1494"/>
      <c r="U142" s="1494"/>
      <c r="V142" s="1494"/>
      <c r="W142" s="1494"/>
      <c r="X142" s="1494"/>
      <c r="Y142" s="1494"/>
      <c r="Z142" s="1494"/>
      <c r="AA142" s="1494"/>
      <c r="AB142" s="1495"/>
    </row>
    <row r="143" spans="1:29" s="115" customFormat="1" ht="15.75" customHeight="1">
      <c r="A143" s="1514" t="s">
        <v>32</v>
      </c>
      <c r="B143" s="1515"/>
      <c r="C143" s="1515"/>
      <c r="D143" s="1515"/>
      <c r="E143" s="1515"/>
      <c r="F143" s="1515"/>
      <c r="G143" s="1515"/>
      <c r="H143" s="1515"/>
      <c r="I143" s="1515"/>
      <c r="J143" s="1515"/>
      <c r="K143" s="1515"/>
      <c r="L143" s="1515"/>
      <c r="M143" s="1515"/>
      <c r="N143" s="1515"/>
      <c r="O143" s="1515"/>
      <c r="P143" s="1515"/>
      <c r="Q143" s="1515"/>
      <c r="R143" s="1515"/>
      <c r="S143" s="1515"/>
      <c r="T143" s="1515"/>
      <c r="U143" s="1515"/>
      <c r="V143" s="1515"/>
      <c r="W143" s="1515"/>
      <c r="X143" s="1515"/>
      <c r="Y143" s="1515"/>
      <c r="Z143" s="1515"/>
      <c r="AA143" s="1515"/>
      <c r="AB143" s="1516"/>
    </row>
    <row r="144" spans="1:29" s="115" customFormat="1" ht="15.75" customHeight="1">
      <c r="A144" s="1517" t="s">
        <v>314</v>
      </c>
      <c r="B144" s="1518"/>
      <c r="C144" s="1518"/>
      <c r="D144" s="1518"/>
      <c r="E144" s="1518"/>
      <c r="F144" s="1518"/>
      <c r="G144" s="1518"/>
      <c r="H144" s="1518"/>
      <c r="I144" s="1518"/>
      <c r="J144" s="1518"/>
      <c r="K144" s="1518"/>
      <c r="L144" s="1518"/>
      <c r="M144" s="1518"/>
      <c r="N144" s="1518"/>
      <c r="O144" s="1518"/>
      <c r="P144" s="1518"/>
      <c r="Q144" s="1518"/>
      <c r="R144" s="1518"/>
      <c r="S144" s="1518"/>
      <c r="T144" s="1518"/>
      <c r="U144" s="1518"/>
      <c r="V144" s="1518"/>
      <c r="W144" s="1518"/>
      <c r="X144" s="1518"/>
      <c r="Y144" s="1518"/>
      <c r="Z144" s="1518"/>
      <c r="AA144" s="1518"/>
      <c r="AB144" s="1519"/>
    </row>
    <row r="145" spans="1:30" ht="16.149999999999999" customHeight="1">
      <c r="A145" s="215" t="s">
        <v>327</v>
      </c>
      <c r="B145" s="216"/>
      <c r="C145" s="216"/>
      <c r="D145" s="216"/>
      <c r="E145" s="216"/>
      <c r="F145" s="216"/>
      <c r="G145" s="216"/>
      <c r="H145" s="216"/>
      <c r="I145" s="216"/>
      <c r="J145" s="216"/>
      <c r="K145" s="216"/>
      <c r="L145" s="216"/>
      <c r="M145" s="216"/>
      <c r="N145" s="216"/>
      <c r="O145" s="216"/>
      <c r="P145" s="216"/>
      <c r="Q145" s="216"/>
      <c r="R145" s="216"/>
      <c r="S145" s="216"/>
      <c r="T145" s="216"/>
      <c r="U145" s="216"/>
      <c r="V145" s="216"/>
      <c r="W145" s="216"/>
      <c r="X145" s="216"/>
      <c r="Y145" s="216"/>
      <c r="Z145" s="216"/>
      <c r="AA145" s="216"/>
      <c r="AB145" s="217"/>
    </row>
    <row r="146" spans="1:30" s="115" customFormat="1" ht="15" customHeight="1">
      <c r="A146" s="218" t="s">
        <v>34</v>
      </c>
      <c r="B146" s="219"/>
      <c r="C146" s="219"/>
      <c r="D146" s="219"/>
      <c r="E146" s="219"/>
      <c r="F146" s="220"/>
      <c r="G146" s="220"/>
      <c r="H146" s="220"/>
      <c r="I146" s="220"/>
      <c r="J146" s="220"/>
      <c r="K146" s="220"/>
      <c r="L146" s="220"/>
      <c r="M146" s="220"/>
      <c r="N146" s="220"/>
      <c r="O146" s="220"/>
      <c r="P146" s="220"/>
      <c r="Q146" s="220"/>
      <c r="R146" s="220"/>
      <c r="S146" s="220"/>
      <c r="T146" s="220"/>
      <c r="U146" s="220"/>
      <c r="V146" s="220"/>
      <c r="W146" s="220"/>
      <c r="X146" s="220"/>
      <c r="Y146" s="220"/>
      <c r="Z146" s="220"/>
      <c r="AA146" s="220"/>
      <c r="AB146" s="221"/>
    </row>
    <row r="147" spans="1:30" s="115" customFormat="1" ht="16.5" customHeight="1">
      <c r="A147" s="222" t="s">
        <v>35</v>
      </c>
      <c r="B147" s="223"/>
      <c r="C147" s="223"/>
      <c r="D147" s="224"/>
      <c r="E147" s="224"/>
      <c r="F147" s="220"/>
      <c r="G147" s="220"/>
      <c r="H147" s="220"/>
      <c r="I147" s="220"/>
      <c r="J147" s="220"/>
      <c r="K147" s="220"/>
      <c r="L147" s="220"/>
      <c r="M147" s="220"/>
      <c r="N147" s="220"/>
      <c r="O147" s="220"/>
      <c r="P147" s="220"/>
      <c r="Q147" s="220"/>
      <c r="R147" s="220"/>
      <c r="S147" s="220"/>
      <c r="T147" s="220"/>
      <c r="U147" s="220"/>
      <c r="V147" s="220"/>
      <c r="W147" s="220"/>
      <c r="X147" s="220"/>
      <c r="Y147" s="220"/>
      <c r="Z147" s="220"/>
      <c r="AA147" s="220"/>
      <c r="AB147" s="221"/>
    </row>
    <row r="148" spans="1:30" s="115" customFormat="1" ht="13.5" customHeight="1">
      <c r="A148" s="1352" t="s">
        <v>305</v>
      </c>
      <c r="B148" s="1353"/>
      <c r="C148" s="1353"/>
      <c r="D148" s="1353"/>
      <c r="E148" s="1353"/>
      <c r="F148" s="220"/>
      <c r="G148" s="220"/>
      <c r="H148" s="220"/>
      <c r="I148" s="220"/>
      <c r="J148" s="220"/>
      <c r="K148" s="220"/>
      <c r="L148" s="220"/>
      <c r="M148" s="220"/>
      <c r="N148" s="220"/>
      <c r="O148" s="220"/>
      <c r="P148" s="220"/>
      <c r="Q148" s="220"/>
      <c r="R148" s="220"/>
      <c r="S148" s="220"/>
      <c r="T148" s="220"/>
      <c r="U148" s="220"/>
      <c r="V148" s="220"/>
      <c r="W148" s="220"/>
      <c r="X148" s="220"/>
      <c r="Y148" s="220"/>
      <c r="Z148" s="220"/>
      <c r="AA148" s="220"/>
      <c r="AB148" s="221"/>
    </row>
    <row r="149" spans="1:30" s="115" customFormat="1" ht="12.75" customHeight="1">
      <c r="A149" s="1352" t="s">
        <v>299</v>
      </c>
      <c r="B149" s="1353"/>
      <c r="C149" s="1353"/>
      <c r="D149" s="1353"/>
      <c r="E149" s="1353"/>
      <c r="F149" s="220"/>
      <c r="G149" s="220"/>
      <c r="H149" s="220"/>
      <c r="I149" s="220"/>
      <c r="J149" s="220"/>
      <c r="K149" s="220"/>
      <c r="L149" s="220"/>
      <c r="M149" s="220"/>
      <c r="N149" s="220"/>
      <c r="O149" s="220"/>
      <c r="P149" s="220"/>
      <c r="Q149" s="220"/>
      <c r="R149" s="220"/>
      <c r="S149" s="220"/>
      <c r="T149" s="220"/>
      <c r="U149" s="220"/>
      <c r="V149" s="220"/>
      <c r="W149" s="220"/>
      <c r="X149" s="220"/>
      <c r="Y149" s="220"/>
      <c r="Z149" s="220"/>
      <c r="AA149" s="220"/>
      <c r="AB149" s="221"/>
    </row>
    <row r="150" spans="1:30" s="115" customFormat="1" ht="14.25" customHeight="1">
      <c r="A150" s="1352" t="s">
        <v>302</v>
      </c>
      <c r="B150" s="1353"/>
      <c r="C150" s="1353"/>
      <c r="D150" s="1353"/>
      <c r="E150" s="1353"/>
      <c r="F150" s="220"/>
      <c r="G150" s="220"/>
      <c r="H150" s="220"/>
      <c r="I150" s="220"/>
      <c r="J150" s="220"/>
      <c r="K150" s="220"/>
      <c r="L150" s="220"/>
      <c r="M150" s="220"/>
      <c r="N150" s="220"/>
      <c r="O150" s="220"/>
      <c r="P150" s="220"/>
      <c r="Q150" s="220"/>
      <c r="R150" s="220"/>
      <c r="S150" s="220"/>
      <c r="T150" s="220"/>
      <c r="U150" s="220"/>
      <c r="V150" s="220"/>
      <c r="W150" s="220"/>
      <c r="X150" s="220"/>
      <c r="Y150" s="220"/>
      <c r="Z150" s="220"/>
      <c r="AA150" s="220"/>
      <c r="AB150" s="221"/>
    </row>
    <row r="151" spans="1:30" s="115" customFormat="1" ht="15" customHeight="1">
      <c r="A151" s="1352" t="s">
        <v>303</v>
      </c>
      <c r="B151" s="1353"/>
      <c r="C151" s="1353"/>
      <c r="D151" s="1353"/>
      <c r="E151" s="1353"/>
      <c r="F151" s="220"/>
      <c r="G151" s="220"/>
      <c r="H151" s="220"/>
      <c r="I151" s="220"/>
      <c r="J151" s="220"/>
      <c r="K151" s="220"/>
      <c r="L151" s="220"/>
      <c r="M151" s="220"/>
      <c r="N151" s="220"/>
      <c r="O151" s="220"/>
      <c r="P151" s="220"/>
      <c r="Q151" s="220"/>
      <c r="R151" s="220"/>
      <c r="S151" s="220"/>
      <c r="T151" s="220"/>
      <c r="U151" s="220"/>
      <c r="V151" s="220"/>
      <c r="W151" s="220"/>
      <c r="X151" s="220"/>
      <c r="Y151" s="220"/>
      <c r="Z151" s="220"/>
      <c r="AA151" s="220"/>
      <c r="AB151" s="221"/>
    </row>
    <row r="152" spans="1:30" s="115" customFormat="1" ht="15" customHeight="1">
      <c r="A152" s="1352" t="s">
        <v>306</v>
      </c>
      <c r="B152" s="1353"/>
      <c r="C152" s="1353"/>
      <c r="D152" s="1353"/>
      <c r="E152" s="1353"/>
      <c r="F152" s="220"/>
      <c r="G152" s="220"/>
      <c r="H152" s="220"/>
      <c r="I152" s="220"/>
      <c r="J152" s="220"/>
      <c r="K152" s="220"/>
      <c r="L152" s="220"/>
      <c r="M152" s="220"/>
      <c r="N152" s="220"/>
      <c r="O152" s="220"/>
      <c r="P152" s="220"/>
      <c r="Q152" s="220"/>
      <c r="R152" s="220"/>
      <c r="S152" s="220"/>
      <c r="T152" s="220"/>
      <c r="U152" s="220"/>
      <c r="V152" s="220"/>
      <c r="W152" s="220"/>
      <c r="X152" s="220"/>
      <c r="Y152" s="220"/>
      <c r="Z152" s="220"/>
      <c r="AA152" s="220"/>
      <c r="AB152" s="221"/>
    </row>
    <row r="153" spans="1:30" s="115" customFormat="1" ht="14.25" customHeight="1">
      <c r="A153" s="1352" t="s">
        <v>328</v>
      </c>
      <c r="B153" s="1353"/>
      <c r="C153" s="1353"/>
      <c r="D153" s="1353"/>
      <c r="E153" s="1353"/>
      <c r="F153" s="220"/>
      <c r="G153" s="220"/>
      <c r="H153" s="220"/>
      <c r="I153" s="220"/>
      <c r="J153" s="220"/>
      <c r="K153" s="220"/>
      <c r="L153" s="220"/>
      <c r="M153" s="220"/>
      <c r="N153" s="220"/>
      <c r="O153" s="220"/>
      <c r="P153" s="220"/>
      <c r="Q153" s="220"/>
      <c r="R153" s="220"/>
      <c r="S153" s="220"/>
      <c r="T153" s="220"/>
      <c r="U153" s="220"/>
      <c r="V153" s="220"/>
      <c r="W153" s="220"/>
      <c r="X153" s="220"/>
      <c r="Y153" s="220"/>
      <c r="Z153" s="220"/>
      <c r="AA153" s="220"/>
      <c r="AB153" s="221"/>
    </row>
    <row r="154" spans="1:30" s="115" customFormat="1" ht="13.5" customHeight="1">
      <c r="A154" s="1352" t="s">
        <v>311</v>
      </c>
      <c r="B154" s="1353"/>
      <c r="C154" s="1353"/>
      <c r="D154" s="1353"/>
      <c r="E154" s="1353"/>
      <c r="F154" s="220"/>
      <c r="G154" s="220"/>
      <c r="H154" s="220"/>
      <c r="I154" s="220"/>
      <c r="J154" s="220"/>
      <c r="K154" s="220"/>
      <c r="L154" s="220"/>
      <c r="M154" s="220"/>
      <c r="N154" s="220"/>
      <c r="O154" s="220"/>
      <c r="P154" s="220"/>
      <c r="Q154" s="220"/>
      <c r="R154" s="220"/>
      <c r="S154" s="220"/>
      <c r="T154" s="220"/>
      <c r="U154" s="220"/>
      <c r="V154" s="220"/>
      <c r="W154" s="220"/>
      <c r="X154" s="220"/>
      <c r="Y154" s="220"/>
      <c r="Z154" s="220"/>
      <c r="AA154" s="220"/>
      <c r="AB154" s="221"/>
    </row>
    <row r="155" spans="1:30" s="115" customFormat="1" ht="13.5" customHeight="1">
      <c r="A155" s="1353" t="s">
        <v>310</v>
      </c>
      <c r="B155" s="1353"/>
      <c r="C155" s="1353"/>
      <c r="D155" s="1353"/>
      <c r="E155" s="1353"/>
      <c r="F155" s="220"/>
      <c r="G155" s="220"/>
      <c r="H155" s="220"/>
      <c r="I155" s="220"/>
      <c r="J155" s="220"/>
      <c r="K155" s="220"/>
      <c r="L155" s="220"/>
      <c r="M155" s="220"/>
      <c r="N155" s="220"/>
      <c r="O155" s="220"/>
      <c r="P155" s="220"/>
      <c r="Q155" s="220"/>
      <c r="R155" s="220"/>
      <c r="S155" s="220"/>
      <c r="T155" s="220"/>
      <c r="U155" s="220"/>
      <c r="V155" s="220"/>
      <c r="W155" s="220"/>
      <c r="X155" s="220"/>
      <c r="Y155" s="220"/>
      <c r="Z155" s="220"/>
      <c r="AA155" s="220"/>
      <c r="AB155" s="221"/>
    </row>
    <row r="156" spans="1:30" s="115" customFormat="1" ht="13.5" customHeight="1">
      <c r="A156" s="1353" t="s">
        <v>329</v>
      </c>
      <c r="B156" s="1353"/>
      <c r="C156" s="1353"/>
      <c r="D156" s="1353"/>
      <c r="E156" s="1353"/>
      <c r="F156" s="220"/>
      <c r="G156" s="220"/>
      <c r="H156" s="220"/>
      <c r="I156" s="220"/>
      <c r="J156" s="220"/>
      <c r="K156" s="220"/>
      <c r="L156" s="220"/>
      <c r="M156" s="220"/>
      <c r="N156" s="220"/>
      <c r="O156" s="220"/>
      <c r="P156" s="220"/>
      <c r="Q156" s="220"/>
      <c r="R156" s="220"/>
      <c r="S156" s="220"/>
      <c r="T156" s="220"/>
      <c r="U156" s="220"/>
      <c r="V156" s="220"/>
      <c r="W156" s="220"/>
      <c r="X156" s="220"/>
      <c r="Y156" s="220"/>
      <c r="Z156" s="220"/>
      <c r="AA156" s="220"/>
      <c r="AB156" s="221"/>
    </row>
    <row r="157" spans="1:30" s="115" customFormat="1" ht="13.5" customHeight="1">
      <c r="A157" s="1353" t="s">
        <v>330</v>
      </c>
      <c r="B157" s="1353"/>
      <c r="C157" s="1353"/>
      <c r="D157" s="1353"/>
      <c r="E157" s="1353"/>
      <c r="F157" s="220"/>
      <c r="G157" s="220"/>
      <c r="H157" s="220"/>
      <c r="I157" s="220"/>
      <c r="J157" s="220"/>
      <c r="K157" s="220"/>
      <c r="L157" s="220"/>
      <c r="M157" s="220"/>
      <c r="N157" s="220"/>
      <c r="O157" s="220"/>
      <c r="P157" s="220"/>
      <c r="Q157" s="220"/>
      <c r="R157" s="220"/>
      <c r="S157" s="220"/>
      <c r="T157" s="220"/>
      <c r="U157" s="220"/>
      <c r="V157" s="220"/>
      <c r="W157" s="220"/>
      <c r="X157" s="220"/>
      <c r="Y157" s="220"/>
      <c r="Z157" s="220"/>
      <c r="AA157" s="220"/>
      <c r="AB157" s="221"/>
    </row>
    <row r="158" spans="1:30" s="115" customFormat="1" ht="16.5" customHeight="1" thickBot="1">
      <c r="A158" s="1612" t="s">
        <v>742</v>
      </c>
      <c r="B158" s="1612"/>
      <c r="C158" s="1612"/>
      <c r="D158" s="1612"/>
      <c r="E158" s="1612"/>
      <c r="F158" s="1612"/>
      <c r="G158" s="1612"/>
      <c r="H158" s="1612"/>
      <c r="I158" s="1612"/>
      <c r="J158" s="1612"/>
      <c r="K158" s="1612"/>
      <c r="L158" s="1612"/>
      <c r="M158" s="1612"/>
      <c r="N158" s="1612"/>
      <c r="O158" s="1612"/>
      <c r="P158" s="1612"/>
      <c r="Q158" s="1612"/>
      <c r="R158" s="1612"/>
      <c r="S158" s="1612"/>
      <c r="T158" s="1612"/>
      <c r="U158" s="1612"/>
      <c r="V158" s="1612"/>
      <c r="W158" s="1612"/>
      <c r="X158" s="1612"/>
      <c r="Y158" s="1612"/>
      <c r="Z158" s="1612"/>
      <c r="AA158" s="1612"/>
      <c r="AB158" s="1612"/>
    </row>
    <row r="159" spans="1:30" s="115" customFormat="1" ht="12.6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s="115" customFormat="1" ht="12.6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s="2" customFormat="1" ht="13.15" customHeight="1"/>
    <row r="162" s="2" customFormat="1" ht="13.15" customHeight="1"/>
    <row r="163" s="2" customFormat="1" ht="15" customHeight="1"/>
    <row r="164" s="2" customFormat="1" ht="15" customHeight="1"/>
    <row r="165" s="2" customFormat="1" ht="13.9" customHeight="1"/>
    <row r="166" s="2" customFormat="1" ht="15" customHeight="1"/>
    <row r="167" s="2" customFormat="1" ht="15" customHeight="1"/>
    <row r="168" s="2" customFormat="1" ht="15" customHeight="1"/>
    <row r="169" s="2" customFormat="1" ht="15" customHeight="1"/>
    <row r="170" s="2" customFormat="1" ht="15" customHeight="1"/>
    <row r="171" s="2" customFormat="1" ht="15" customHeight="1"/>
    <row r="172" s="2" customFormat="1" ht="15" customHeight="1"/>
    <row r="173" s="2" customFormat="1" ht="15" customHeight="1"/>
    <row r="174" s="2" customFormat="1" ht="15" customHeight="1"/>
    <row r="175" s="2" customFormat="1" ht="10.5"/>
    <row r="176" s="2" customFormat="1" ht="10.5"/>
    <row r="177" s="2" customFormat="1" ht="10.5"/>
    <row r="178" s="2" customFormat="1" ht="10.5"/>
    <row r="179" s="2" customFormat="1" ht="10.5"/>
  </sheetData>
  <mergeCells count="119">
    <mergeCell ref="A158:AB158"/>
    <mergeCell ref="A148:E148"/>
    <mergeCell ref="A149:E149"/>
    <mergeCell ref="A150:E150"/>
    <mergeCell ref="A151:E151"/>
    <mergeCell ref="A152:E152"/>
    <mergeCell ref="A153:E153"/>
    <mergeCell ref="A154:E154"/>
    <mergeCell ref="A157:E157"/>
    <mergeCell ref="A155:E155"/>
    <mergeCell ref="A156:E156"/>
    <mergeCell ref="A1:AB1"/>
    <mergeCell ref="A2:AB2"/>
    <mergeCell ref="A3:AB3"/>
    <mergeCell ref="A5:D7"/>
    <mergeCell ref="E5:E7"/>
    <mergeCell ref="F5:F7"/>
    <mergeCell ref="G5:G7"/>
    <mergeCell ref="H5:K5"/>
    <mergeCell ref="B141:G141"/>
    <mergeCell ref="P141:Q141"/>
    <mergeCell ref="R141:S141"/>
    <mergeCell ref="T141:U141"/>
    <mergeCell ref="H141:I141"/>
    <mergeCell ref="V141:W141"/>
    <mergeCell ref="X141:Y141"/>
    <mergeCell ref="A4:AB4"/>
    <mergeCell ref="L5:O5"/>
    <mergeCell ref="D21:D22"/>
    <mergeCell ref="T5:W5"/>
    <mergeCell ref="X5:AA5"/>
    <mergeCell ref="AB5:AB7"/>
    <mergeCell ref="H6:I6"/>
    <mergeCell ref="J6:K6"/>
    <mergeCell ref="L6:M6"/>
    <mergeCell ref="N6:O6"/>
    <mergeCell ref="X6:Y6"/>
    <mergeCell ref="P5:S5"/>
    <mergeCell ref="V6:W6"/>
    <mergeCell ref="T6:U6"/>
    <mergeCell ref="R6:S6"/>
    <mergeCell ref="B34:E34"/>
    <mergeCell ref="P6:Q6"/>
    <mergeCell ref="Z6:AA6"/>
    <mergeCell ref="B8:C23"/>
    <mergeCell ref="D8:D9"/>
    <mergeCell ref="D11:D13"/>
    <mergeCell ref="D14:D16"/>
    <mergeCell ref="D17:D18"/>
    <mergeCell ref="A35:A39"/>
    <mergeCell ref="B35:C38"/>
    <mergeCell ref="D35:D36"/>
    <mergeCell ref="D37:D38"/>
    <mergeCell ref="B39:E39"/>
    <mergeCell ref="A8:A34"/>
    <mergeCell ref="B24:D26"/>
    <mergeCell ref="B27:E27"/>
    <mergeCell ref="B31:D33"/>
    <mergeCell ref="D19:D20"/>
    <mergeCell ref="B28:D30"/>
    <mergeCell ref="B40:B71"/>
    <mergeCell ref="Z138:AA138"/>
    <mergeCell ref="B123:D134"/>
    <mergeCell ref="B135:D136"/>
    <mergeCell ref="H138:I138"/>
    <mergeCell ref="J138:K138"/>
    <mergeCell ref="L138:M138"/>
    <mergeCell ref="B137:G137"/>
    <mergeCell ref="T138:U138"/>
    <mergeCell ref="N138:O138"/>
    <mergeCell ref="V138:W138"/>
    <mergeCell ref="B72:D83"/>
    <mergeCell ref="B84:E84"/>
    <mergeCell ref="B105:D122"/>
    <mergeCell ref="C85:D86"/>
    <mergeCell ref="C40:D40"/>
    <mergeCell ref="C47:D51"/>
    <mergeCell ref="C68:C71"/>
    <mergeCell ref="D68:D71"/>
    <mergeCell ref="C41:D42"/>
    <mergeCell ref="L141:M141"/>
    <mergeCell ref="N141:O141"/>
    <mergeCell ref="R140:S140"/>
    <mergeCell ref="A144:AB144"/>
    <mergeCell ref="X138:Y138"/>
    <mergeCell ref="B87:D104"/>
    <mergeCell ref="Z139:AA139"/>
    <mergeCell ref="P140:Q140"/>
    <mergeCell ref="R139:S139"/>
    <mergeCell ref="P138:Q138"/>
    <mergeCell ref="Z140:AA140"/>
    <mergeCell ref="X139:Y139"/>
    <mergeCell ref="V139:W139"/>
    <mergeCell ref="J139:K139"/>
    <mergeCell ref="L139:M139"/>
    <mergeCell ref="A40:A84"/>
    <mergeCell ref="A85:A141"/>
    <mergeCell ref="B138:G138"/>
    <mergeCell ref="B139:G139"/>
    <mergeCell ref="B140:G140"/>
    <mergeCell ref="B85:B86"/>
    <mergeCell ref="H139:I139"/>
    <mergeCell ref="A142:AB142"/>
    <mergeCell ref="A143:AB143"/>
    <mergeCell ref="T139:U139"/>
    <mergeCell ref="J140:K140"/>
    <mergeCell ref="L140:M140"/>
    <mergeCell ref="N140:O140"/>
    <mergeCell ref="Z141:AA141"/>
    <mergeCell ref="T140:U140"/>
    <mergeCell ref="V140:W140"/>
    <mergeCell ref="X140:Y140"/>
    <mergeCell ref="J141:K141"/>
    <mergeCell ref="N139:O139"/>
    <mergeCell ref="R138:S138"/>
    <mergeCell ref="H140:I140"/>
    <mergeCell ref="P139:Q139"/>
    <mergeCell ref="C43:D46"/>
    <mergeCell ref="C52:D6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6" fitToHeight="0" orientation="portrait" r:id="rId1"/>
  <rowBreaks count="3" manualBreakCount="3">
    <brk id="74" max="27" man="1"/>
    <brk id="158" max="16383" man="1"/>
    <brk id="15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AD158"/>
  <sheetViews>
    <sheetView view="pageBreakPreview" zoomScale="90" zoomScaleNormal="115" zoomScaleSheetLayoutView="90" workbookViewId="0">
      <selection activeCell="A5" sqref="A5:AB7"/>
    </sheetView>
  </sheetViews>
  <sheetFormatPr defaultColWidth="9" defaultRowHeight="16.5"/>
  <cols>
    <col min="1" max="1" width="4.125" style="9" customWidth="1"/>
    <col min="2" max="3" width="4.375" style="10" customWidth="1"/>
    <col min="4" max="4" width="12" style="9" customWidth="1"/>
    <col min="5" max="5" width="25" style="9" customWidth="1"/>
    <col min="6" max="7" width="4.375" style="8" customWidth="1"/>
    <col min="8" max="27" width="3.75" style="8" customWidth="1"/>
    <col min="28" max="28" width="8.625" style="8" customWidth="1"/>
    <col min="29" max="16384" width="9" style="2"/>
  </cols>
  <sheetData>
    <row r="1" spans="1:28" s="165" customFormat="1" ht="21" customHeight="1">
      <c r="A1" s="1303" t="s">
        <v>979</v>
      </c>
      <c r="B1" s="1303"/>
      <c r="C1" s="1303"/>
      <c r="D1" s="1303"/>
      <c r="E1" s="1303"/>
      <c r="F1" s="1303"/>
      <c r="G1" s="1303"/>
      <c r="H1" s="1303"/>
      <c r="I1" s="1303"/>
      <c r="J1" s="1303"/>
      <c r="K1" s="1303"/>
      <c r="L1" s="1303"/>
      <c r="M1" s="1303"/>
      <c r="N1" s="1303"/>
      <c r="O1" s="1303"/>
      <c r="P1" s="1303"/>
      <c r="Q1" s="1303"/>
      <c r="R1" s="1303"/>
      <c r="S1" s="1303"/>
      <c r="T1" s="1303"/>
      <c r="U1" s="1303"/>
      <c r="V1" s="1303"/>
      <c r="W1" s="1303"/>
      <c r="X1" s="1303"/>
      <c r="Y1" s="1303"/>
      <c r="Z1" s="1303"/>
      <c r="AA1" s="1303"/>
      <c r="AB1" s="1303"/>
    </row>
    <row r="2" spans="1:28" s="165" customFormat="1" ht="19.5">
      <c r="A2" s="1304" t="s">
        <v>978</v>
      </c>
      <c r="B2" s="1304"/>
      <c r="C2" s="1304"/>
      <c r="D2" s="1304"/>
      <c r="E2" s="1304"/>
      <c r="F2" s="1304"/>
      <c r="G2" s="1304"/>
      <c r="H2" s="1304"/>
      <c r="I2" s="1304"/>
      <c r="J2" s="1304"/>
      <c r="K2" s="1304"/>
      <c r="L2" s="1304"/>
      <c r="M2" s="1304"/>
      <c r="N2" s="1304"/>
      <c r="O2" s="1304"/>
      <c r="P2" s="1304"/>
      <c r="Q2" s="1304"/>
      <c r="R2" s="1304"/>
      <c r="S2" s="1304"/>
      <c r="T2" s="1304"/>
      <c r="U2" s="1304"/>
      <c r="V2" s="1304"/>
      <c r="W2" s="1304"/>
      <c r="X2" s="1304"/>
      <c r="Y2" s="1304"/>
      <c r="Z2" s="1304"/>
      <c r="AA2" s="1304"/>
      <c r="AB2" s="1304"/>
    </row>
    <row r="3" spans="1:28" s="411" customFormat="1" ht="21" customHeight="1">
      <c r="A3" s="1305" t="s">
        <v>977</v>
      </c>
      <c r="B3" s="1305"/>
      <c r="C3" s="1305"/>
      <c r="D3" s="1305"/>
      <c r="E3" s="1305"/>
      <c r="F3" s="1305"/>
      <c r="G3" s="1305"/>
      <c r="H3" s="1305"/>
      <c r="I3" s="1305"/>
      <c r="J3" s="1305"/>
      <c r="K3" s="1305"/>
      <c r="L3" s="1305"/>
      <c r="M3" s="1305"/>
      <c r="N3" s="1305"/>
      <c r="O3" s="1305"/>
      <c r="P3" s="1305"/>
      <c r="Q3" s="1305"/>
      <c r="R3" s="1305"/>
      <c r="S3" s="1305"/>
      <c r="T3" s="1305"/>
      <c r="U3" s="1305"/>
      <c r="V3" s="1305"/>
      <c r="W3" s="1305"/>
      <c r="X3" s="1305"/>
      <c r="Y3" s="1305"/>
      <c r="Z3" s="1305"/>
      <c r="AA3" s="1305"/>
      <c r="AB3" s="1305"/>
    </row>
    <row r="4" spans="1:28" s="410" customFormat="1" ht="21" customHeight="1" thickBot="1">
      <c r="A4" s="1611" t="s">
        <v>767</v>
      </c>
      <c r="B4" s="1611"/>
      <c r="C4" s="1611"/>
      <c r="D4" s="1611"/>
      <c r="E4" s="1611"/>
      <c r="F4" s="1611"/>
      <c r="G4" s="1611"/>
      <c r="H4" s="1611"/>
      <c r="I4" s="1611"/>
      <c r="J4" s="1611"/>
      <c r="K4" s="1611"/>
      <c r="L4" s="1611"/>
      <c r="M4" s="1611"/>
      <c r="N4" s="1611"/>
      <c r="O4" s="1611"/>
      <c r="P4" s="1611"/>
      <c r="Q4" s="1611"/>
      <c r="R4" s="1611"/>
      <c r="S4" s="1611"/>
      <c r="T4" s="1611"/>
      <c r="U4" s="1611"/>
      <c r="V4" s="1611"/>
      <c r="W4" s="1611"/>
      <c r="X4" s="1611"/>
      <c r="Y4" s="1611"/>
      <c r="Z4" s="1611"/>
      <c r="AA4" s="1611"/>
      <c r="AB4" s="1611"/>
    </row>
    <row r="5" spans="1:28" s="409" customFormat="1" ht="22.5" customHeight="1">
      <c r="A5" s="1684" t="s">
        <v>976</v>
      </c>
      <c r="B5" s="1685"/>
      <c r="C5" s="1685"/>
      <c r="D5" s="1686"/>
      <c r="E5" s="1693" t="s">
        <v>975</v>
      </c>
      <c r="F5" s="1696" t="s">
        <v>974</v>
      </c>
      <c r="G5" s="1699" t="s">
        <v>973</v>
      </c>
      <c r="H5" s="1702" t="s">
        <v>972</v>
      </c>
      <c r="I5" s="1703"/>
      <c r="J5" s="1703"/>
      <c r="K5" s="1704"/>
      <c r="L5" s="1702" t="s">
        <v>971</v>
      </c>
      <c r="M5" s="1703"/>
      <c r="N5" s="1703"/>
      <c r="O5" s="1704"/>
      <c r="P5" s="1702" t="s">
        <v>970</v>
      </c>
      <c r="Q5" s="1703"/>
      <c r="R5" s="1703"/>
      <c r="S5" s="1704"/>
      <c r="T5" s="1702" t="s">
        <v>969</v>
      </c>
      <c r="U5" s="1703"/>
      <c r="V5" s="1703"/>
      <c r="W5" s="1704"/>
      <c r="X5" s="1702" t="s">
        <v>968</v>
      </c>
      <c r="Y5" s="1703"/>
      <c r="Z5" s="1703"/>
      <c r="AA5" s="1704"/>
      <c r="AB5" s="1705" t="s">
        <v>967</v>
      </c>
    </row>
    <row r="6" spans="1:28" s="409" customFormat="1" ht="31.5" customHeight="1">
      <c r="A6" s="1687"/>
      <c r="B6" s="1688"/>
      <c r="C6" s="1688"/>
      <c r="D6" s="1689"/>
      <c r="E6" s="1694"/>
      <c r="F6" s="1697"/>
      <c r="G6" s="1700"/>
      <c r="H6" s="1708" t="s">
        <v>966</v>
      </c>
      <c r="I6" s="1709"/>
      <c r="J6" s="1709" t="s">
        <v>965</v>
      </c>
      <c r="K6" s="1710"/>
      <c r="L6" s="1708" t="s">
        <v>966</v>
      </c>
      <c r="M6" s="1709"/>
      <c r="N6" s="1709" t="s">
        <v>965</v>
      </c>
      <c r="O6" s="1710"/>
      <c r="P6" s="1708" t="s">
        <v>966</v>
      </c>
      <c r="Q6" s="1709"/>
      <c r="R6" s="1709" t="s">
        <v>965</v>
      </c>
      <c r="S6" s="1710"/>
      <c r="T6" s="1708" t="s">
        <v>966</v>
      </c>
      <c r="U6" s="1709"/>
      <c r="V6" s="1709" t="s">
        <v>965</v>
      </c>
      <c r="W6" s="1710"/>
      <c r="X6" s="1711" t="s">
        <v>966</v>
      </c>
      <c r="Y6" s="1712"/>
      <c r="Z6" s="1709" t="s">
        <v>965</v>
      </c>
      <c r="AA6" s="1710"/>
      <c r="AB6" s="1706"/>
    </row>
    <row r="7" spans="1:28" s="405" customFormat="1" ht="33.75" thickBot="1">
      <c r="A7" s="1690"/>
      <c r="B7" s="1691"/>
      <c r="C7" s="1691"/>
      <c r="D7" s="1692"/>
      <c r="E7" s="1695"/>
      <c r="F7" s="1698"/>
      <c r="G7" s="1701"/>
      <c r="H7" s="408" t="s">
        <v>964</v>
      </c>
      <c r="I7" s="407" t="s">
        <v>963</v>
      </c>
      <c r="J7" s="407" t="s">
        <v>964</v>
      </c>
      <c r="K7" s="406" t="s">
        <v>963</v>
      </c>
      <c r="L7" s="408" t="s">
        <v>964</v>
      </c>
      <c r="M7" s="407" t="s">
        <v>963</v>
      </c>
      <c r="N7" s="407" t="s">
        <v>964</v>
      </c>
      <c r="O7" s="406" t="s">
        <v>963</v>
      </c>
      <c r="P7" s="408" t="s">
        <v>964</v>
      </c>
      <c r="Q7" s="407" t="s">
        <v>963</v>
      </c>
      <c r="R7" s="407" t="s">
        <v>964</v>
      </c>
      <c r="S7" s="406" t="s">
        <v>963</v>
      </c>
      <c r="T7" s="408" t="s">
        <v>964</v>
      </c>
      <c r="U7" s="407" t="s">
        <v>963</v>
      </c>
      <c r="V7" s="407" t="s">
        <v>964</v>
      </c>
      <c r="W7" s="406" t="s">
        <v>963</v>
      </c>
      <c r="X7" s="408" t="s">
        <v>964</v>
      </c>
      <c r="Y7" s="407" t="s">
        <v>963</v>
      </c>
      <c r="Z7" s="407" t="s">
        <v>964</v>
      </c>
      <c r="AA7" s="406" t="s">
        <v>963</v>
      </c>
      <c r="AB7" s="1707"/>
    </row>
    <row r="8" spans="1:28" ht="15" customHeight="1">
      <c r="A8" s="1426" t="s">
        <v>962</v>
      </c>
      <c r="B8" s="1429" t="s">
        <v>961</v>
      </c>
      <c r="C8" s="1429"/>
      <c r="D8" s="1672" t="s">
        <v>960</v>
      </c>
      <c r="E8" s="404" t="s">
        <v>959</v>
      </c>
      <c r="F8" s="61">
        <v>12</v>
      </c>
      <c r="G8" s="86">
        <v>12</v>
      </c>
      <c r="H8" s="63">
        <v>2</v>
      </c>
      <c r="I8" s="61">
        <v>2</v>
      </c>
      <c r="J8" s="61">
        <v>2</v>
      </c>
      <c r="K8" s="62">
        <v>2</v>
      </c>
      <c r="L8" s="63">
        <v>2</v>
      </c>
      <c r="M8" s="61">
        <v>2</v>
      </c>
      <c r="N8" s="61">
        <v>2</v>
      </c>
      <c r="O8" s="62">
        <v>2</v>
      </c>
      <c r="P8" s="63">
        <v>2</v>
      </c>
      <c r="Q8" s="61">
        <v>2</v>
      </c>
      <c r="R8" s="61">
        <v>2</v>
      </c>
      <c r="S8" s="62">
        <v>2</v>
      </c>
      <c r="T8" s="63"/>
      <c r="U8" s="61"/>
      <c r="V8" s="61"/>
      <c r="W8" s="62"/>
      <c r="X8" s="101"/>
      <c r="Y8" s="64"/>
      <c r="Z8" s="65"/>
      <c r="AA8" s="66"/>
      <c r="AB8" s="83" t="s">
        <v>930</v>
      </c>
    </row>
    <row r="9" spans="1:28" ht="15" customHeight="1">
      <c r="A9" s="1427"/>
      <c r="B9" s="1430"/>
      <c r="C9" s="1430"/>
      <c r="D9" s="1673"/>
      <c r="E9" s="403" t="s">
        <v>958</v>
      </c>
      <c r="F9" s="11">
        <v>8</v>
      </c>
      <c r="G9" s="57">
        <v>8</v>
      </c>
      <c r="H9" s="44">
        <v>2</v>
      </c>
      <c r="I9" s="11">
        <v>2</v>
      </c>
      <c r="J9" s="11">
        <v>2</v>
      </c>
      <c r="K9" s="30">
        <v>2</v>
      </c>
      <c r="L9" s="44">
        <v>2</v>
      </c>
      <c r="M9" s="11">
        <v>2</v>
      </c>
      <c r="N9" s="11">
        <v>2</v>
      </c>
      <c r="O9" s="30">
        <v>2</v>
      </c>
      <c r="P9" s="44"/>
      <c r="Q9" s="11"/>
      <c r="R9" s="11"/>
      <c r="S9" s="30"/>
      <c r="T9" s="44"/>
      <c r="U9" s="11"/>
      <c r="V9" s="11"/>
      <c r="W9" s="30"/>
      <c r="X9" s="102"/>
      <c r="Y9" s="7"/>
      <c r="Z9" s="12"/>
      <c r="AA9" s="45"/>
      <c r="AB9" s="84" t="s">
        <v>957</v>
      </c>
    </row>
    <row r="10" spans="1:28" ht="15" customHeight="1">
      <c r="A10" s="1427"/>
      <c r="B10" s="1430"/>
      <c r="C10" s="1430"/>
      <c r="D10" s="340" t="s">
        <v>956</v>
      </c>
      <c r="E10" s="403" t="s">
        <v>955</v>
      </c>
      <c r="F10" s="11">
        <v>6</v>
      </c>
      <c r="G10" s="57">
        <v>6</v>
      </c>
      <c r="H10" s="44">
        <v>2</v>
      </c>
      <c r="I10" s="11">
        <v>2</v>
      </c>
      <c r="J10" s="11">
        <v>2</v>
      </c>
      <c r="K10" s="30">
        <v>2</v>
      </c>
      <c r="L10" s="44">
        <v>2</v>
      </c>
      <c r="M10" s="11">
        <v>2</v>
      </c>
      <c r="N10" s="11"/>
      <c r="O10" s="30"/>
      <c r="P10" s="44"/>
      <c r="Q10" s="11"/>
      <c r="R10" s="11"/>
      <c r="S10" s="30"/>
      <c r="T10" s="44"/>
      <c r="U10" s="11"/>
      <c r="V10" s="11"/>
      <c r="W10" s="30"/>
      <c r="X10" s="102"/>
      <c r="Y10" s="7"/>
      <c r="Z10" s="12"/>
      <c r="AA10" s="45"/>
      <c r="AB10" s="84" t="s">
        <v>930</v>
      </c>
    </row>
    <row r="11" spans="1:28" ht="15" customHeight="1">
      <c r="A11" s="1427"/>
      <c r="B11" s="1430"/>
      <c r="C11" s="1430"/>
      <c r="D11" s="1654" t="s">
        <v>954</v>
      </c>
      <c r="E11" s="403" t="s">
        <v>953</v>
      </c>
      <c r="F11" s="11">
        <v>2</v>
      </c>
      <c r="G11" s="57">
        <v>2</v>
      </c>
      <c r="H11" s="44"/>
      <c r="I11" s="11"/>
      <c r="J11" s="11"/>
      <c r="K11" s="30"/>
      <c r="L11" s="44"/>
      <c r="M11" s="11"/>
      <c r="N11" s="11">
        <v>2</v>
      </c>
      <c r="O11" s="30">
        <v>2</v>
      </c>
      <c r="P11" s="44"/>
      <c r="Q11" s="11"/>
      <c r="R11" s="11"/>
      <c r="S11" s="30"/>
      <c r="T11" s="44"/>
      <c r="U11" s="11"/>
      <c r="V11" s="11"/>
      <c r="W11" s="30"/>
      <c r="X11" s="44"/>
      <c r="Y11" s="11"/>
      <c r="Z11" s="11"/>
      <c r="AA11" s="30"/>
      <c r="AB11" s="84" t="s">
        <v>930</v>
      </c>
    </row>
    <row r="12" spans="1:28" ht="15" customHeight="1">
      <c r="A12" s="1427"/>
      <c r="B12" s="1430"/>
      <c r="C12" s="1430"/>
      <c r="D12" s="1652"/>
      <c r="E12" s="403" t="s">
        <v>952</v>
      </c>
      <c r="F12" s="11">
        <v>2</v>
      </c>
      <c r="G12" s="57">
        <v>2</v>
      </c>
      <c r="H12" s="44"/>
      <c r="I12" s="11"/>
      <c r="J12" s="11">
        <v>2</v>
      </c>
      <c r="K12" s="30">
        <v>2</v>
      </c>
      <c r="L12" s="44"/>
      <c r="M12" s="11"/>
      <c r="N12" s="11"/>
      <c r="O12" s="30"/>
      <c r="P12" s="44"/>
      <c r="Q12" s="11"/>
      <c r="R12" s="11"/>
      <c r="S12" s="30"/>
      <c r="T12" s="44"/>
      <c r="U12" s="11"/>
      <c r="V12" s="11"/>
      <c r="W12" s="30"/>
      <c r="X12" s="44"/>
      <c r="Y12" s="11"/>
      <c r="Z12" s="11"/>
      <c r="AA12" s="30"/>
      <c r="AB12" s="84" t="s">
        <v>930</v>
      </c>
    </row>
    <row r="13" spans="1:28" ht="15" customHeight="1">
      <c r="A13" s="1427"/>
      <c r="B13" s="1430"/>
      <c r="C13" s="1430"/>
      <c r="D13" s="1653"/>
      <c r="E13" s="403" t="s">
        <v>951</v>
      </c>
      <c r="F13" s="11">
        <v>4</v>
      </c>
      <c r="G13" s="57">
        <v>4</v>
      </c>
      <c r="H13" s="44">
        <v>2</v>
      </c>
      <c r="I13" s="11">
        <v>2</v>
      </c>
      <c r="J13" s="11">
        <v>2</v>
      </c>
      <c r="K13" s="30">
        <v>2</v>
      </c>
      <c r="L13" s="44"/>
      <c r="M13" s="11"/>
      <c r="N13" s="11"/>
      <c r="O13" s="30"/>
      <c r="P13" s="44"/>
      <c r="Q13" s="11"/>
      <c r="R13" s="11"/>
      <c r="S13" s="30"/>
      <c r="T13" s="44"/>
      <c r="U13" s="11"/>
      <c r="V13" s="11"/>
      <c r="W13" s="30"/>
      <c r="X13" s="44"/>
      <c r="Y13" s="11"/>
      <c r="Z13" s="11"/>
      <c r="AA13" s="30"/>
      <c r="AB13" s="84" t="s">
        <v>930</v>
      </c>
    </row>
    <row r="14" spans="1:28" ht="15" customHeight="1">
      <c r="A14" s="1427"/>
      <c r="B14" s="1430"/>
      <c r="C14" s="1430"/>
      <c r="D14" s="1654" t="s">
        <v>950</v>
      </c>
      <c r="E14" s="403" t="s">
        <v>949</v>
      </c>
      <c r="F14" s="11">
        <v>2</v>
      </c>
      <c r="G14" s="57">
        <v>2</v>
      </c>
      <c r="H14" s="44"/>
      <c r="I14" s="11"/>
      <c r="J14" s="11">
        <v>2</v>
      </c>
      <c r="K14" s="30">
        <v>2</v>
      </c>
      <c r="L14" s="44"/>
      <c r="M14" s="11"/>
      <c r="N14" s="11"/>
      <c r="O14" s="30"/>
      <c r="P14" s="44"/>
      <c r="Q14" s="11"/>
      <c r="R14" s="11"/>
      <c r="S14" s="30"/>
      <c r="T14" s="44"/>
      <c r="U14" s="11"/>
      <c r="V14" s="11"/>
      <c r="W14" s="30"/>
      <c r="X14" s="44"/>
      <c r="Y14" s="11"/>
      <c r="Z14" s="11"/>
      <c r="AA14" s="30"/>
      <c r="AB14" s="84" t="s">
        <v>930</v>
      </c>
    </row>
    <row r="15" spans="1:28" ht="15" customHeight="1">
      <c r="A15" s="1427"/>
      <c r="B15" s="1430"/>
      <c r="C15" s="1430"/>
      <c r="D15" s="1652"/>
      <c r="E15" s="403" t="s">
        <v>948</v>
      </c>
      <c r="F15" s="11">
        <v>2</v>
      </c>
      <c r="G15" s="57">
        <v>2</v>
      </c>
      <c r="H15" s="44"/>
      <c r="I15" s="11"/>
      <c r="J15" s="11">
        <v>2</v>
      </c>
      <c r="K15" s="30">
        <v>2</v>
      </c>
      <c r="L15" s="44"/>
      <c r="M15" s="11"/>
      <c r="N15" s="11"/>
      <c r="O15" s="30"/>
      <c r="P15" s="44"/>
      <c r="Q15" s="11"/>
      <c r="R15" s="11"/>
      <c r="S15" s="30"/>
      <c r="T15" s="44"/>
      <c r="U15" s="11"/>
      <c r="V15" s="11"/>
      <c r="W15" s="30"/>
      <c r="X15" s="44"/>
      <c r="Y15" s="11"/>
      <c r="Z15" s="11"/>
      <c r="AA15" s="30"/>
      <c r="AB15" s="84" t="s">
        <v>930</v>
      </c>
    </row>
    <row r="16" spans="1:28" ht="15" customHeight="1">
      <c r="A16" s="1427"/>
      <c r="B16" s="1430"/>
      <c r="C16" s="1430"/>
      <c r="D16" s="1653"/>
      <c r="E16" s="403" t="s">
        <v>947</v>
      </c>
      <c r="F16" s="11">
        <v>2</v>
      </c>
      <c r="G16" s="57">
        <v>2</v>
      </c>
      <c r="H16" s="44">
        <v>2</v>
      </c>
      <c r="I16" s="11">
        <v>2</v>
      </c>
      <c r="J16" s="11"/>
      <c r="K16" s="30"/>
      <c r="L16" s="44"/>
      <c r="M16" s="11"/>
      <c r="N16" s="11"/>
      <c r="O16" s="30"/>
      <c r="P16" s="44"/>
      <c r="Q16" s="11"/>
      <c r="R16" s="11"/>
      <c r="S16" s="30"/>
      <c r="T16" s="44"/>
      <c r="U16" s="11"/>
      <c r="V16" s="11"/>
      <c r="W16" s="30"/>
      <c r="X16" s="44"/>
      <c r="Y16" s="11"/>
      <c r="Z16" s="11"/>
      <c r="AA16" s="30"/>
      <c r="AB16" s="84" t="s">
        <v>930</v>
      </c>
    </row>
    <row r="17" spans="1:29" ht="15" customHeight="1">
      <c r="A17" s="1427"/>
      <c r="B17" s="1430"/>
      <c r="C17" s="1430"/>
      <c r="D17" s="1654" t="s">
        <v>946</v>
      </c>
      <c r="E17" s="403" t="s">
        <v>945</v>
      </c>
      <c r="F17" s="11">
        <v>2</v>
      </c>
      <c r="G17" s="57">
        <v>2</v>
      </c>
      <c r="H17" s="44">
        <v>2</v>
      </c>
      <c r="I17" s="11">
        <v>2</v>
      </c>
      <c r="J17" s="11"/>
      <c r="K17" s="30"/>
      <c r="L17" s="44"/>
      <c r="M17" s="11"/>
      <c r="N17" s="11"/>
      <c r="O17" s="30"/>
      <c r="P17" s="44"/>
      <c r="Q17" s="11"/>
      <c r="R17" s="11"/>
      <c r="S17" s="30"/>
      <c r="T17" s="44"/>
      <c r="U17" s="11"/>
      <c r="V17" s="11"/>
      <c r="W17" s="30"/>
      <c r="X17" s="44"/>
      <c r="Y17" s="11"/>
      <c r="Z17" s="11"/>
      <c r="AA17" s="30"/>
      <c r="AB17" s="84" t="s">
        <v>930</v>
      </c>
    </row>
    <row r="18" spans="1:29" ht="15" customHeight="1">
      <c r="A18" s="1427"/>
      <c r="B18" s="1430"/>
      <c r="C18" s="1430"/>
      <c r="D18" s="1653"/>
      <c r="E18" s="403" t="s">
        <v>944</v>
      </c>
      <c r="F18" s="11">
        <v>2</v>
      </c>
      <c r="G18" s="57">
        <v>2</v>
      </c>
      <c r="H18" s="44"/>
      <c r="I18" s="11"/>
      <c r="J18" s="11"/>
      <c r="K18" s="30"/>
      <c r="L18" s="44"/>
      <c r="M18" s="11"/>
      <c r="N18" s="11">
        <v>2</v>
      </c>
      <c r="O18" s="30">
        <v>2</v>
      </c>
      <c r="P18" s="44"/>
      <c r="Q18" s="11"/>
      <c r="R18" s="11"/>
      <c r="S18" s="30"/>
      <c r="T18" s="44"/>
      <c r="U18" s="11"/>
      <c r="V18" s="11"/>
      <c r="W18" s="30"/>
      <c r="X18" s="44"/>
      <c r="Y18" s="11"/>
      <c r="Z18" s="11"/>
      <c r="AA18" s="30"/>
      <c r="AB18" s="84" t="s">
        <v>930</v>
      </c>
    </row>
    <row r="19" spans="1:29" ht="15" customHeight="1">
      <c r="A19" s="1427"/>
      <c r="B19" s="1430"/>
      <c r="C19" s="1430"/>
      <c r="D19" s="1654" t="s">
        <v>943</v>
      </c>
      <c r="E19" s="403" t="s">
        <v>942</v>
      </c>
      <c r="F19" s="11">
        <v>2</v>
      </c>
      <c r="G19" s="57">
        <v>2</v>
      </c>
      <c r="H19" s="44"/>
      <c r="I19" s="11"/>
      <c r="J19" s="11">
        <v>2</v>
      </c>
      <c r="K19" s="30">
        <v>2</v>
      </c>
      <c r="L19" s="44"/>
      <c r="M19" s="11"/>
      <c r="N19" s="11"/>
      <c r="O19" s="30"/>
      <c r="P19" s="44"/>
      <c r="Q19" s="11"/>
      <c r="R19" s="11"/>
      <c r="S19" s="30"/>
      <c r="T19" s="44"/>
      <c r="U19" s="11"/>
      <c r="V19" s="11"/>
      <c r="W19" s="30"/>
      <c r="X19" s="44"/>
      <c r="Y19" s="11"/>
      <c r="Z19" s="11"/>
      <c r="AA19" s="30"/>
      <c r="AB19" s="84" t="s">
        <v>930</v>
      </c>
    </row>
    <row r="20" spans="1:29" ht="15" customHeight="1">
      <c r="A20" s="1427"/>
      <c r="B20" s="1430"/>
      <c r="C20" s="1430"/>
      <c r="D20" s="1653"/>
      <c r="E20" s="403" t="s">
        <v>941</v>
      </c>
      <c r="F20" s="11">
        <v>2</v>
      </c>
      <c r="G20" s="57">
        <v>2</v>
      </c>
      <c r="H20" s="44">
        <v>2</v>
      </c>
      <c r="I20" s="11">
        <v>2</v>
      </c>
      <c r="J20" s="11"/>
      <c r="K20" s="30"/>
      <c r="L20" s="44"/>
      <c r="M20" s="11"/>
      <c r="N20" s="11"/>
      <c r="O20" s="30"/>
      <c r="P20" s="44"/>
      <c r="Q20" s="11"/>
      <c r="R20" s="11"/>
      <c r="S20" s="30"/>
      <c r="T20" s="44"/>
      <c r="U20" s="11"/>
      <c r="V20" s="11"/>
      <c r="W20" s="30"/>
      <c r="X20" s="44"/>
      <c r="Y20" s="11"/>
      <c r="Z20" s="11"/>
      <c r="AA20" s="30"/>
      <c r="AB20" s="84" t="s">
        <v>930</v>
      </c>
    </row>
    <row r="21" spans="1:29" ht="15" customHeight="1">
      <c r="A21" s="1427"/>
      <c r="B21" s="1430"/>
      <c r="C21" s="1430"/>
      <c r="D21" s="1654" t="s">
        <v>940</v>
      </c>
      <c r="E21" s="403" t="s">
        <v>939</v>
      </c>
      <c r="F21" s="11">
        <v>6</v>
      </c>
      <c r="G21" s="57">
        <v>6</v>
      </c>
      <c r="H21" s="44">
        <v>1</v>
      </c>
      <c r="I21" s="11">
        <v>1</v>
      </c>
      <c r="J21" s="11">
        <v>1</v>
      </c>
      <c r="K21" s="30">
        <v>1</v>
      </c>
      <c r="L21" s="44">
        <v>1</v>
      </c>
      <c r="M21" s="11">
        <v>1</v>
      </c>
      <c r="N21" s="11">
        <v>1</v>
      </c>
      <c r="O21" s="30">
        <v>1</v>
      </c>
      <c r="P21" s="44">
        <v>1</v>
      </c>
      <c r="Q21" s="11">
        <v>1</v>
      </c>
      <c r="R21" s="11">
        <v>1</v>
      </c>
      <c r="S21" s="30">
        <v>1</v>
      </c>
      <c r="T21" s="44"/>
      <c r="U21" s="11"/>
      <c r="V21" s="13"/>
      <c r="W21" s="31"/>
      <c r="X21" s="46"/>
      <c r="Y21" s="13"/>
      <c r="Z21" s="13"/>
      <c r="AA21" s="31"/>
      <c r="AB21" s="84" t="s">
        <v>930</v>
      </c>
    </row>
    <row r="22" spans="1:29" ht="15" customHeight="1">
      <c r="A22" s="1427"/>
      <c r="B22" s="1430"/>
      <c r="C22" s="1430"/>
      <c r="D22" s="1653"/>
      <c r="E22" s="403" t="s">
        <v>938</v>
      </c>
      <c r="F22" s="14">
        <v>0</v>
      </c>
      <c r="G22" s="57">
        <v>2</v>
      </c>
      <c r="H22" s="44"/>
      <c r="I22" s="11"/>
      <c r="J22" s="11"/>
      <c r="K22" s="30"/>
      <c r="L22" s="44"/>
      <c r="M22" s="11"/>
      <c r="N22" s="11"/>
      <c r="O22" s="30"/>
      <c r="P22" s="44"/>
      <c r="Q22" s="11"/>
      <c r="R22" s="11"/>
      <c r="S22" s="30"/>
      <c r="T22" s="44">
        <v>0</v>
      </c>
      <c r="U22" s="11">
        <v>2</v>
      </c>
      <c r="V22" s="11"/>
      <c r="W22" s="30"/>
      <c r="X22" s="44"/>
      <c r="Y22" s="11"/>
      <c r="Z22" s="11"/>
      <c r="AA22" s="30"/>
      <c r="AB22" s="84" t="s">
        <v>930</v>
      </c>
    </row>
    <row r="23" spans="1:29" ht="15" customHeight="1">
      <c r="A23" s="1427"/>
      <c r="B23" s="1431"/>
      <c r="C23" s="1431"/>
      <c r="D23" s="315" t="s">
        <v>937</v>
      </c>
      <c r="E23" s="315" t="s">
        <v>936</v>
      </c>
      <c r="F23" s="11">
        <v>2</v>
      </c>
      <c r="G23" s="57">
        <v>4</v>
      </c>
      <c r="H23" s="44">
        <v>1</v>
      </c>
      <c r="I23" s="11">
        <v>1</v>
      </c>
      <c r="J23" s="14">
        <v>1</v>
      </c>
      <c r="K23" s="30">
        <v>1</v>
      </c>
      <c r="L23" s="44"/>
      <c r="M23" s="11"/>
      <c r="N23" s="11"/>
      <c r="O23" s="30"/>
      <c r="P23" s="44"/>
      <c r="Q23" s="11"/>
      <c r="R23" s="11"/>
      <c r="S23" s="30"/>
      <c r="T23" s="44"/>
      <c r="U23" s="11"/>
      <c r="V23" s="13"/>
      <c r="W23" s="31"/>
      <c r="X23" s="46"/>
      <c r="Y23" s="13"/>
      <c r="Z23" s="13"/>
      <c r="AA23" s="31"/>
      <c r="AB23" s="84" t="s">
        <v>930</v>
      </c>
    </row>
    <row r="24" spans="1:29" ht="15" customHeight="1">
      <c r="A24" s="1427"/>
      <c r="B24" s="1397" t="s">
        <v>935</v>
      </c>
      <c r="C24" s="1397"/>
      <c r="D24" s="1398"/>
      <c r="E24" s="402" t="s">
        <v>934</v>
      </c>
      <c r="F24" s="11">
        <v>2</v>
      </c>
      <c r="G24" s="57">
        <v>2</v>
      </c>
      <c r="H24" s="44">
        <v>2</v>
      </c>
      <c r="I24" s="57">
        <v>2</v>
      </c>
      <c r="J24" s="11"/>
      <c r="K24" s="94"/>
      <c r="L24" s="44"/>
      <c r="M24" s="11"/>
      <c r="N24" s="11"/>
      <c r="O24" s="30"/>
      <c r="P24" s="44"/>
      <c r="Q24" s="11"/>
      <c r="R24" s="11"/>
      <c r="S24" s="30"/>
      <c r="T24" s="44"/>
      <c r="U24" s="11"/>
      <c r="V24" s="16"/>
      <c r="W24" s="32"/>
      <c r="X24" s="47"/>
      <c r="Y24" s="17"/>
      <c r="Z24" s="17"/>
      <c r="AA24" s="32"/>
      <c r="AB24" s="84" t="s">
        <v>930</v>
      </c>
    </row>
    <row r="25" spans="1:29" ht="15" customHeight="1">
      <c r="A25" s="1427"/>
      <c r="B25" s="1397"/>
      <c r="C25" s="1397"/>
      <c r="D25" s="1398"/>
      <c r="E25" s="402" t="s">
        <v>933</v>
      </c>
      <c r="F25" s="11">
        <v>0</v>
      </c>
      <c r="G25" s="57">
        <v>6</v>
      </c>
      <c r="H25" s="44">
        <v>0</v>
      </c>
      <c r="I25" s="11">
        <v>1</v>
      </c>
      <c r="J25" s="26">
        <v>0</v>
      </c>
      <c r="K25" s="30">
        <v>1</v>
      </c>
      <c r="L25" s="44">
        <v>0</v>
      </c>
      <c r="M25" s="11">
        <v>1</v>
      </c>
      <c r="N25" s="11">
        <v>0</v>
      </c>
      <c r="O25" s="30">
        <v>1</v>
      </c>
      <c r="P25" s="44">
        <v>0</v>
      </c>
      <c r="Q25" s="11">
        <v>1</v>
      </c>
      <c r="R25" s="11">
        <v>0</v>
      </c>
      <c r="S25" s="30">
        <v>1</v>
      </c>
      <c r="T25" s="44"/>
      <c r="U25" s="11"/>
      <c r="V25" s="16"/>
      <c r="W25" s="32"/>
      <c r="X25" s="47"/>
      <c r="Y25" s="17"/>
      <c r="Z25" s="17"/>
      <c r="AA25" s="32"/>
      <c r="AB25" s="84" t="s">
        <v>930</v>
      </c>
    </row>
    <row r="26" spans="1:29" ht="15" customHeight="1">
      <c r="A26" s="1427"/>
      <c r="B26" s="1399"/>
      <c r="C26" s="1399"/>
      <c r="D26" s="1400"/>
      <c r="E26" s="402" t="s">
        <v>932</v>
      </c>
      <c r="F26" s="11">
        <v>0</v>
      </c>
      <c r="G26" s="57">
        <v>2</v>
      </c>
      <c r="H26" s="44"/>
      <c r="I26" s="11"/>
      <c r="J26" s="11"/>
      <c r="K26" s="30"/>
      <c r="L26" s="44">
        <v>0</v>
      </c>
      <c r="M26" s="11">
        <v>1</v>
      </c>
      <c r="N26" s="11">
        <v>0</v>
      </c>
      <c r="O26" s="30">
        <v>1</v>
      </c>
      <c r="P26" s="44"/>
      <c r="Q26" s="11"/>
      <c r="R26" s="11"/>
      <c r="S26" s="30"/>
      <c r="T26" s="44"/>
      <c r="U26" s="11"/>
      <c r="V26" s="16"/>
      <c r="W26" s="32"/>
      <c r="X26" s="47"/>
      <c r="Y26" s="17"/>
      <c r="Z26" s="17"/>
      <c r="AA26" s="32"/>
      <c r="AB26" s="84"/>
    </row>
    <row r="27" spans="1:29" ht="15" customHeight="1">
      <c r="A27" s="1427"/>
      <c r="B27" s="1401" t="s">
        <v>931</v>
      </c>
      <c r="C27" s="1402"/>
      <c r="D27" s="1402"/>
      <c r="E27" s="1403"/>
      <c r="F27" s="11">
        <v>2</v>
      </c>
      <c r="G27" s="57">
        <v>2</v>
      </c>
      <c r="H27" s="44"/>
      <c r="I27" s="11"/>
      <c r="J27" s="11"/>
      <c r="K27" s="30"/>
      <c r="L27" s="44"/>
      <c r="M27" s="11"/>
      <c r="N27" s="11"/>
      <c r="O27" s="30"/>
      <c r="P27" s="44"/>
      <c r="Q27" s="11"/>
      <c r="R27" s="11"/>
      <c r="S27" s="30"/>
      <c r="T27" s="44">
        <v>2</v>
      </c>
      <c r="U27" s="11">
        <v>2</v>
      </c>
      <c r="V27" s="18"/>
      <c r="W27" s="33"/>
      <c r="X27" s="48"/>
      <c r="Y27" s="19"/>
      <c r="Z27" s="19"/>
      <c r="AA27" s="33"/>
      <c r="AB27" s="84" t="s">
        <v>930</v>
      </c>
    </row>
    <row r="28" spans="1:29" ht="15" customHeight="1">
      <c r="A28" s="1427"/>
      <c r="B28" s="1663" t="s">
        <v>929</v>
      </c>
      <c r="C28" s="1664"/>
      <c r="D28" s="1665"/>
      <c r="E28" s="212" t="s">
        <v>928</v>
      </c>
      <c r="F28" s="11">
        <v>2</v>
      </c>
      <c r="G28" s="57">
        <v>2</v>
      </c>
      <c r="H28" s="49"/>
      <c r="I28" s="26"/>
      <c r="J28" s="26"/>
      <c r="K28" s="42"/>
      <c r="L28" s="49"/>
      <c r="M28" s="26"/>
      <c r="N28" s="26"/>
      <c r="O28" s="42"/>
      <c r="P28" s="49"/>
      <c r="Q28" s="26"/>
      <c r="R28" s="26">
        <v>2</v>
      </c>
      <c r="S28" s="42">
        <v>2</v>
      </c>
      <c r="T28" s="49"/>
      <c r="U28" s="26"/>
      <c r="V28" s="27"/>
      <c r="W28" s="107"/>
      <c r="X28" s="108"/>
      <c r="Y28" s="109"/>
      <c r="Z28" s="109"/>
      <c r="AA28" s="107"/>
      <c r="AB28" s="401"/>
    </row>
    <row r="29" spans="1:29" ht="15" customHeight="1">
      <c r="A29" s="1427"/>
      <c r="B29" s="1666"/>
      <c r="C29" s="1667"/>
      <c r="D29" s="1668"/>
      <c r="E29" s="212" t="s">
        <v>927</v>
      </c>
      <c r="F29" s="11">
        <v>2</v>
      </c>
      <c r="G29" s="57">
        <v>2</v>
      </c>
      <c r="H29" s="49"/>
      <c r="I29" s="26"/>
      <c r="J29" s="26"/>
      <c r="K29" s="42"/>
      <c r="L29" s="49"/>
      <c r="M29" s="26"/>
      <c r="N29" s="26"/>
      <c r="O29" s="42"/>
      <c r="P29" s="49"/>
      <c r="Q29" s="26"/>
      <c r="R29" s="26">
        <v>2</v>
      </c>
      <c r="S29" s="42">
        <v>2</v>
      </c>
      <c r="T29" s="49"/>
      <c r="U29" s="26"/>
      <c r="V29" s="27"/>
      <c r="W29" s="107"/>
      <c r="X29" s="108"/>
      <c r="Y29" s="109"/>
      <c r="Z29" s="109"/>
      <c r="AA29" s="107"/>
      <c r="AB29" s="401"/>
    </row>
    <row r="30" spans="1:29" ht="15" customHeight="1">
      <c r="A30" s="1427"/>
      <c r="B30" s="1669"/>
      <c r="C30" s="1670"/>
      <c r="D30" s="1671"/>
      <c r="E30" s="212" t="s">
        <v>926</v>
      </c>
      <c r="F30" s="11">
        <v>2</v>
      </c>
      <c r="G30" s="57">
        <v>2</v>
      </c>
      <c r="H30" s="49"/>
      <c r="I30" s="26"/>
      <c r="J30" s="26"/>
      <c r="K30" s="42"/>
      <c r="L30" s="49"/>
      <c r="M30" s="26"/>
      <c r="N30" s="26"/>
      <c r="O30" s="42"/>
      <c r="P30" s="49"/>
      <c r="Q30" s="26"/>
      <c r="R30" s="26"/>
      <c r="S30" s="42"/>
      <c r="T30" s="49">
        <v>2</v>
      </c>
      <c r="U30" s="26">
        <v>2</v>
      </c>
      <c r="V30" s="27"/>
      <c r="W30" s="107"/>
      <c r="X30" s="108"/>
      <c r="Y30" s="109"/>
      <c r="Z30" s="109"/>
      <c r="AA30" s="107"/>
      <c r="AB30" s="401"/>
    </row>
    <row r="31" spans="1:29" s="20" customFormat="1" ht="15" customHeight="1">
      <c r="A31" s="1427"/>
      <c r="B31" s="1675" t="s">
        <v>925</v>
      </c>
      <c r="C31" s="1676"/>
      <c r="D31" s="1682" t="s">
        <v>924</v>
      </c>
      <c r="E31" s="212" t="s">
        <v>923</v>
      </c>
      <c r="F31" s="104">
        <v>2</v>
      </c>
      <c r="G31" s="400">
        <v>2</v>
      </c>
      <c r="H31" s="105"/>
      <c r="I31" s="104"/>
      <c r="J31" s="104"/>
      <c r="K31" s="106"/>
      <c r="L31" s="105"/>
      <c r="M31" s="104"/>
      <c r="N31" s="104"/>
      <c r="O31" s="106"/>
      <c r="P31" s="105">
        <v>2</v>
      </c>
      <c r="Q31" s="104">
        <v>2</v>
      </c>
      <c r="R31" s="104"/>
      <c r="S31" s="106"/>
      <c r="T31" s="105"/>
      <c r="U31" s="104"/>
      <c r="V31" s="27"/>
      <c r="W31" s="107"/>
      <c r="X31" s="108"/>
      <c r="Y31" s="109"/>
      <c r="Z31" s="109"/>
      <c r="AA31" s="107"/>
      <c r="AB31" s="399"/>
      <c r="AC31" s="398"/>
    </row>
    <row r="32" spans="1:29" s="20" customFormat="1" ht="15" customHeight="1">
      <c r="A32" s="1427"/>
      <c r="B32" s="1677"/>
      <c r="C32" s="1678"/>
      <c r="D32" s="1683"/>
      <c r="E32" s="398" t="s">
        <v>922</v>
      </c>
      <c r="F32" s="17">
        <v>2</v>
      </c>
      <c r="G32" s="397">
        <v>2</v>
      </c>
      <c r="H32" s="47"/>
      <c r="I32" s="17"/>
      <c r="J32" s="17"/>
      <c r="K32" s="32"/>
      <c r="L32" s="47"/>
      <c r="M32" s="17"/>
      <c r="N32" s="17"/>
      <c r="O32" s="32"/>
      <c r="P32" s="47"/>
      <c r="Q32" s="17"/>
      <c r="R32" s="17"/>
      <c r="S32" s="32"/>
      <c r="T32" s="47">
        <v>2</v>
      </c>
      <c r="U32" s="17">
        <v>2</v>
      </c>
      <c r="V32" s="18"/>
      <c r="W32" s="33"/>
      <c r="X32" s="48"/>
      <c r="Y32" s="19"/>
      <c r="Z32" s="19"/>
      <c r="AA32" s="33"/>
      <c r="AB32" s="110"/>
    </row>
    <row r="33" spans="1:29" s="20" customFormat="1" ht="15" customHeight="1">
      <c r="A33" s="1427"/>
      <c r="B33" s="1679"/>
      <c r="C33" s="1680"/>
      <c r="D33" s="1670" t="s">
        <v>921</v>
      </c>
      <c r="E33" s="1671"/>
      <c r="F33" s="17">
        <v>2</v>
      </c>
      <c r="G33" s="397">
        <v>2</v>
      </c>
      <c r="H33" s="47">
        <v>2</v>
      </c>
      <c r="I33" s="17">
        <v>2</v>
      </c>
      <c r="J33" s="17"/>
      <c r="K33" s="32"/>
      <c r="L33" s="47"/>
      <c r="M33" s="17"/>
      <c r="N33" s="17"/>
      <c r="O33" s="32"/>
      <c r="P33" s="47"/>
      <c r="Q33" s="17"/>
      <c r="R33" s="17"/>
      <c r="S33" s="32"/>
      <c r="T33" s="47"/>
      <c r="U33" s="17"/>
      <c r="V33" s="18"/>
      <c r="W33" s="33"/>
      <c r="X33" s="48"/>
      <c r="Y33" s="19"/>
      <c r="Z33" s="19"/>
      <c r="AA33" s="33"/>
      <c r="AB33" s="110"/>
    </row>
    <row r="34" spans="1:29" ht="15" customHeight="1" thickBot="1">
      <c r="A34" s="1428"/>
      <c r="B34" s="1661" t="s">
        <v>912</v>
      </c>
      <c r="C34" s="1661"/>
      <c r="D34" s="1661"/>
      <c r="E34" s="1674"/>
      <c r="F34" s="394">
        <f>SUM(F8:F33)</f>
        <v>72</v>
      </c>
      <c r="G34" s="396">
        <f>I34+K34+M34+O34+Q34+S34+U34+W34+Y34+AA34</f>
        <v>82</v>
      </c>
      <c r="H34" s="395">
        <f t="shared" ref="H34:AA34" si="0">SUM(H2:H33)</f>
        <v>20</v>
      </c>
      <c r="I34" s="394">
        <f t="shared" si="0"/>
        <v>21</v>
      </c>
      <c r="J34" s="394">
        <f t="shared" si="0"/>
        <v>18</v>
      </c>
      <c r="K34" s="393">
        <f t="shared" si="0"/>
        <v>19</v>
      </c>
      <c r="L34" s="395">
        <f t="shared" si="0"/>
        <v>7</v>
      </c>
      <c r="M34" s="394">
        <f t="shared" si="0"/>
        <v>9</v>
      </c>
      <c r="N34" s="394">
        <f t="shared" si="0"/>
        <v>9</v>
      </c>
      <c r="O34" s="393">
        <f t="shared" si="0"/>
        <v>11</v>
      </c>
      <c r="P34" s="395">
        <f t="shared" si="0"/>
        <v>5</v>
      </c>
      <c r="Q34" s="394">
        <f t="shared" si="0"/>
        <v>6</v>
      </c>
      <c r="R34" s="394">
        <f t="shared" si="0"/>
        <v>7</v>
      </c>
      <c r="S34" s="393">
        <f t="shared" si="0"/>
        <v>8</v>
      </c>
      <c r="T34" s="395">
        <f t="shared" si="0"/>
        <v>6</v>
      </c>
      <c r="U34" s="394">
        <f t="shared" si="0"/>
        <v>8</v>
      </c>
      <c r="V34" s="394">
        <f t="shared" si="0"/>
        <v>0</v>
      </c>
      <c r="W34" s="393">
        <f t="shared" si="0"/>
        <v>0</v>
      </c>
      <c r="X34" s="395">
        <f t="shared" si="0"/>
        <v>0</v>
      </c>
      <c r="Y34" s="394">
        <f t="shared" si="0"/>
        <v>0</v>
      </c>
      <c r="Z34" s="394">
        <f t="shared" si="0"/>
        <v>0</v>
      </c>
      <c r="AA34" s="393">
        <f t="shared" si="0"/>
        <v>0</v>
      </c>
      <c r="AB34" s="387"/>
    </row>
    <row r="35" spans="1:29" ht="15" customHeight="1">
      <c r="A35" s="1415" t="s">
        <v>920</v>
      </c>
      <c r="B35" s="1418" t="s">
        <v>919</v>
      </c>
      <c r="C35" s="1419"/>
      <c r="D35" s="1424" t="s">
        <v>918</v>
      </c>
      <c r="E35" s="392" t="s">
        <v>917</v>
      </c>
      <c r="F35" s="67">
        <v>2</v>
      </c>
      <c r="G35" s="88">
        <v>2</v>
      </c>
      <c r="H35" s="69"/>
      <c r="I35" s="67"/>
      <c r="J35" s="67"/>
      <c r="K35" s="68"/>
      <c r="L35" s="69">
        <v>2</v>
      </c>
      <c r="M35" s="67">
        <v>2</v>
      </c>
      <c r="N35" s="67"/>
      <c r="O35" s="68"/>
      <c r="P35" s="96"/>
      <c r="Q35" s="67"/>
      <c r="R35" s="70"/>
      <c r="S35" s="68"/>
      <c r="T35" s="96"/>
      <c r="U35" s="67"/>
      <c r="V35" s="70"/>
      <c r="W35" s="68"/>
      <c r="X35" s="69"/>
      <c r="Y35" s="67"/>
      <c r="Z35" s="67"/>
      <c r="AA35" s="68"/>
      <c r="AB35" s="71"/>
    </row>
    <row r="36" spans="1:29" ht="15" customHeight="1">
      <c r="A36" s="1416"/>
      <c r="B36" s="1420"/>
      <c r="C36" s="1421"/>
      <c r="D36" s="1425"/>
      <c r="E36" s="211" t="s">
        <v>916</v>
      </c>
      <c r="F36" s="19">
        <v>2</v>
      </c>
      <c r="G36" s="89">
        <v>2</v>
      </c>
      <c r="H36" s="48"/>
      <c r="I36" s="19"/>
      <c r="J36" s="19"/>
      <c r="K36" s="33"/>
      <c r="L36" s="48"/>
      <c r="M36" s="19"/>
      <c r="N36" s="19">
        <v>2</v>
      </c>
      <c r="O36" s="33">
        <v>2</v>
      </c>
      <c r="P36" s="97"/>
      <c r="Q36" s="19"/>
      <c r="R36" s="22"/>
      <c r="S36" s="98"/>
      <c r="T36" s="97"/>
      <c r="U36" s="19"/>
      <c r="V36" s="22"/>
      <c r="W36" s="98"/>
      <c r="X36" s="48"/>
      <c r="Y36" s="19"/>
      <c r="Z36" s="19"/>
      <c r="AA36" s="33"/>
      <c r="AB36" s="21"/>
    </row>
    <row r="37" spans="1:29" ht="15" customHeight="1">
      <c r="A37" s="1416"/>
      <c r="B37" s="1420"/>
      <c r="C37" s="1421"/>
      <c r="D37" s="1425" t="s">
        <v>915</v>
      </c>
      <c r="E37" s="211" t="s">
        <v>914</v>
      </c>
      <c r="F37" s="11">
        <v>2</v>
      </c>
      <c r="G37" s="57">
        <v>2</v>
      </c>
      <c r="H37" s="44"/>
      <c r="I37" s="11"/>
      <c r="J37" s="11">
        <v>2</v>
      </c>
      <c r="K37" s="30">
        <v>2</v>
      </c>
      <c r="L37" s="44"/>
      <c r="M37" s="11"/>
      <c r="N37" s="11"/>
      <c r="O37" s="30"/>
      <c r="P37" s="44"/>
      <c r="Q37" s="11"/>
      <c r="R37" s="11"/>
      <c r="S37" s="30"/>
      <c r="T37" s="44"/>
      <c r="U37" s="11"/>
      <c r="V37" s="11"/>
      <c r="W37" s="30"/>
      <c r="X37" s="44"/>
      <c r="Y37" s="11"/>
      <c r="Z37" s="11"/>
      <c r="AA37" s="30"/>
      <c r="AB37" s="24"/>
    </row>
    <row r="38" spans="1:29" ht="15" customHeight="1">
      <c r="A38" s="1416"/>
      <c r="B38" s="1422"/>
      <c r="C38" s="1423"/>
      <c r="D38" s="1425"/>
      <c r="E38" s="211" t="s">
        <v>913</v>
      </c>
      <c r="F38" s="19">
        <v>2</v>
      </c>
      <c r="G38" s="89">
        <v>2</v>
      </c>
      <c r="H38" s="48"/>
      <c r="I38" s="19"/>
      <c r="J38" s="19"/>
      <c r="K38" s="33"/>
      <c r="L38" s="48">
        <v>2</v>
      </c>
      <c r="M38" s="19">
        <v>2</v>
      </c>
      <c r="N38" s="19"/>
      <c r="O38" s="33"/>
      <c r="P38" s="44"/>
      <c r="Q38" s="11"/>
      <c r="R38" s="23"/>
      <c r="S38" s="30"/>
      <c r="T38" s="44"/>
      <c r="U38" s="11"/>
      <c r="V38" s="23"/>
      <c r="W38" s="30"/>
      <c r="X38" s="44"/>
      <c r="Y38" s="11"/>
      <c r="Z38" s="11"/>
      <c r="AA38" s="30"/>
      <c r="AB38" s="24"/>
    </row>
    <row r="39" spans="1:29" ht="28.5" customHeight="1" thickBot="1">
      <c r="A39" s="1417"/>
      <c r="B39" s="1655" t="s">
        <v>912</v>
      </c>
      <c r="C39" s="1655"/>
      <c r="D39" s="1655"/>
      <c r="E39" s="1656"/>
      <c r="F39" s="389">
        <f>SUM(F35:F38)</f>
        <v>8</v>
      </c>
      <c r="G39" s="391">
        <f>SUM(G35:G38)</f>
        <v>8</v>
      </c>
      <c r="H39" s="390">
        <f>SUM(H35:H36)</f>
        <v>0</v>
      </c>
      <c r="I39" s="389">
        <f>SUM(I35:I36)</f>
        <v>0</v>
      </c>
      <c r="J39" s="389">
        <f>SUM(J35:J38)</f>
        <v>2</v>
      </c>
      <c r="K39" s="388">
        <f>SUM(K35:K38)</f>
        <v>2</v>
      </c>
      <c r="L39" s="390">
        <f>SUM(L35:L38)</f>
        <v>4</v>
      </c>
      <c r="M39" s="389">
        <f>SUM(M35:M38)</f>
        <v>4</v>
      </c>
      <c r="N39" s="389">
        <f t="shared" ref="N39:AA39" si="1">SUM(N35:N36)</f>
        <v>2</v>
      </c>
      <c r="O39" s="388">
        <f t="shared" si="1"/>
        <v>2</v>
      </c>
      <c r="P39" s="390">
        <f t="shared" si="1"/>
        <v>0</v>
      </c>
      <c r="Q39" s="389">
        <f t="shared" si="1"/>
        <v>0</v>
      </c>
      <c r="R39" s="389">
        <f t="shared" si="1"/>
        <v>0</v>
      </c>
      <c r="S39" s="388">
        <f t="shared" si="1"/>
        <v>0</v>
      </c>
      <c r="T39" s="390">
        <f t="shared" si="1"/>
        <v>0</v>
      </c>
      <c r="U39" s="389">
        <f t="shared" si="1"/>
        <v>0</v>
      </c>
      <c r="V39" s="389">
        <f t="shared" si="1"/>
        <v>0</v>
      </c>
      <c r="W39" s="388">
        <f t="shared" si="1"/>
        <v>0</v>
      </c>
      <c r="X39" s="390">
        <f t="shared" si="1"/>
        <v>0</v>
      </c>
      <c r="Y39" s="389">
        <f t="shared" si="1"/>
        <v>0</v>
      </c>
      <c r="Z39" s="389">
        <f t="shared" si="1"/>
        <v>0</v>
      </c>
      <c r="AA39" s="388">
        <f t="shared" si="1"/>
        <v>0</v>
      </c>
      <c r="AB39" s="387"/>
    </row>
    <row r="40" spans="1:29" s="20" customFormat="1" ht="24" customHeight="1" thickBot="1">
      <c r="A40" s="1455" t="s">
        <v>911</v>
      </c>
      <c r="B40" s="1659" t="s">
        <v>910</v>
      </c>
      <c r="C40" s="1659"/>
      <c r="D40" s="1660"/>
      <c r="E40" s="386" t="s">
        <v>909</v>
      </c>
      <c r="F40" s="383">
        <v>7</v>
      </c>
      <c r="G40" s="385">
        <v>7</v>
      </c>
      <c r="H40" s="384"/>
      <c r="I40" s="383"/>
      <c r="J40" s="383"/>
      <c r="K40" s="382"/>
      <c r="L40" s="384"/>
      <c r="M40" s="383"/>
      <c r="N40" s="383"/>
      <c r="O40" s="382"/>
      <c r="P40" s="380"/>
      <c r="Q40" s="379"/>
      <c r="R40" s="381">
        <v>2</v>
      </c>
      <c r="S40" s="378">
        <v>2</v>
      </c>
      <c r="T40" s="380">
        <v>2</v>
      </c>
      <c r="U40" s="379">
        <v>2</v>
      </c>
      <c r="V40" s="381"/>
      <c r="W40" s="378"/>
      <c r="X40" s="380">
        <v>3</v>
      </c>
      <c r="Y40" s="379">
        <v>3</v>
      </c>
      <c r="Z40" s="379"/>
      <c r="AA40" s="378"/>
      <c r="AB40" s="377"/>
    </row>
    <row r="41" spans="1:29" ht="24.6" customHeight="1" thickBot="1">
      <c r="A41" s="1456"/>
      <c r="B41" s="1661" t="s">
        <v>908</v>
      </c>
      <c r="C41" s="1661"/>
      <c r="D41" s="1662"/>
      <c r="E41" s="376" t="s">
        <v>907</v>
      </c>
      <c r="F41" s="372">
        <v>2</v>
      </c>
      <c r="G41" s="375">
        <v>2</v>
      </c>
      <c r="H41" s="373"/>
      <c r="I41" s="372"/>
      <c r="J41" s="372"/>
      <c r="K41" s="374"/>
      <c r="L41" s="373"/>
      <c r="M41" s="372"/>
      <c r="N41" s="372"/>
      <c r="O41" s="374"/>
      <c r="P41" s="373"/>
      <c r="Q41" s="372"/>
      <c r="R41" s="372">
        <v>2</v>
      </c>
      <c r="S41" s="374">
        <v>2</v>
      </c>
      <c r="T41" s="373"/>
      <c r="U41" s="372"/>
      <c r="V41" s="371"/>
      <c r="W41" s="368"/>
      <c r="X41" s="370"/>
      <c r="Y41" s="369"/>
      <c r="Z41" s="369"/>
      <c r="AA41" s="368"/>
      <c r="AB41" s="110"/>
      <c r="AC41" s="367"/>
    </row>
    <row r="42" spans="1:29" ht="15" customHeight="1">
      <c r="A42" s="1456"/>
      <c r="B42" s="1454" t="s">
        <v>855</v>
      </c>
      <c r="C42" s="1653"/>
      <c r="D42" s="1548" t="s">
        <v>817</v>
      </c>
      <c r="E42" s="324" t="s">
        <v>906</v>
      </c>
      <c r="F42" s="26">
        <v>6</v>
      </c>
      <c r="G42" s="366">
        <v>6</v>
      </c>
      <c r="H42" s="49"/>
      <c r="I42" s="26"/>
      <c r="J42" s="26"/>
      <c r="K42" s="42"/>
      <c r="L42" s="49">
        <v>3</v>
      </c>
      <c r="M42" s="26">
        <v>3</v>
      </c>
      <c r="N42" s="26">
        <v>3</v>
      </c>
      <c r="O42" s="42">
        <v>3</v>
      </c>
      <c r="P42" s="49"/>
      <c r="Q42" s="26"/>
      <c r="R42" s="26"/>
      <c r="S42" s="42"/>
      <c r="T42" s="49"/>
      <c r="U42" s="26"/>
      <c r="V42" s="26"/>
      <c r="W42" s="42"/>
      <c r="X42" s="49"/>
      <c r="Y42" s="26"/>
      <c r="Z42" s="26"/>
      <c r="AA42" s="42"/>
      <c r="AB42" s="365"/>
    </row>
    <row r="43" spans="1:29" ht="15" customHeight="1">
      <c r="A43" s="1456"/>
      <c r="B43" s="1657"/>
      <c r="C43" s="1646"/>
      <c r="D43" s="1548"/>
      <c r="E43" s="315" t="s">
        <v>905</v>
      </c>
      <c r="F43" s="11">
        <v>2</v>
      </c>
      <c r="G43" s="57">
        <v>2</v>
      </c>
      <c r="H43" s="44"/>
      <c r="I43" s="11"/>
      <c r="J43" s="11"/>
      <c r="K43" s="30"/>
      <c r="L43" s="44"/>
      <c r="M43" s="11"/>
      <c r="N43" s="11"/>
      <c r="O43" s="30"/>
      <c r="P43" s="44"/>
      <c r="Q43" s="11"/>
      <c r="R43" s="11">
        <v>2</v>
      </c>
      <c r="S43" s="30">
        <v>2</v>
      </c>
      <c r="T43" s="44"/>
      <c r="U43" s="11"/>
      <c r="V43" s="11"/>
      <c r="W43" s="30"/>
      <c r="X43" s="44"/>
      <c r="Y43" s="11"/>
      <c r="Z43" s="11"/>
      <c r="AA43" s="30"/>
      <c r="AB43" s="15"/>
    </row>
    <row r="44" spans="1:29" ht="15" customHeight="1">
      <c r="A44" s="1456"/>
      <c r="B44" s="1657"/>
      <c r="C44" s="1646"/>
      <c r="D44" s="1548"/>
      <c r="E44" s="315" t="s">
        <v>904</v>
      </c>
      <c r="F44" s="11">
        <v>3</v>
      </c>
      <c r="G44" s="57">
        <v>3</v>
      </c>
      <c r="H44" s="44"/>
      <c r="I44" s="11"/>
      <c r="J44" s="11"/>
      <c r="K44" s="30"/>
      <c r="L44" s="44"/>
      <c r="M44" s="11"/>
      <c r="N44" s="11"/>
      <c r="O44" s="30"/>
      <c r="P44" s="44"/>
      <c r="Q44" s="11"/>
      <c r="R44" s="11"/>
      <c r="S44" s="30"/>
      <c r="T44" s="44">
        <v>3</v>
      </c>
      <c r="U44" s="11">
        <v>3</v>
      </c>
      <c r="V44" s="23"/>
      <c r="W44" s="30"/>
      <c r="X44" s="44"/>
      <c r="Y44" s="11"/>
      <c r="Z44" s="11"/>
      <c r="AA44" s="30"/>
      <c r="AB44" s="15"/>
    </row>
    <row r="45" spans="1:29" ht="15" customHeight="1">
      <c r="A45" s="1456"/>
      <c r="B45" s="1657"/>
      <c r="C45" s="1646"/>
      <c r="D45" s="1658" t="s">
        <v>804</v>
      </c>
      <c r="E45" s="315" t="s">
        <v>903</v>
      </c>
      <c r="F45" s="11">
        <v>2</v>
      </c>
      <c r="G45" s="57">
        <v>2</v>
      </c>
      <c r="H45" s="44"/>
      <c r="I45" s="11"/>
      <c r="J45" s="11"/>
      <c r="K45" s="30"/>
      <c r="L45" s="44"/>
      <c r="M45" s="11"/>
      <c r="N45" s="11">
        <v>2</v>
      </c>
      <c r="O45" s="30">
        <v>2</v>
      </c>
      <c r="P45" s="44"/>
      <c r="Q45" s="11"/>
      <c r="R45" s="11"/>
      <c r="S45" s="30"/>
      <c r="T45" s="44"/>
      <c r="U45" s="11"/>
      <c r="V45" s="11"/>
      <c r="W45" s="30"/>
      <c r="X45" s="44"/>
      <c r="Y45" s="11"/>
      <c r="Z45" s="11"/>
      <c r="AA45" s="30"/>
      <c r="AB45" s="15"/>
    </row>
    <row r="46" spans="1:29" ht="15" customHeight="1">
      <c r="A46" s="1456"/>
      <c r="B46" s="1657"/>
      <c r="C46" s="1646"/>
      <c r="D46" s="1548"/>
      <c r="E46" s="315" t="s">
        <v>902</v>
      </c>
      <c r="F46" s="11">
        <v>2</v>
      </c>
      <c r="G46" s="57">
        <v>2</v>
      </c>
      <c r="H46" s="44"/>
      <c r="I46" s="11"/>
      <c r="J46" s="11"/>
      <c r="K46" s="30"/>
      <c r="L46" s="44"/>
      <c r="M46" s="11"/>
      <c r="N46" s="11">
        <v>2</v>
      </c>
      <c r="O46" s="30">
        <v>2</v>
      </c>
      <c r="P46" s="44"/>
      <c r="Q46" s="11"/>
      <c r="R46" s="11"/>
      <c r="S46" s="30"/>
      <c r="T46" s="44"/>
      <c r="U46" s="11"/>
      <c r="V46" s="25"/>
      <c r="W46" s="51"/>
      <c r="X46" s="44"/>
      <c r="Y46" s="11"/>
      <c r="Z46" s="11"/>
      <c r="AA46" s="30"/>
      <c r="AB46" s="81" t="s">
        <v>901</v>
      </c>
    </row>
    <row r="47" spans="1:29" ht="27" customHeight="1">
      <c r="A47" s="1456"/>
      <c r="B47" s="1657"/>
      <c r="C47" s="1646"/>
      <c r="D47" s="1548"/>
      <c r="E47" s="315" t="s">
        <v>900</v>
      </c>
      <c r="F47" s="11">
        <v>2</v>
      </c>
      <c r="G47" s="57">
        <v>2</v>
      </c>
      <c r="H47" s="44"/>
      <c r="I47" s="11"/>
      <c r="J47" s="11"/>
      <c r="K47" s="30"/>
      <c r="L47" s="44"/>
      <c r="M47" s="11"/>
      <c r="N47" s="11"/>
      <c r="O47" s="30"/>
      <c r="P47" s="44"/>
      <c r="Q47" s="11"/>
      <c r="R47" s="11">
        <v>2</v>
      </c>
      <c r="S47" s="30">
        <v>2</v>
      </c>
      <c r="T47" s="44"/>
      <c r="U47" s="11"/>
      <c r="V47" s="11"/>
      <c r="W47" s="30"/>
      <c r="X47" s="44"/>
      <c r="Y47" s="11"/>
      <c r="Z47" s="11"/>
      <c r="AA47" s="30"/>
      <c r="AB47" s="81"/>
    </row>
    <row r="48" spans="1:29" ht="17.45" customHeight="1">
      <c r="A48" s="1456"/>
      <c r="B48" s="1657"/>
      <c r="C48" s="1646"/>
      <c r="D48" s="364" t="s">
        <v>868</v>
      </c>
      <c r="E48" s="315" t="s">
        <v>899</v>
      </c>
      <c r="F48" s="11">
        <v>2</v>
      </c>
      <c r="G48" s="57">
        <v>4</v>
      </c>
      <c r="H48" s="44">
        <v>1</v>
      </c>
      <c r="I48" s="11">
        <v>2</v>
      </c>
      <c r="J48" s="11">
        <v>1</v>
      </c>
      <c r="K48" s="30">
        <v>2</v>
      </c>
      <c r="L48" s="44"/>
      <c r="M48" s="11"/>
      <c r="N48" s="11"/>
      <c r="O48" s="30"/>
      <c r="P48" s="44"/>
      <c r="Q48" s="11"/>
      <c r="R48" s="11"/>
      <c r="S48" s="30"/>
      <c r="T48" s="44"/>
      <c r="U48" s="11"/>
      <c r="V48" s="11"/>
      <c r="W48" s="30"/>
      <c r="X48" s="44"/>
      <c r="Y48" s="11"/>
      <c r="Z48" s="11"/>
      <c r="AA48" s="30"/>
      <c r="AB48" s="81" t="s">
        <v>864</v>
      </c>
    </row>
    <row r="49" spans="1:29" ht="15" customHeight="1">
      <c r="A49" s="1456"/>
      <c r="B49" s="1657"/>
      <c r="C49" s="1646"/>
      <c r="D49" s="1658" t="s">
        <v>898</v>
      </c>
      <c r="E49" s="315" t="s">
        <v>897</v>
      </c>
      <c r="F49" s="11">
        <v>2</v>
      </c>
      <c r="G49" s="57">
        <v>2</v>
      </c>
      <c r="H49" s="44">
        <v>2</v>
      </c>
      <c r="I49" s="11">
        <v>2</v>
      </c>
      <c r="J49" s="11"/>
      <c r="K49" s="30"/>
      <c r="L49" s="44"/>
      <c r="M49" s="11"/>
      <c r="N49" s="11"/>
      <c r="O49" s="30"/>
      <c r="P49" s="44"/>
      <c r="Q49" s="11"/>
      <c r="R49" s="11"/>
      <c r="S49" s="30"/>
      <c r="T49" s="44"/>
      <c r="U49" s="11"/>
      <c r="V49" s="11"/>
      <c r="W49" s="30"/>
      <c r="X49" s="44"/>
      <c r="Y49" s="11"/>
      <c r="Z49" s="11"/>
      <c r="AA49" s="30"/>
      <c r="AB49" s="81" t="s">
        <v>896</v>
      </c>
    </row>
    <row r="50" spans="1:29" ht="15" customHeight="1">
      <c r="A50" s="1456"/>
      <c r="B50" s="1657"/>
      <c r="C50" s="1646"/>
      <c r="D50" s="1548"/>
      <c r="E50" s="315" t="s">
        <v>895</v>
      </c>
      <c r="F50" s="11">
        <v>6</v>
      </c>
      <c r="G50" s="57">
        <v>6</v>
      </c>
      <c r="H50" s="44"/>
      <c r="I50" s="11"/>
      <c r="J50" s="11"/>
      <c r="K50" s="30"/>
      <c r="L50" s="44">
        <v>3</v>
      </c>
      <c r="M50" s="11">
        <v>3</v>
      </c>
      <c r="N50" s="11">
        <v>3</v>
      </c>
      <c r="O50" s="30">
        <v>3</v>
      </c>
      <c r="P50" s="44"/>
      <c r="Q50" s="11"/>
      <c r="R50" s="11"/>
      <c r="S50" s="30"/>
      <c r="T50" s="44"/>
      <c r="U50" s="11"/>
      <c r="V50" s="11"/>
      <c r="W50" s="30"/>
      <c r="X50" s="44"/>
      <c r="Y50" s="11"/>
      <c r="Z50" s="11"/>
      <c r="AA50" s="30"/>
      <c r="AB50" s="81" t="s">
        <v>894</v>
      </c>
    </row>
    <row r="51" spans="1:29" ht="24" customHeight="1">
      <c r="A51" s="1456"/>
      <c r="B51" s="1657"/>
      <c r="C51" s="1646"/>
      <c r="D51" s="1549"/>
      <c r="E51" s="315" t="s">
        <v>893</v>
      </c>
      <c r="F51" s="14">
        <v>2</v>
      </c>
      <c r="G51" s="87">
        <v>2</v>
      </c>
      <c r="H51" s="50"/>
      <c r="I51" s="14"/>
      <c r="J51" s="14"/>
      <c r="K51" s="34"/>
      <c r="L51" s="50"/>
      <c r="M51" s="14"/>
      <c r="N51" s="14"/>
      <c r="O51" s="34"/>
      <c r="P51" s="50">
        <v>2</v>
      </c>
      <c r="Q51" s="14">
        <v>2</v>
      </c>
      <c r="R51" s="14"/>
      <c r="S51" s="34"/>
      <c r="T51" s="50"/>
      <c r="U51" s="14"/>
      <c r="V51" s="14"/>
      <c r="W51" s="34"/>
      <c r="X51" s="50"/>
      <c r="Y51" s="14"/>
      <c r="Z51" s="14"/>
      <c r="AA51" s="34"/>
      <c r="AB51" s="79"/>
    </row>
    <row r="52" spans="1:29" ht="15" customHeight="1">
      <c r="A52" s="1456"/>
      <c r="B52" s="1657"/>
      <c r="C52" s="1646"/>
      <c r="D52" s="363" t="s">
        <v>892</v>
      </c>
      <c r="E52" s="362" t="s">
        <v>891</v>
      </c>
      <c r="F52" s="4">
        <v>3</v>
      </c>
      <c r="G52" s="90">
        <v>3</v>
      </c>
      <c r="H52" s="52"/>
      <c r="I52" s="4"/>
      <c r="J52" s="4"/>
      <c r="K52" s="36"/>
      <c r="L52" s="4"/>
      <c r="M52" s="4"/>
      <c r="N52" s="4"/>
      <c r="O52" s="36"/>
      <c r="P52" s="52"/>
      <c r="Q52" s="4"/>
      <c r="R52" s="4"/>
      <c r="S52" s="36"/>
      <c r="T52" s="52"/>
      <c r="U52" s="4"/>
      <c r="V52" s="4"/>
      <c r="W52" s="36"/>
      <c r="X52" s="52"/>
      <c r="Y52" s="4"/>
      <c r="Z52" s="4">
        <v>3</v>
      </c>
      <c r="AA52" s="36">
        <v>3</v>
      </c>
      <c r="AB52" s="111"/>
    </row>
    <row r="53" spans="1:29" ht="15" customHeight="1">
      <c r="A53" s="1456"/>
      <c r="B53" s="1681" t="s">
        <v>890</v>
      </c>
      <c r="C53" s="1681"/>
      <c r="D53" s="1681"/>
      <c r="E53" s="336" t="s">
        <v>889</v>
      </c>
      <c r="F53" s="250">
        <v>9</v>
      </c>
      <c r="G53" s="264">
        <v>40</v>
      </c>
      <c r="H53" s="249"/>
      <c r="I53" s="250"/>
      <c r="J53" s="250"/>
      <c r="K53" s="251"/>
      <c r="L53" s="241"/>
      <c r="M53" s="241"/>
      <c r="N53" s="250"/>
      <c r="O53" s="251"/>
      <c r="P53" s="249"/>
      <c r="Q53" s="250"/>
      <c r="R53" s="250"/>
      <c r="S53" s="251"/>
      <c r="T53" s="249"/>
      <c r="U53" s="250"/>
      <c r="V53" s="250">
        <v>9</v>
      </c>
      <c r="W53" s="251">
        <v>40</v>
      </c>
      <c r="X53" s="249"/>
      <c r="Y53" s="11"/>
      <c r="Z53" s="11"/>
      <c r="AA53" s="30"/>
      <c r="AB53" s="112"/>
    </row>
    <row r="54" spans="1:29" ht="15" customHeight="1">
      <c r="A54" s="1456"/>
      <c r="B54" s="1461" t="s">
        <v>838</v>
      </c>
      <c r="C54" s="1450"/>
      <c r="D54" s="1449" t="s">
        <v>817</v>
      </c>
      <c r="E54" s="315" t="s">
        <v>888</v>
      </c>
      <c r="F54" s="3">
        <v>2</v>
      </c>
      <c r="G54" s="91">
        <v>2</v>
      </c>
      <c r="H54" s="53"/>
      <c r="I54" s="3"/>
      <c r="J54" s="3"/>
      <c r="K54" s="35"/>
      <c r="L54" s="11">
        <v>2</v>
      </c>
      <c r="M54" s="3">
        <v>2</v>
      </c>
      <c r="P54" s="53"/>
      <c r="Q54" s="3"/>
      <c r="R54" s="3"/>
      <c r="S54" s="35"/>
      <c r="T54" s="44"/>
      <c r="U54" s="11"/>
      <c r="V54" s="11"/>
      <c r="W54" s="30"/>
      <c r="X54" s="44"/>
      <c r="Y54" s="11"/>
      <c r="Z54" s="11"/>
      <c r="AA54" s="30"/>
      <c r="AB54" s="112"/>
    </row>
    <row r="55" spans="1:29" ht="15" customHeight="1">
      <c r="A55" s="1456"/>
      <c r="B55" s="1463"/>
      <c r="C55" s="1452"/>
      <c r="D55" s="1451"/>
      <c r="E55" s="315" t="s">
        <v>887</v>
      </c>
      <c r="F55" s="3">
        <v>2</v>
      </c>
      <c r="G55" s="91">
        <v>2</v>
      </c>
      <c r="H55" s="53"/>
      <c r="I55" s="3"/>
      <c r="J55" s="3"/>
      <c r="K55" s="35"/>
      <c r="L55" s="4"/>
      <c r="M55" s="4"/>
      <c r="N55" s="3">
        <v>2</v>
      </c>
      <c r="O55" s="35">
        <v>2</v>
      </c>
      <c r="P55" s="44"/>
      <c r="Q55" s="11"/>
      <c r="R55" s="11"/>
      <c r="S55" s="30"/>
      <c r="T55" s="44"/>
      <c r="U55" s="11"/>
      <c r="V55" s="11"/>
      <c r="W55" s="30"/>
      <c r="X55" s="44"/>
      <c r="Y55" s="11"/>
      <c r="Z55" s="11"/>
      <c r="AA55" s="30"/>
      <c r="AB55" s="15"/>
      <c r="AC55" s="361"/>
    </row>
    <row r="56" spans="1:29" ht="15" customHeight="1">
      <c r="A56" s="1456"/>
      <c r="B56" s="1463"/>
      <c r="C56" s="1452"/>
      <c r="D56" s="1451"/>
      <c r="E56" s="315" t="s">
        <v>886</v>
      </c>
      <c r="F56" s="3">
        <v>4</v>
      </c>
      <c r="G56" s="91">
        <v>4</v>
      </c>
      <c r="H56" s="53"/>
      <c r="I56" s="3"/>
      <c r="J56" s="3"/>
      <c r="K56" s="35"/>
      <c r="L56" s="53"/>
      <c r="M56" s="3"/>
      <c r="N56" s="3"/>
      <c r="O56" s="35"/>
      <c r="P56" s="53">
        <v>2</v>
      </c>
      <c r="Q56" s="3">
        <v>2</v>
      </c>
      <c r="R56" s="3">
        <v>2</v>
      </c>
      <c r="S56" s="35">
        <v>2</v>
      </c>
      <c r="T56" s="44"/>
      <c r="U56" s="11"/>
      <c r="V56" s="11"/>
      <c r="W56" s="30"/>
      <c r="X56" s="44"/>
      <c r="Y56" s="11"/>
      <c r="Z56" s="11"/>
      <c r="AA56" s="30"/>
      <c r="AB56" s="15"/>
    </row>
    <row r="57" spans="1:29" ht="15" customHeight="1">
      <c r="A57" s="1456"/>
      <c r="B57" s="1463"/>
      <c r="C57" s="1452"/>
      <c r="D57" s="1451"/>
      <c r="E57" s="315" t="s">
        <v>885</v>
      </c>
      <c r="F57" s="3">
        <v>4</v>
      </c>
      <c r="G57" s="91">
        <v>4</v>
      </c>
      <c r="H57" s="53"/>
      <c r="I57" s="3"/>
      <c r="J57" s="3"/>
      <c r="K57" s="35"/>
      <c r="L57" s="53"/>
      <c r="M57" s="3"/>
      <c r="N57" s="3"/>
      <c r="O57" s="35"/>
      <c r="P57" s="53">
        <v>2</v>
      </c>
      <c r="Q57" s="3">
        <v>2</v>
      </c>
      <c r="R57" s="3">
        <v>2</v>
      </c>
      <c r="S57" s="35">
        <v>2</v>
      </c>
      <c r="T57" s="44"/>
      <c r="U57" s="11"/>
      <c r="V57" s="11"/>
      <c r="W57" s="30"/>
      <c r="X57" s="44"/>
      <c r="Y57" s="11"/>
      <c r="Z57" s="11"/>
      <c r="AA57" s="30"/>
      <c r="AB57" s="15"/>
    </row>
    <row r="58" spans="1:29" ht="15" customHeight="1">
      <c r="A58" s="1456"/>
      <c r="B58" s="1463"/>
      <c r="C58" s="1452"/>
      <c r="D58" s="1451"/>
      <c r="E58" s="315" t="s">
        <v>884</v>
      </c>
      <c r="F58" s="3">
        <v>2</v>
      </c>
      <c r="G58" s="91">
        <v>2</v>
      </c>
      <c r="H58" s="53"/>
      <c r="I58" s="3"/>
      <c r="J58" s="3"/>
      <c r="K58" s="35"/>
      <c r="L58" s="53"/>
      <c r="M58" s="3"/>
      <c r="N58" s="3"/>
      <c r="O58" s="35"/>
      <c r="P58" s="53">
        <v>2</v>
      </c>
      <c r="Q58" s="3">
        <v>2</v>
      </c>
      <c r="R58" s="3"/>
      <c r="S58" s="35"/>
      <c r="T58" s="44"/>
      <c r="U58" s="11"/>
      <c r="V58" s="11"/>
      <c r="W58" s="30"/>
      <c r="X58" s="44"/>
      <c r="Y58" s="11"/>
      <c r="Z58" s="11"/>
      <c r="AA58" s="30"/>
      <c r="AB58" s="15"/>
    </row>
    <row r="59" spans="1:29" ht="15" customHeight="1">
      <c r="A59" s="1456"/>
      <c r="B59" s="1463"/>
      <c r="C59" s="1452"/>
      <c r="D59" s="1451"/>
      <c r="E59" s="315" t="s">
        <v>883</v>
      </c>
      <c r="F59" s="3">
        <v>2</v>
      </c>
      <c r="G59" s="91">
        <v>2</v>
      </c>
      <c r="H59" s="53"/>
      <c r="I59" s="3"/>
      <c r="J59" s="3"/>
      <c r="K59" s="35"/>
      <c r="L59" s="53"/>
      <c r="M59" s="3"/>
      <c r="N59" s="3"/>
      <c r="O59" s="35"/>
      <c r="P59" s="53">
        <v>2</v>
      </c>
      <c r="Q59" s="3">
        <v>2</v>
      </c>
      <c r="R59" s="3"/>
      <c r="S59" s="35"/>
      <c r="T59" s="44"/>
      <c r="U59" s="11"/>
      <c r="V59" s="11"/>
      <c r="W59" s="30"/>
      <c r="X59" s="44"/>
      <c r="Y59" s="11"/>
      <c r="Z59" s="25"/>
      <c r="AA59" s="51"/>
      <c r="AB59" s="15"/>
    </row>
    <row r="60" spans="1:29" ht="15" customHeight="1">
      <c r="A60" s="1456"/>
      <c r="B60" s="1463"/>
      <c r="C60" s="1452"/>
      <c r="D60" s="1451"/>
      <c r="E60" s="315" t="s">
        <v>882</v>
      </c>
      <c r="F60" s="3">
        <v>2</v>
      </c>
      <c r="G60" s="91">
        <v>2</v>
      </c>
      <c r="H60" s="53"/>
      <c r="I60" s="3"/>
      <c r="J60" s="3"/>
      <c r="K60" s="35"/>
      <c r="L60" s="53"/>
      <c r="M60" s="3"/>
      <c r="N60" s="3"/>
      <c r="O60" s="35"/>
      <c r="P60" s="53"/>
      <c r="Q60" s="3"/>
      <c r="R60" s="3">
        <v>2</v>
      </c>
      <c r="S60" s="35">
        <v>2</v>
      </c>
      <c r="T60" s="44"/>
      <c r="U60" s="11"/>
      <c r="V60" s="11"/>
      <c r="W60" s="30"/>
      <c r="X60" s="44"/>
      <c r="Y60" s="11"/>
      <c r="Z60" s="11"/>
      <c r="AA60" s="30"/>
      <c r="AB60" s="112"/>
      <c r="AC60" s="351" t="s">
        <v>881</v>
      </c>
    </row>
    <row r="61" spans="1:29" ht="15" customHeight="1">
      <c r="A61" s="1456"/>
      <c r="B61" s="1463"/>
      <c r="C61" s="1452"/>
      <c r="D61" s="1449" t="s">
        <v>804</v>
      </c>
      <c r="E61" s="315" t="s">
        <v>880</v>
      </c>
      <c r="F61" s="3">
        <v>2</v>
      </c>
      <c r="G61" s="91">
        <v>2</v>
      </c>
      <c r="H61" s="53"/>
      <c r="I61" s="3"/>
      <c r="J61" s="3">
        <v>2</v>
      </c>
      <c r="K61" s="3">
        <v>2</v>
      </c>
      <c r="L61" s="120"/>
      <c r="M61" s="119"/>
      <c r="N61" s="119"/>
      <c r="O61" s="121"/>
      <c r="P61" s="120"/>
      <c r="Q61" s="119"/>
      <c r="R61" s="119"/>
      <c r="S61" s="121"/>
      <c r="T61" s="360"/>
      <c r="U61" s="359"/>
      <c r="V61" s="358"/>
      <c r="W61" s="355"/>
      <c r="X61" s="357"/>
      <c r="Y61" s="356"/>
      <c r="Z61" s="356"/>
      <c r="AA61" s="355"/>
      <c r="AB61" s="351"/>
    </row>
    <row r="62" spans="1:29" ht="15" customHeight="1">
      <c r="A62" s="1456"/>
      <c r="B62" s="1463"/>
      <c r="C62" s="1452"/>
      <c r="D62" s="1451"/>
      <c r="E62" s="315" t="s">
        <v>879</v>
      </c>
      <c r="F62" s="3">
        <v>2</v>
      </c>
      <c r="G62" s="91">
        <v>2</v>
      </c>
      <c r="H62" s="53"/>
      <c r="I62" s="3"/>
      <c r="J62" s="3">
        <v>2</v>
      </c>
      <c r="K62" s="35">
        <v>2</v>
      </c>
      <c r="L62" s="53"/>
      <c r="M62" s="3"/>
      <c r="N62" s="3"/>
      <c r="O62" s="35"/>
      <c r="P62" s="44"/>
      <c r="Q62" s="11"/>
      <c r="R62" s="11"/>
      <c r="S62" s="30"/>
      <c r="T62" s="44"/>
      <c r="U62" s="11"/>
      <c r="V62" s="11"/>
      <c r="W62" s="30"/>
      <c r="X62" s="44"/>
      <c r="Y62" s="11"/>
      <c r="Z62" s="11"/>
      <c r="AA62" s="30"/>
      <c r="AB62" s="24"/>
    </row>
    <row r="63" spans="1:29" ht="15" customHeight="1">
      <c r="A63" s="1456"/>
      <c r="B63" s="1463"/>
      <c r="C63" s="1452"/>
      <c r="D63" s="1451"/>
      <c r="E63" s="315" t="s">
        <v>878</v>
      </c>
      <c r="F63" s="3">
        <v>4</v>
      </c>
      <c r="G63" s="91">
        <v>4</v>
      </c>
      <c r="H63" s="53"/>
      <c r="I63" s="3"/>
      <c r="J63" s="3"/>
      <c r="K63" s="35"/>
      <c r="L63" s="53">
        <v>2</v>
      </c>
      <c r="M63" s="3">
        <v>2</v>
      </c>
      <c r="N63" s="3">
        <v>2</v>
      </c>
      <c r="O63" s="35">
        <v>2</v>
      </c>
      <c r="P63" s="44"/>
      <c r="Q63" s="11"/>
      <c r="R63" s="11"/>
      <c r="S63" s="30"/>
      <c r="T63" s="44"/>
      <c r="U63" s="11"/>
      <c r="V63" s="11"/>
      <c r="W63" s="30"/>
      <c r="X63" s="44"/>
      <c r="Y63" s="11"/>
      <c r="Z63" s="11"/>
      <c r="AA63" s="30"/>
      <c r="AB63" s="24"/>
    </row>
    <row r="64" spans="1:29" ht="15" customHeight="1">
      <c r="A64" s="1456"/>
      <c r="B64" s="1463"/>
      <c r="C64" s="1452"/>
      <c r="D64" s="1451"/>
      <c r="E64" s="315" t="s">
        <v>877</v>
      </c>
      <c r="F64" s="3">
        <v>2</v>
      </c>
      <c r="G64" s="91">
        <v>2</v>
      </c>
      <c r="H64" s="53"/>
      <c r="I64" s="3"/>
      <c r="J64" s="3"/>
      <c r="K64" s="35"/>
      <c r="L64" s="53"/>
      <c r="M64" s="3"/>
      <c r="N64" s="3">
        <v>2</v>
      </c>
      <c r="O64" s="35">
        <v>2</v>
      </c>
      <c r="P64" s="44"/>
      <c r="Q64" s="11"/>
      <c r="R64" s="11"/>
      <c r="S64" s="30"/>
      <c r="T64" s="44"/>
      <c r="U64" s="11"/>
      <c r="V64" s="11"/>
      <c r="W64" s="30"/>
      <c r="X64" s="44"/>
      <c r="Y64" s="11"/>
      <c r="Z64" s="11"/>
      <c r="AA64" s="30"/>
      <c r="AB64" s="79" t="s">
        <v>876</v>
      </c>
    </row>
    <row r="65" spans="1:29" ht="18" customHeight="1">
      <c r="A65" s="1456"/>
      <c r="B65" s="1463"/>
      <c r="C65" s="1452"/>
      <c r="D65" s="1451"/>
      <c r="E65" s="315" t="s">
        <v>875</v>
      </c>
      <c r="F65" s="3">
        <v>2</v>
      </c>
      <c r="G65" s="91">
        <v>2</v>
      </c>
      <c r="H65" s="53"/>
      <c r="I65" s="3"/>
      <c r="J65" s="3"/>
      <c r="K65" s="35"/>
      <c r="L65" s="53"/>
      <c r="M65" s="3"/>
      <c r="N65" s="3"/>
      <c r="O65" s="35"/>
      <c r="P65" s="53">
        <v>2</v>
      </c>
      <c r="Q65" s="3">
        <v>2</v>
      </c>
      <c r="R65" s="11"/>
      <c r="S65" s="30"/>
      <c r="T65" s="97"/>
      <c r="U65" s="353"/>
      <c r="V65" s="11"/>
      <c r="W65" s="30"/>
      <c r="X65" s="354"/>
      <c r="Y65" s="353"/>
      <c r="Z65" s="353"/>
      <c r="AA65" s="352"/>
      <c r="AB65" s="79"/>
    </row>
    <row r="66" spans="1:29" ht="18" customHeight="1">
      <c r="A66" s="1456"/>
      <c r="B66" s="1463"/>
      <c r="C66" s="1452"/>
      <c r="D66" s="1451"/>
      <c r="E66" s="315" t="s">
        <v>846</v>
      </c>
      <c r="F66" s="3">
        <v>3</v>
      </c>
      <c r="G66" s="91">
        <v>3</v>
      </c>
      <c r="H66" s="53"/>
      <c r="I66" s="3"/>
      <c r="J66" s="3"/>
      <c r="K66" s="35"/>
      <c r="L66" s="53"/>
      <c r="M66" s="3"/>
      <c r="N66" s="3"/>
      <c r="O66" s="35"/>
      <c r="P66" s="53"/>
      <c r="Q66" s="3"/>
      <c r="R66" s="3"/>
      <c r="S66" s="35"/>
      <c r="T66" s="53">
        <v>3</v>
      </c>
      <c r="U66" s="3">
        <v>3</v>
      </c>
      <c r="V66" s="3"/>
      <c r="W66" s="35"/>
      <c r="X66" s="53"/>
      <c r="Y66" s="3"/>
      <c r="Z66" s="40"/>
      <c r="AA66" s="41"/>
      <c r="AB66" s="79"/>
    </row>
    <row r="67" spans="1:29" ht="18" customHeight="1">
      <c r="A67" s="1456"/>
      <c r="B67" s="1463"/>
      <c r="C67" s="1452"/>
      <c r="D67" s="1451"/>
      <c r="E67" s="315" t="s">
        <v>874</v>
      </c>
      <c r="F67" s="3">
        <v>2</v>
      </c>
      <c r="G67" s="91">
        <v>2</v>
      </c>
      <c r="H67" s="53"/>
      <c r="I67" s="3"/>
      <c r="J67" s="3"/>
      <c r="K67" s="35"/>
      <c r="L67" s="53"/>
      <c r="M67" s="3"/>
      <c r="N67" s="3"/>
      <c r="O67" s="35"/>
      <c r="P67" s="53"/>
      <c r="Q67" s="3"/>
      <c r="R67" s="3">
        <v>2</v>
      </c>
      <c r="S67" s="35">
        <v>2</v>
      </c>
      <c r="T67" s="44"/>
      <c r="U67" s="11"/>
      <c r="V67" s="11"/>
      <c r="W67" s="30"/>
      <c r="X67" s="44"/>
      <c r="Y67" s="11"/>
      <c r="Z67" s="11"/>
      <c r="AA67" s="30"/>
      <c r="AB67" s="82" t="s">
        <v>873</v>
      </c>
    </row>
    <row r="68" spans="1:29" ht="15" customHeight="1">
      <c r="A68" s="1456"/>
      <c r="B68" s="1463"/>
      <c r="C68" s="1452"/>
      <c r="D68" s="1451"/>
      <c r="E68" s="315" t="s">
        <v>872</v>
      </c>
      <c r="F68" s="3">
        <v>4</v>
      </c>
      <c r="G68" s="91">
        <v>4</v>
      </c>
      <c r="H68" s="53"/>
      <c r="I68" s="3"/>
      <c r="J68" s="3"/>
      <c r="K68" s="35"/>
      <c r="L68" s="53"/>
      <c r="M68" s="3"/>
      <c r="N68" s="3"/>
      <c r="O68" s="35"/>
      <c r="P68" s="53">
        <v>2</v>
      </c>
      <c r="Q68" s="3">
        <v>2</v>
      </c>
      <c r="R68" s="3">
        <v>2</v>
      </c>
      <c r="S68" s="35">
        <v>2</v>
      </c>
      <c r="T68" s="44"/>
      <c r="U68" s="11"/>
      <c r="V68" s="11"/>
      <c r="W68" s="30"/>
      <c r="X68" s="44"/>
      <c r="Y68" s="11"/>
      <c r="Z68" s="11"/>
      <c r="AA68" s="30"/>
      <c r="AB68" s="79" t="s">
        <v>871</v>
      </c>
    </row>
    <row r="69" spans="1:29" ht="15" customHeight="1">
      <c r="A69" s="1456"/>
      <c r="B69" s="1463"/>
      <c r="C69" s="1452"/>
      <c r="D69" s="1453"/>
      <c r="E69" s="315" t="s">
        <v>870</v>
      </c>
      <c r="F69" s="4">
        <v>2</v>
      </c>
      <c r="G69" s="90">
        <v>2</v>
      </c>
      <c r="H69" s="52"/>
      <c r="I69" s="4"/>
      <c r="J69" s="4"/>
      <c r="K69" s="36"/>
      <c r="L69" s="52"/>
      <c r="M69" s="4"/>
      <c r="N69" s="4"/>
      <c r="O69" s="36"/>
      <c r="P69" s="52">
        <v>2</v>
      </c>
      <c r="Q69" s="4">
        <v>2</v>
      </c>
      <c r="R69" s="14"/>
      <c r="S69" s="34"/>
      <c r="T69" s="44"/>
      <c r="U69" s="11"/>
      <c r="V69" s="11"/>
      <c r="W69" s="30"/>
      <c r="X69" s="44"/>
      <c r="Y69" s="11"/>
      <c r="Z69" s="11"/>
      <c r="AA69" s="30"/>
      <c r="AB69" s="112" t="s">
        <v>869</v>
      </c>
    </row>
    <row r="70" spans="1:29" ht="15" customHeight="1">
      <c r="A70" s="1456"/>
      <c r="B70" s="1463"/>
      <c r="C70" s="1452"/>
      <c r="D70" s="1449" t="s">
        <v>868</v>
      </c>
      <c r="E70" s="315" t="s">
        <v>867</v>
      </c>
      <c r="F70" s="3">
        <v>4</v>
      </c>
      <c r="G70" s="91">
        <v>4</v>
      </c>
      <c r="H70" s="53">
        <v>2</v>
      </c>
      <c r="I70" s="3">
        <v>2</v>
      </c>
      <c r="J70" s="3">
        <v>2</v>
      </c>
      <c r="K70" s="35">
        <v>2</v>
      </c>
      <c r="L70" s="44"/>
      <c r="M70" s="11"/>
      <c r="N70" s="11"/>
      <c r="O70" s="30"/>
      <c r="P70" s="44"/>
      <c r="Q70" s="11"/>
      <c r="R70" s="11"/>
      <c r="S70" s="30"/>
      <c r="T70" s="44"/>
      <c r="U70" s="11"/>
      <c r="V70" s="11"/>
      <c r="W70" s="30"/>
      <c r="X70" s="44"/>
      <c r="Y70" s="11"/>
      <c r="Z70" s="11"/>
      <c r="AA70" s="30"/>
      <c r="AB70" s="24"/>
    </row>
    <row r="71" spans="1:29" ht="15" customHeight="1">
      <c r="A71" s="1456"/>
      <c r="B71" s="1463"/>
      <c r="C71" s="1452"/>
      <c r="D71" s="1451"/>
      <c r="E71" s="315" t="s">
        <v>866</v>
      </c>
      <c r="F71" s="3">
        <v>4</v>
      </c>
      <c r="G71" s="91">
        <v>4</v>
      </c>
      <c r="H71" s="53">
        <v>2</v>
      </c>
      <c r="I71" s="3">
        <v>2</v>
      </c>
      <c r="J71" s="3">
        <v>2</v>
      </c>
      <c r="K71" s="35">
        <v>2</v>
      </c>
      <c r="L71" s="44"/>
      <c r="M71" s="11"/>
      <c r="N71" s="25"/>
      <c r="O71" s="51"/>
      <c r="P71" s="44"/>
      <c r="Q71" s="11"/>
      <c r="R71" s="25"/>
      <c r="S71" s="51"/>
      <c r="T71" s="44"/>
      <c r="U71" s="11"/>
      <c r="V71" s="25"/>
      <c r="W71" s="51"/>
      <c r="X71" s="44"/>
      <c r="Y71" s="11"/>
      <c r="Z71" s="11"/>
      <c r="AA71" s="30"/>
      <c r="AB71" s="24"/>
    </row>
    <row r="72" spans="1:29" ht="15" customHeight="1">
      <c r="A72" s="1456"/>
      <c r="B72" s="1463"/>
      <c r="C72" s="1452"/>
      <c r="D72" s="1451"/>
      <c r="E72" s="315" t="s">
        <v>865</v>
      </c>
      <c r="F72" s="3">
        <v>4</v>
      </c>
      <c r="G72" s="91">
        <v>4</v>
      </c>
      <c r="H72" s="53">
        <v>2</v>
      </c>
      <c r="I72" s="3">
        <v>2</v>
      </c>
      <c r="J72" s="3">
        <v>2</v>
      </c>
      <c r="K72" s="35">
        <v>2</v>
      </c>
      <c r="L72" s="44"/>
      <c r="M72" s="11"/>
      <c r="N72" s="11"/>
      <c r="O72" s="30"/>
      <c r="P72" s="44"/>
      <c r="Q72" s="11"/>
      <c r="R72" s="11"/>
      <c r="S72" s="30"/>
      <c r="T72" s="44"/>
      <c r="U72" s="11"/>
      <c r="V72" s="11"/>
      <c r="W72" s="30"/>
      <c r="X72" s="44"/>
      <c r="Y72" s="11"/>
      <c r="Z72" s="11"/>
      <c r="AA72" s="30"/>
      <c r="AB72" s="79" t="s">
        <v>864</v>
      </c>
    </row>
    <row r="73" spans="1:29" ht="15" customHeight="1">
      <c r="A73" s="1456"/>
      <c r="B73" s="1463"/>
      <c r="C73" s="1452"/>
      <c r="D73" s="1451"/>
      <c r="E73" s="315" t="s">
        <v>863</v>
      </c>
      <c r="F73" s="3">
        <v>4</v>
      </c>
      <c r="G73" s="91">
        <v>4</v>
      </c>
      <c r="H73" s="53"/>
      <c r="I73" s="3"/>
      <c r="J73" s="3"/>
      <c r="K73" s="35"/>
      <c r="L73" s="53">
        <v>2</v>
      </c>
      <c r="M73" s="3">
        <v>2</v>
      </c>
      <c r="N73" s="3">
        <v>2</v>
      </c>
      <c r="O73" s="35">
        <v>2</v>
      </c>
      <c r="P73" s="44"/>
      <c r="Q73" s="11"/>
      <c r="R73" s="11"/>
      <c r="S73" s="30"/>
      <c r="T73" s="44"/>
      <c r="U73" s="11"/>
      <c r="V73" s="11"/>
      <c r="W73" s="30"/>
      <c r="X73" s="44"/>
      <c r="Y73" s="11"/>
      <c r="Z73" s="11"/>
      <c r="AA73" s="30"/>
      <c r="AB73" s="24"/>
    </row>
    <row r="74" spans="1:29" ht="15" customHeight="1">
      <c r="A74" s="1456"/>
      <c r="B74" s="1463"/>
      <c r="C74" s="1452"/>
      <c r="D74" s="1451"/>
      <c r="E74" s="315" t="s">
        <v>862</v>
      </c>
      <c r="F74" s="3">
        <v>3</v>
      </c>
      <c r="G74" s="91">
        <v>3</v>
      </c>
      <c r="H74" s="53"/>
      <c r="I74" s="3"/>
      <c r="J74" s="3"/>
      <c r="K74" s="35"/>
      <c r="L74" s="53">
        <v>3</v>
      </c>
      <c r="M74" s="3">
        <v>3</v>
      </c>
      <c r="N74" s="11"/>
      <c r="O74" s="30"/>
      <c r="P74" s="44"/>
      <c r="Q74" s="11"/>
      <c r="R74" s="11"/>
      <c r="S74" s="30"/>
      <c r="T74" s="44"/>
      <c r="U74" s="11"/>
      <c r="V74" s="11"/>
      <c r="W74" s="30"/>
      <c r="X74" s="44"/>
      <c r="Y74" s="11"/>
      <c r="Z74" s="11"/>
      <c r="AA74" s="30"/>
      <c r="AB74" s="24"/>
      <c r="AC74" s="351" t="s">
        <v>861</v>
      </c>
    </row>
    <row r="75" spans="1:29" ht="15" customHeight="1">
      <c r="A75" s="1456"/>
      <c r="B75" s="1463"/>
      <c r="C75" s="1452"/>
      <c r="D75" s="1451"/>
      <c r="E75" s="315" t="s">
        <v>860</v>
      </c>
      <c r="F75" s="3">
        <v>2</v>
      </c>
      <c r="G75" s="91">
        <v>2</v>
      </c>
      <c r="H75" s="53">
        <v>2</v>
      </c>
      <c r="I75" s="3">
        <v>2</v>
      </c>
      <c r="J75" s="119"/>
      <c r="K75" s="121"/>
      <c r="L75" s="120"/>
      <c r="M75" s="119"/>
      <c r="N75" s="122"/>
      <c r="O75" s="123"/>
      <c r="P75" s="124"/>
      <c r="Q75" s="122"/>
      <c r="R75" s="122"/>
      <c r="S75" s="123"/>
      <c r="T75" s="124"/>
      <c r="U75" s="122"/>
      <c r="V75" s="122"/>
      <c r="W75" s="123"/>
      <c r="X75" s="124"/>
      <c r="Y75" s="122"/>
      <c r="Z75" s="122"/>
      <c r="AA75" s="123"/>
      <c r="AB75" s="351"/>
    </row>
    <row r="76" spans="1:29" ht="15" customHeight="1">
      <c r="A76" s="1456"/>
      <c r="B76" s="1463"/>
      <c r="C76" s="1452"/>
      <c r="D76" s="1451"/>
      <c r="E76" s="315" t="s">
        <v>859</v>
      </c>
      <c r="F76" s="4">
        <v>6</v>
      </c>
      <c r="G76" s="90">
        <v>6</v>
      </c>
      <c r="H76" s="52"/>
      <c r="I76" s="4"/>
      <c r="J76" s="4"/>
      <c r="K76" s="36"/>
      <c r="L76" s="52"/>
      <c r="M76" s="4"/>
      <c r="N76" s="4"/>
      <c r="O76" s="36"/>
      <c r="P76" s="52">
        <v>3</v>
      </c>
      <c r="Q76" s="4">
        <v>3</v>
      </c>
      <c r="R76" s="4">
        <v>3</v>
      </c>
      <c r="S76" s="36">
        <v>3</v>
      </c>
      <c r="T76" s="50"/>
      <c r="U76" s="11"/>
      <c r="V76" s="11"/>
      <c r="W76" s="30"/>
      <c r="X76" s="44"/>
      <c r="Y76" s="11"/>
      <c r="Z76" s="11"/>
      <c r="AA76" s="30"/>
      <c r="AB76" s="350"/>
    </row>
    <row r="77" spans="1:29" ht="15" customHeight="1">
      <c r="A77" s="1456"/>
      <c r="B77" s="1463"/>
      <c r="C77" s="1452"/>
      <c r="D77" s="1453"/>
      <c r="E77" s="315" t="s">
        <v>858</v>
      </c>
      <c r="F77" s="3">
        <v>4</v>
      </c>
      <c r="G77" s="91">
        <v>4</v>
      </c>
      <c r="H77" s="53"/>
      <c r="I77" s="3"/>
      <c r="J77" s="3"/>
      <c r="K77" s="35"/>
      <c r="L77" s="53"/>
      <c r="M77" s="3"/>
      <c r="N77" s="3"/>
      <c r="O77" s="35"/>
      <c r="P77" s="53">
        <v>2</v>
      </c>
      <c r="Q77" s="3">
        <v>2</v>
      </c>
      <c r="R77" s="3">
        <v>2</v>
      </c>
      <c r="S77" s="35">
        <v>2</v>
      </c>
      <c r="T77" s="50"/>
      <c r="U77" s="11"/>
      <c r="V77" s="11"/>
      <c r="W77" s="30"/>
      <c r="X77" s="44"/>
      <c r="Y77" s="11"/>
      <c r="Z77" s="11"/>
      <c r="AA77" s="30"/>
      <c r="AB77" s="24"/>
    </row>
    <row r="78" spans="1:29" ht="19.899999999999999" customHeight="1" thickBot="1">
      <c r="A78" s="1457"/>
      <c r="B78" s="1465"/>
      <c r="C78" s="1454"/>
      <c r="D78" s="1618" t="s">
        <v>857</v>
      </c>
      <c r="E78" s="1619"/>
      <c r="F78" s="349">
        <f>SUM(F40:F77)</f>
        <v>122</v>
      </c>
      <c r="G78" s="348">
        <f>SUM(G40:G77)</f>
        <v>155</v>
      </c>
      <c r="H78" s="346">
        <f>H48+H49+H70+H71+H72+H75</f>
        <v>11</v>
      </c>
      <c r="I78" s="345">
        <f>I48+I49+I70+I71+I72+I75</f>
        <v>12</v>
      </c>
      <c r="J78" s="345">
        <f t="shared" ref="J78:S78" si="2">SUM(J40:J77)</f>
        <v>11</v>
      </c>
      <c r="K78" s="344">
        <f t="shared" si="2"/>
        <v>12</v>
      </c>
      <c r="L78" s="346">
        <f t="shared" si="2"/>
        <v>15</v>
      </c>
      <c r="M78" s="345">
        <f t="shared" si="2"/>
        <v>15</v>
      </c>
      <c r="N78" s="345">
        <f t="shared" si="2"/>
        <v>18</v>
      </c>
      <c r="O78" s="344">
        <f t="shared" si="2"/>
        <v>18</v>
      </c>
      <c r="P78" s="346">
        <f t="shared" si="2"/>
        <v>21</v>
      </c>
      <c r="Q78" s="345">
        <f t="shared" si="2"/>
        <v>21</v>
      </c>
      <c r="R78" s="345">
        <f t="shared" si="2"/>
        <v>23</v>
      </c>
      <c r="S78" s="347">
        <f t="shared" si="2"/>
        <v>23</v>
      </c>
      <c r="T78" s="346">
        <f>T40+T44+T66</f>
        <v>8</v>
      </c>
      <c r="U78" s="345">
        <f>U40+U44+U66</f>
        <v>8</v>
      </c>
      <c r="V78" s="345">
        <f>SUM(V40:V77)</f>
        <v>9</v>
      </c>
      <c r="W78" s="344">
        <f>SUM(W40:W77)</f>
        <v>40</v>
      </c>
      <c r="X78" s="346">
        <v>3</v>
      </c>
      <c r="Y78" s="345">
        <v>3</v>
      </c>
      <c r="Z78" s="345">
        <f>SUM(Z40:Z77)</f>
        <v>3</v>
      </c>
      <c r="AA78" s="344">
        <f>SUM(AA40:AA77)</f>
        <v>3</v>
      </c>
      <c r="AB78" s="24"/>
    </row>
    <row r="79" spans="1:29" ht="17.45" customHeight="1">
      <c r="A79" s="1637" t="s">
        <v>856</v>
      </c>
      <c r="B79" s="1464" t="s">
        <v>855</v>
      </c>
      <c r="C79" s="1452"/>
      <c r="D79" s="1646" t="s">
        <v>854</v>
      </c>
      <c r="E79" s="317" t="s">
        <v>853</v>
      </c>
      <c r="F79" s="4">
        <v>3</v>
      </c>
      <c r="G79" s="90">
        <v>3</v>
      </c>
      <c r="H79" s="52"/>
      <c r="I79" s="4"/>
      <c r="J79" s="4"/>
      <c r="K79" s="36"/>
      <c r="L79" s="52"/>
      <c r="M79" s="4"/>
      <c r="N79" s="4"/>
      <c r="O79" s="36"/>
      <c r="P79" s="52"/>
      <c r="Q79" s="4"/>
      <c r="R79" s="4"/>
      <c r="S79" s="36"/>
      <c r="T79" s="343">
        <v>3</v>
      </c>
      <c r="U79" s="4">
        <v>3</v>
      </c>
      <c r="V79" s="4"/>
      <c r="W79" s="36"/>
      <c r="X79" s="52"/>
      <c r="Y79" s="4"/>
      <c r="Z79" s="4"/>
      <c r="AA79" s="36"/>
      <c r="AB79" s="28"/>
    </row>
    <row r="80" spans="1:29" ht="19.899999999999999" customHeight="1">
      <c r="A80" s="1638"/>
      <c r="B80" s="1464"/>
      <c r="C80" s="1452"/>
      <c r="D80" s="1647"/>
      <c r="E80" s="315" t="s">
        <v>852</v>
      </c>
      <c r="F80" s="4">
        <v>3</v>
      </c>
      <c r="G80" s="90">
        <v>3</v>
      </c>
      <c r="H80" s="52"/>
      <c r="I80" s="4"/>
      <c r="J80" s="4"/>
      <c r="K80" s="36"/>
      <c r="L80" s="52"/>
      <c r="M80" s="4"/>
      <c r="N80" s="4"/>
      <c r="O80" s="36"/>
      <c r="P80" s="52"/>
      <c r="Q80" s="4"/>
      <c r="R80" s="4"/>
      <c r="S80" s="36"/>
      <c r="T80" s="50">
        <v>3</v>
      </c>
      <c r="U80" s="11">
        <v>3</v>
      </c>
      <c r="V80" s="11"/>
      <c r="W80" s="30"/>
      <c r="X80" s="44"/>
      <c r="Y80" s="11"/>
      <c r="Z80" s="4"/>
      <c r="AA80" s="36"/>
      <c r="AB80" s="112"/>
    </row>
    <row r="81" spans="1:28" ht="19.899999999999999" customHeight="1">
      <c r="A81" s="1638"/>
      <c r="B81" s="1464"/>
      <c r="C81" s="1452"/>
      <c r="D81" s="1647"/>
      <c r="E81" s="315" t="s">
        <v>851</v>
      </c>
      <c r="F81" s="3">
        <v>3</v>
      </c>
      <c r="G81" s="91">
        <v>3</v>
      </c>
      <c r="H81" s="53"/>
      <c r="I81" s="3"/>
      <c r="J81" s="3"/>
      <c r="K81" s="35"/>
      <c r="L81" s="14"/>
      <c r="M81" s="3"/>
      <c r="N81" s="3"/>
      <c r="O81" s="35"/>
      <c r="P81" s="53"/>
      <c r="Q81" s="3"/>
      <c r="R81" s="3"/>
      <c r="S81" s="35"/>
      <c r="T81" s="44"/>
      <c r="U81" s="11"/>
      <c r="V81" s="11"/>
      <c r="W81" s="30"/>
      <c r="X81" s="44">
        <v>3</v>
      </c>
      <c r="Y81" s="11">
        <v>3</v>
      </c>
      <c r="Z81" s="4"/>
      <c r="AA81" s="36"/>
      <c r="AB81" s="342"/>
    </row>
    <row r="82" spans="1:28" ht="19.899999999999999" customHeight="1">
      <c r="A82" s="1638"/>
      <c r="B82" s="1464"/>
      <c r="C82" s="1452"/>
      <c r="D82" s="1646"/>
      <c r="E82" s="324" t="s">
        <v>850</v>
      </c>
      <c r="F82" s="4">
        <v>3</v>
      </c>
      <c r="G82" s="90">
        <v>3</v>
      </c>
      <c r="H82" s="99"/>
      <c r="I82" s="40"/>
      <c r="J82" s="40"/>
      <c r="K82" s="41"/>
      <c r="L82" s="99"/>
      <c r="M82" s="40"/>
      <c r="N82" s="40"/>
      <c r="O82" s="41"/>
      <c r="P82" s="99"/>
      <c r="Q82" s="40"/>
      <c r="R82" s="40"/>
      <c r="S82" s="41"/>
      <c r="T82" s="99"/>
      <c r="U82" s="40"/>
      <c r="V82" s="40"/>
      <c r="W82" s="41"/>
      <c r="X82" s="99">
        <v>3</v>
      </c>
      <c r="Y82" s="40">
        <v>3</v>
      </c>
      <c r="Z82" s="4"/>
      <c r="AA82" s="36"/>
      <c r="AB82" s="28"/>
    </row>
    <row r="83" spans="1:28" ht="19.899999999999999" customHeight="1">
      <c r="A83" s="1638"/>
      <c r="B83" s="1464"/>
      <c r="C83" s="1452"/>
      <c r="D83" s="1646"/>
      <c r="E83" s="315" t="s">
        <v>849</v>
      </c>
      <c r="F83" s="4">
        <v>3</v>
      </c>
      <c r="G83" s="90">
        <v>3</v>
      </c>
      <c r="H83" s="53"/>
      <c r="I83" s="3"/>
      <c r="J83" s="3"/>
      <c r="K83" s="35"/>
      <c r="L83" s="53"/>
      <c r="M83" s="3"/>
      <c r="N83" s="3"/>
      <c r="O83" s="35"/>
      <c r="P83" s="53"/>
      <c r="Q83" s="3"/>
      <c r="R83" s="3"/>
      <c r="S83" s="35"/>
      <c r="T83" s="53"/>
      <c r="U83" s="3"/>
      <c r="V83" s="3"/>
      <c r="W83" s="35"/>
      <c r="X83" s="53"/>
      <c r="Y83" s="3"/>
      <c r="Z83" s="4">
        <v>3</v>
      </c>
      <c r="AA83" s="36">
        <v>3</v>
      </c>
      <c r="AB83" s="28"/>
    </row>
    <row r="84" spans="1:28" ht="19.899999999999999" customHeight="1">
      <c r="A84" s="1638"/>
      <c r="B84" s="1464"/>
      <c r="C84" s="1452"/>
      <c r="D84" s="1646" t="s">
        <v>804</v>
      </c>
      <c r="E84" s="315" t="s">
        <v>848</v>
      </c>
      <c r="F84" s="4">
        <v>3</v>
      </c>
      <c r="G84" s="90">
        <v>3</v>
      </c>
      <c r="H84" s="53"/>
      <c r="I84" s="3"/>
      <c r="J84" s="3"/>
      <c r="K84" s="35"/>
      <c r="L84" s="53"/>
      <c r="M84" s="3"/>
      <c r="N84" s="3"/>
      <c r="O84" s="35"/>
      <c r="P84" s="53"/>
      <c r="Q84" s="3"/>
      <c r="R84" s="3"/>
      <c r="S84" s="35"/>
      <c r="T84" s="53">
        <v>3</v>
      </c>
      <c r="U84" s="3">
        <v>3</v>
      </c>
      <c r="V84" s="3"/>
      <c r="W84" s="35"/>
      <c r="X84" s="53"/>
      <c r="Y84" s="3"/>
      <c r="Z84" s="4"/>
      <c r="AA84" s="36"/>
      <c r="AB84" s="79"/>
    </row>
    <row r="85" spans="1:28" ht="19.899999999999999" customHeight="1">
      <c r="A85" s="1638"/>
      <c r="B85" s="1464"/>
      <c r="C85" s="1452"/>
      <c r="D85" s="1646"/>
      <c r="E85" s="315" t="s">
        <v>847</v>
      </c>
      <c r="F85" s="4">
        <v>3</v>
      </c>
      <c r="G85" s="90">
        <v>3</v>
      </c>
      <c r="H85" s="53"/>
      <c r="I85" s="3"/>
      <c r="J85" s="3"/>
      <c r="K85" s="35"/>
      <c r="L85" s="53"/>
      <c r="M85" s="3"/>
      <c r="N85" s="3"/>
      <c r="O85" s="35"/>
      <c r="P85" s="53"/>
      <c r="Q85" s="3"/>
      <c r="R85" s="3"/>
      <c r="S85" s="35"/>
      <c r="T85" s="53"/>
      <c r="U85" s="3"/>
      <c r="V85" s="3"/>
      <c r="W85" s="35"/>
      <c r="X85" s="53">
        <v>3</v>
      </c>
      <c r="Y85" s="3">
        <v>3</v>
      </c>
      <c r="Z85" s="4"/>
      <c r="AA85" s="36"/>
      <c r="AB85" s="341"/>
    </row>
    <row r="86" spans="1:28" ht="19.899999999999999" customHeight="1">
      <c r="A86" s="1638"/>
      <c r="B86" s="1464"/>
      <c r="C86" s="1452"/>
      <c r="D86" s="1646"/>
      <c r="E86" s="315" t="s">
        <v>846</v>
      </c>
      <c r="F86" s="3">
        <v>3</v>
      </c>
      <c r="G86" s="91">
        <v>3</v>
      </c>
      <c r="H86" s="53"/>
      <c r="I86" s="3"/>
      <c r="J86" s="3"/>
      <c r="K86" s="35"/>
      <c r="L86" s="53"/>
      <c r="M86" s="3"/>
      <c r="N86" s="3"/>
      <c r="O86" s="35"/>
      <c r="P86" s="53"/>
      <c r="Q86" s="3"/>
      <c r="R86" s="3"/>
      <c r="S86" s="35"/>
      <c r="T86" s="53">
        <v>3</v>
      </c>
      <c r="U86" s="3">
        <v>3</v>
      </c>
      <c r="V86" s="3"/>
      <c r="W86" s="35"/>
      <c r="X86" s="53"/>
      <c r="Y86" s="3"/>
      <c r="Z86" s="4"/>
      <c r="AA86" s="36"/>
      <c r="AB86" s="28"/>
    </row>
    <row r="87" spans="1:28" ht="19.899999999999999" customHeight="1">
      <c r="A87" s="1638"/>
      <c r="B87" s="1464"/>
      <c r="C87" s="1452"/>
      <c r="D87" s="1646"/>
      <c r="E87" s="315" t="s">
        <v>845</v>
      </c>
      <c r="F87" s="11">
        <v>3</v>
      </c>
      <c r="G87" s="57">
        <v>3</v>
      </c>
      <c r="H87" s="44"/>
      <c r="I87" s="11"/>
      <c r="J87" s="11"/>
      <c r="K87" s="30"/>
      <c r="L87" s="44"/>
      <c r="M87" s="11"/>
      <c r="N87" s="11"/>
      <c r="O87" s="30"/>
      <c r="P87" s="44"/>
      <c r="Q87" s="11"/>
      <c r="R87" s="11"/>
      <c r="S87" s="30"/>
      <c r="T87" s="44"/>
      <c r="U87" s="11"/>
      <c r="V87" s="11"/>
      <c r="W87" s="30"/>
      <c r="X87" s="44">
        <v>3</v>
      </c>
      <c r="Y87" s="11">
        <v>3</v>
      </c>
      <c r="Z87" s="4"/>
      <c r="AA87" s="36"/>
      <c r="AB87" s="28"/>
    </row>
    <row r="88" spans="1:28" ht="19.899999999999999" customHeight="1">
      <c r="A88" s="1638"/>
      <c r="B88" s="1464"/>
      <c r="C88" s="1452"/>
      <c r="D88" s="1646"/>
      <c r="E88" s="317" t="s">
        <v>844</v>
      </c>
      <c r="F88" s="4">
        <v>3</v>
      </c>
      <c r="G88" s="90">
        <v>3</v>
      </c>
      <c r="H88" s="52"/>
      <c r="I88" s="4"/>
      <c r="J88" s="4"/>
      <c r="K88" s="36"/>
      <c r="L88" s="52"/>
      <c r="M88" s="4"/>
      <c r="N88" s="4"/>
      <c r="O88" s="36"/>
      <c r="P88" s="52"/>
      <c r="Q88" s="4"/>
      <c r="R88" s="4"/>
      <c r="S88" s="36"/>
      <c r="T88" s="52">
        <v>3</v>
      </c>
      <c r="U88" s="4">
        <v>3</v>
      </c>
      <c r="V88" s="4"/>
      <c r="W88" s="36"/>
      <c r="X88" s="52"/>
      <c r="Y88" s="4"/>
      <c r="Z88" s="4"/>
      <c r="AA88" s="36"/>
      <c r="AB88" s="339"/>
    </row>
    <row r="89" spans="1:28" ht="18.75" customHeight="1">
      <c r="A89" s="1638"/>
      <c r="B89" s="1464"/>
      <c r="C89" s="1452"/>
      <c r="D89" s="1647"/>
      <c r="E89" s="315" t="s">
        <v>843</v>
      </c>
      <c r="F89" s="4">
        <v>3</v>
      </c>
      <c r="G89" s="90">
        <v>3</v>
      </c>
      <c r="H89" s="53"/>
      <c r="I89" s="3"/>
      <c r="J89" s="3"/>
      <c r="K89" s="35"/>
      <c r="L89" s="53"/>
      <c r="M89" s="3"/>
      <c r="N89" s="3"/>
      <c r="O89" s="35"/>
      <c r="P89" s="53"/>
      <c r="Q89" s="3"/>
      <c r="R89" s="3"/>
      <c r="S89" s="35"/>
      <c r="T89" s="53"/>
      <c r="U89" s="3"/>
      <c r="V89" s="3"/>
      <c r="W89" s="35"/>
      <c r="X89" s="53"/>
      <c r="Y89" s="3"/>
      <c r="Z89" s="4">
        <v>3</v>
      </c>
      <c r="AA89" s="36">
        <v>3</v>
      </c>
      <c r="AB89" s="112"/>
    </row>
    <row r="90" spans="1:28" ht="18.75" customHeight="1">
      <c r="A90" s="1638"/>
      <c r="B90" s="1648" t="s">
        <v>842</v>
      </c>
      <c r="C90" s="1649"/>
      <c r="D90" s="1650" t="s">
        <v>841</v>
      </c>
      <c r="E90" s="336" t="s">
        <v>840</v>
      </c>
      <c r="F90" s="335">
        <v>6</v>
      </c>
      <c r="G90" s="335">
        <v>27</v>
      </c>
      <c r="H90" s="226"/>
      <c r="I90" s="151"/>
      <c r="J90" s="151"/>
      <c r="K90" s="227"/>
      <c r="L90" s="226"/>
      <c r="M90" s="151"/>
      <c r="N90" s="151"/>
      <c r="O90" s="227"/>
      <c r="P90" s="226"/>
      <c r="Q90" s="151"/>
      <c r="R90" s="151"/>
      <c r="S90" s="227"/>
      <c r="T90" s="226"/>
      <c r="U90" s="151"/>
      <c r="V90" s="151"/>
      <c r="W90" s="227"/>
      <c r="X90" s="226">
        <v>6</v>
      </c>
      <c r="Y90" s="151">
        <v>27</v>
      </c>
      <c r="Z90" s="151"/>
      <c r="AA90" s="337"/>
      <c r="AB90" s="333"/>
    </row>
    <row r="91" spans="1:28" ht="14.25">
      <c r="A91" s="1638"/>
      <c r="B91" s="1648"/>
      <c r="C91" s="1649"/>
      <c r="D91" s="1651"/>
      <c r="E91" s="336" t="s">
        <v>839</v>
      </c>
      <c r="F91" s="335">
        <v>3</v>
      </c>
      <c r="G91" s="335">
        <v>13</v>
      </c>
      <c r="H91" s="226"/>
      <c r="I91" s="151"/>
      <c r="J91" s="151"/>
      <c r="K91" s="227"/>
      <c r="L91" s="226"/>
      <c r="M91" s="151"/>
      <c r="N91" s="151"/>
      <c r="O91" s="227"/>
      <c r="P91" s="226"/>
      <c r="Q91" s="151"/>
      <c r="R91" s="151"/>
      <c r="S91" s="227"/>
      <c r="T91" s="226"/>
      <c r="U91" s="151"/>
      <c r="V91" s="151"/>
      <c r="W91" s="227"/>
      <c r="X91" s="226"/>
      <c r="Y91" s="151"/>
      <c r="Z91" s="151">
        <v>3</v>
      </c>
      <c r="AA91" s="334">
        <v>13</v>
      </c>
      <c r="AB91" s="333"/>
    </row>
    <row r="92" spans="1:28" ht="15.6" customHeight="1">
      <c r="A92" s="1638"/>
      <c r="B92" s="1464" t="s">
        <v>838</v>
      </c>
      <c r="C92" s="1452"/>
      <c r="D92" s="1449" t="s">
        <v>837</v>
      </c>
      <c r="E92" s="315" t="s">
        <v>836</v>
      </c>
      <c r="F92" s="6">
        <v>2</v>
      </c>
      <c r="G92" s="92">
        <v>2</v>
      </c>
      <c r="H92" s="95"/>
      <c r="I92" s="6"/>
      <c r="J92" s="6">
        <v>2</v>
      </c>
      <c r="K92" s="37">
        <v>2</v>
      </c>
      <c r="L92" s="95"/>
      <c r="M92" s="6"/>
      <c r="N92" s="6"/>
      <c r="O92" s="37"/>
      <c r="P92" s="95"/>
      <c r="Q92" s="6"/>
      <c r="R92" s="6"/>
      <c r="S92" s="37"/>
      <c r="T92" s="95"/>
      <c r="U92" s="6"/>
      <c r="V92" s="6"/>
      <c r="W92" s="37"/>
      <c r="X92" s="95"/>
      <c r="Y92" s="6"/>
      <c r="Z92" s="6"/>
      <c r="AA92" s="37"/>
      <c r="AB92" s="72"/>
    </row>
    <row r="93" spans="1:28" ht="15.6" customHeight="1">
      <c r="A93" s="1638"/>
      <c r="B93" s="1464"/>
      <c r="C93" s="1452"/>
      <c r="D93" s="1451"/>
      <c r="E93" s="315" t="s">
        <v>835</v>
      </c>
      <c r="F93" s="6">
        <v>1</v>
      </c>
      <c r="G93" s="92">
        <v>1</v>
      </c>
      <c r="H93" s="95"/>
      <c r="I93" s="6"/>
      <c r="J93" s="6"/>
      <c r="K93" s="37"/>
      <c r="L93" s="95"/>
      <c r="M93" s="6"/>
      <c r="N93" s="6"/>
      <c r="O93" s="37"/>
      <c r="P93" s="95"/>
      <c r="Q93" s="6"/>
      <c r="R93" s="6">
        <v>1</v>
      </c>
      <c r="S93" s="37">
        <v>1</v>
      </c>
      <c r="T93" s="95"/>
      <c r="U93" s="6"/>
      <c r="V93" s="6"/>
      <c r="W93" s="37"/>
      <c r="X93" s="95"/>
      <c r="Y93" s="6"/>
      <c r="Z93" s="6"/>
      <c r="AA93" s="37"/>
      <c r="AB93" s="72"/>
    </row>
    <row r="94" spans="1:28" ht="15.6" customHeight="1">
      <c r="A94" s="1638"/>
      <c r="B94" s="1464"/>
      <c r="C94" s="1452"/>
      <c r="D94" s="1451"/>
      <c r="E94" s="315" t="s">
        <v>834</v>
      </c>
      <c r="F94" s="6">
        <v>2</v>
      </c>
      <c r="G94" s="92">
        <v>2</v>
      </c>
      <c r="H94" s="95">
        <v>2</v>
      </c>
      <c r="I94" s="6">
        <v>2</v>
      </c>
      <c r="J94" s="6"/>
      <c r="K94" s="37"/>
      <c r="L94" s="95"/>
      <c r="M94" s="6"/>
      <c r="N94" s="6"/>
      <c r="O94" s="37"/>
      <c r="P94" s="95"/>
      <c r="Q94" s="6"/>
      <c r="R94" s="6"/>
      <c r="S94" s="37"/>
      <c r="T94" s="95"/>
      <c r="U94" s="6"/>
      <c r="V94" s="6"/>
      <c r="W94" s="37"/>
      <c r="X94" s="95"/>
      <c r="Y94" s="6"/>
      <c r="Z94" s="6"/>
      <c r="AA94" s="37"/>
      <c r="AB94" s="72"/>
    </row>
    <row r="95" spans="1:28" ht="15.6" customHeight="1">
      <c r="A95" s="1638"/>
      <c r="B95" s="1464"/>
      <c r="C95" s="1452"/>
      <c r="D95" s="1451"/>
      <c r="E95" s="315" t="s">
        <v>833</v>
      </c>
      <c r="F95" s="6">
        <v>2</v>
      </c>
      <c r="G95" s="92">
        <v>2</v>
      </c>
      <c r="H95" s="95"/>
      <c r="I95" s="6"/>
      <c r="J95" s="6">
        <v>2</v>
      </c>
      <c r="K95" s="37">
        <v>2</v>
      </c>
      <c r="L95" s="95"/>
      <c r="M95" s="6"/>
      <c r="N95" s="6"/>
      <c r="O95" s="37"/>
      <c r="P95" s="95"/>
      <c r="Q95" s="6"/>
      <c r="R95" s="6"/>
      <c r="S95" s="37"/>
      <c r="T95" s="95"/>
      <c r="U95" s="6"/>
      <c r="V95" s="6"/>
      <c r="W95" s="37"/>
      <c r="X95" s="95"/>
      <c r="Y95" s="6"/>
      <c r="Z95" s="6"/>
      <c r="AA95" s="37"/>
      <c r="AB95" s="72"/>
    </row>
    <row r="96" spans="1:28" ht="18.600000000000001" customHeight="1">
      <c r="A96" s="1638"/>
      <c r="B96" s="1464"/>
      <c r="C96" s="1452"/>
      <c r="D96" s="1451"/>
      <c r="E96" s="315" t="s">
        <v>832</v>
      </c>
      <c r="F96" s="6">
        <v>1</v>
      </c>
      <c r="G96" s="92">
        <v>1</v>
      </c>
      <c r="H96" s="95"/>
      <c r="I96" s="6"/>
      <c r="J96" s="6">
        <v>1</v>
      </c>
      <c r="K96" s="37">
        <v>1</v>
      </c>
      <c r="L96" s="95"/>
      <c r="M96" s="6"/>
      <c r="N96" s="6"/>
      <c r="O96" s="37"/>
      <c r="P96" s="95"/>
      <c r="Q96" s="6"/>
      <c r="R96" s="6"/>
      <c r="S96" s="37"/>
      <c r="T96" s="95"/>
      <c r="U96" s="6"/>
      <c r="V96" s="6"/>
      <c r="W96" s="37"/>
      <c r="X96" s="95"/>
      <c r="Y96" s="6"/>
      <c r="Z96" s="6"/>
      <c r="AA96" s="37"/>
      <c r="AB96" s="72"/>
    </row>
    <row r="97" spans="1:29" ht="18.600000000000001" customHeight="1">
      <c r="A97" s="1638"/>
      <c r="B97" s="1464"/>
      <c r="C97" s="1452"/>
      <c r="D97" s="1451"/>
      <c r="E97" s="315" t="s">
        <v>831</v>
      </c>
      <c r="F97" s="6">
        <v>2</v>
      </c>
      <c r="G97" s="92">
        <v>2</v>
      </c>
      <c r="H97" s="95"/>
      <c r="I97" s="6"/>
      <c r="J97" s="6"/>
      <c r="K97" s="37"/>
      <c r="L97" s="95"/>
      <c r="M97" s="6"/>
      <c r="N97" s="6"/>
      <c r="O97" s="37"/>
      <c r="P97" s="95"/>
      <c r="Q97" s="6"/>
      <c r="R97" s="6"/>
      <c r="S97" s="37"/>
      <c r="T97" s="95"/>
      <c r="U97" s="6"/>
      <c r="V97" s="6"/>
      <c r="W97" s="37"/>
      <c r="X97" s="95">
        <v>2</v>
      </c>
      <c r="Y97" s="6">
        <v>2</v>
      </c>
      <c r="Z97" s="6"/>
      <c r="AA97" s="37"/>
      <c r="AB97" s="72"/>
    </row>
    <row r="98" spans="1:29" ht="15.6" customHeight="1">
      <c r="A98" s="1638"/>
      <c r="B98" s="1464"/>
      <c r="C98" s="1452"/>
      <c r="D98" s="1451"/>
      <c r="E98" s="315" t="s">
        <v>830</v>
      </c>
      <c r="F98" s="6">
        <v>1</v>
      </c>
      <c r="G98" s="92">
        <v>1</v>
      </c>
      <c r="H98" s="95"/>
      <c r="I98" s="6"/>
      <c r="J98" s="6"/>
      <c r="K98" s="37"/>
      <c r="L98" s="95"/>
      <c r="M98" s="6"/>
      <c r="N98" s="6"/>
      <c r="O98" s="37"/>
      <c r="P98" s="95"/>
      <c r="Q98" s="6"/>
      <c r="R98" s="6"/>
      <c r="S98" s="37"/>
      <c r="T98" s="95"/>
      <c r="U98" s="6"/>
      <c r="V98" s="6"/>
      <c r="W98" s="37"/>
      <c r="X98" s="95">
        <v>1</v>
      </c>
      <c r="Y98" s="6">
        <v>1</v>
      </c>
      <c r="Z98" s="6"/>
      <c r="AA98" s="37"/>
      <c r="AB98" s="72"/>
    </row>
    <row r="99" spans="1:29" ht="15.6" customHeight="1">
      <c r="A99" s="1638"/>
      <c r="B99" s="1464"/>
      <c r="C99" s="1452"/>
      <c r="D99" s="1451"/>
      <c r="E99" s="315" t="s">
        <v>829</v>
      </c>
      <c r="F99" s="6">
        <v>2</v>
      </c>
      <c r="G99" s="92">
        <v>2</v>
      </c>
      <c r="H99" s="95"/>
      <c r="I99" s="6"/>
      <c r="J99" s="6">
        <v>2</v>
      </c>
      <c r="K99" s="37">
        <v>2</v>
      </c>
      <c r="L99" s="95"/>
      <c r="M99" s="6"/>
      <c r="N99" s="6"/>
      <c r="O99" s="37"/>
      <c r="P99" s="95"/>
      <c r="Q99" s="6"/>
      <c r="R99" s="6"/>
      <c r="S99" s="37"/>
      <c r="T99" s="95"/>
      <c r="U99" s="6"/>
      <c r="V99" s="6"/>
      <c r="W99" s="37"/>
      <c r="X99" s="95"/>
      <c r="Y99" s="6"/>
      <c r="Z99" s="6"/>
      <c r="AA99" s="37"/>
      <c r="AB99" s="72"/>
    </row>
    <row r="100" spans="1:29" ht="15.6" customHeight="1">
      <c r="A100" s="1638"/>
      <c r="B100" s="1464"/>
      <c r="C100" s="1452"/>
      <c r="D100" s="1451"/>
      <c r="E100" s="315" t="s">
        <v>828</v>
      </c>
      <c r="F100" s="6">
        <v>2</v>
      </c>
      <c r="G100" s="92">
        <v>4</v>
      </c>
      <c r="H100" s="95"/>
      <c r="I100" s="6"/>
      <c r="J100" s="6">
        <v>2</v>
      </c>
      <c r="K100" s="37">
        <v>4</v>
      </c>
      <c r="L100" s="95"/>
      <c r="M100" s="6"/>
      <c r="N100" s="6"/>
      <c r="O100" s="37"/>
      <c r="P100" s="95"/>
      <c r="Q100" s="6"/>
      <c r="R100" s="6"/>
      <c r="S100" s="37"/>
      <c r="T100" s="95"/>
      <c r="U100" s="6"/>
      <c r="V100" s="6"/>
      <c r="W100" s="37"/>
      <c r="X100" s="95"/>
      <c r="Y100" s="6"/>
      <c r="Z100" s="6"/>
      <c r="AA100" s="37"/>
      <c r="AB100" s="332"/>
    </row>
    <row r="101" spans="1:29" ht="15.6" customHeight="1">
      <c r="A101" s="1638"/>
      <c r="B101" s="1464"/>
      <c r="C101" s="1452"/>
      <c r="D101" s="1451"/>
      <c r="E101" s="315" t="s">
        <v>827</v>
      </c>
      <c r="F101" s="5">
        <v>2</v>
      </c>
      <c r="G101" s="93">
        <v>2</v>
      </c>
      <c r="H101" s="100"/>
      <c r="I101" s="5"/>
      <c r="J101" s="5">
        <v>2</v>
      </c>
      <c r="K101" s="38">
        <v>2</v>
      </c>
      <c r="L101" s="100"/>
      <c r="M101" s="5"/>
      <c r="N101" s="6"/>
      <c r="O101" s="6"/>
      <c r="P101" s="100"/>
      <c r="Q101" s="5"/>
      <c r="R101" s="5"/>
      <c r="S101" s="38"/>
      <c r="T101" s="100"/>
      <c r="U101" s="5"/>
      <c r="V101" s="5"/>
      <c r="W101" s="38"/>
      <c r="X101" s="100"/>
      <c r="Y101" s="5"/>
      <c r="Z101" s="5"/>
      <c r="AA101" s="38"/>
      <c r="AB101" s="331"/>
    </row>
    <row r="102" spans="1:29" s="1" customFormat="1" ht="11.45" customHeight="1">
      <c r="A102" s="1638"/>
      <c r="B102" s="1464"/>
      <c r="C102" s="1452"/>
      <c r="D102" s="1451"/>
      <c r="E102" s="317" t="s">
        <v>826</v>
      </c>
      <c r="F102" s="5">
        <v>2</v>
      </c>
      <c r="G102" s="93">
        <v>2</v>
      </c>
      <c r="H102" s="100"/>
      <c r="I102" s="5"/>
      <c r="J102" s="5"/>
      <c r="K102" s="38"/>
      <c r="L102" s="100">
        <v>2</v>
      </c>
      <c r="M102" s="5">
        <v>2</v>
      </c>
      <c r="N102" s="6"/>
      <c r="O102" s="6"/>
      <c r="P102" s="100"/>
      <c r="Q102" s="5"/>
      <c r="R102" s="5"/>
      <c r="S102" s="38"/>
      <c r="T102" s="100"/>
      <c r="U102" s="5"/>
      <c r="V102" s="5"/>
      <c r="W102" s="38"/>
      <c r="X102" s="100"/>
      <c r="Y102" s="5"/>
      <c r="Z102" s="5"/>
      <c r="AA102" s="38"/>
      <c r="AB102" s="328"/>
      <c r="AC102" s="330"/>
    </row>
    <row r="103" spans="1:29" ht="15.6" customHeight="1">
      <c r="A103" s="1638"/>
      <c r="B103" s="1464"/>
      <c r="C103" s="1452"/>
      <c r="D103" s="1451"/>
      <c r="E103" s="317" t="s">
        <v>825</v>
      </c>
      <c r="F103" s="6">
        <v>2</v>
      </c>
      <c r="G103" s="92">
        <v>2</v>
      </c>
      <c r="H103" s="95"/>
      <c r="I103" s="6"/>
      <c r="J103" s="6">
        <v>2</v>
      </c>
      <c r="K103" s="37">
        <v>2</v>
      </c>
      <c r="L103" s="95"/>
      <c r="M103" s="6"/>
      <c r="N103" s="6"/>
      <c r="O103" s="37"/>
      <c r="P103" s="95"/>
      <c r="Q103" s="6"/>
      <c r="R103" s="6"/>
      <c r="S103" s="37"/>
      <c r="T103" s="95"/>
      <c r="U103" s="6"/>
      <c r="V103" s="6"/>
      <c r="W103" s="37"/>
      <c r="X103" s="95"/>
      <c r="Y103" s="6"/>
      <c r="Z103" s="6"/>
      <c r="AA103" s="37"/>
      <c r="AB103" s="329" t="s">
        <v>824</v>
      </c>
    </row>
    <row r="104" spans="1:29" ht="15.6" customHeight="1">
      <c r="A104" s="1638"/>
      <c r="B104" s="1464"/>
      <c r="C104" s="1452"/>
      <c r="D104" s="1652" t="s">
        <v>823</v>
      </c>
      <c r="E104" s="317" t="s">
        <v>822</v>
      </c>
      <c r="F104" s="5">
        <v>2</v>
      </c>
      <c r="G104" s="93">
        <v>2</v>
      </c>
      <c r="H104" s="100">
        <v>2</v>
      </c>
      <c r="I104" s="5">
        <v>2</v>
      </c>
      <c r="J104" s="5"/>
      <c r="K104" s="38"/>
      <c r="L104" s="100"/>
      <c r="M104" s="5"/>
      <c r="N104" s="5"/>
      <c r="O104" s="38"/>
      <c r="P104" s="100"/>
      <c r="Q104" s="5"/>
      <c r="R104" s="5"/>
      <c r="S104" s="38"/>
      <c r="T104" s="100"/>
      <c r="U104" s="5"/>
      <c r="V104" s="5"/>
      <c r="W104" s="38"/>
      <c r="X104" s="100"/>
      <c r="Y104" s="5"/>
      <c r="Z104" s="5"/>
      <c r="AA104" s="38"/>
      <c r="AB104" s="328"/>
    </row>
    <row r="105" spans="1:29" ht="16.149999999999999" customHeight="1">
      <c r="A105" s="1638"/>
      <c r="B105" s="1464"/>
      <c r="C105" s="1452"/>
      <c r="D105" s="1653"/>
      <c r="E105" s="317" t="s">
        <v>821</v>
      </c>
      <c r="F105" s="5">
        <v>2</v>
      </c>
      <c r="G105" s="93">
        <v>2</v>
      </c>
      <c r="H105" s="100"/>
      <c r="I105" s="5"/>
      <c r="J105" s="5">
        <v>2</v>
      </c>
      <c r="K105" s="38">
        <v>2</v>
      </c>
      <c r="L105" s="100"/>
      <c r="M105" s="5"/>
      <c r="N105" s="5"/>
      <c r="O105" s="38"/>
      <c r="P105" s="100"/>
      <c r="Q105" s="5"/>
      <c r="R105" s="5"/>
      <c r="S105" s="38"/>
      <c r="T105" s="100"/>
      <c r="U105" s="5"/>
      <c r="V105" s="5"/>
      <c r="W105" s="38"/>
      <c r="X105" s="100"/>
      <c r="Y105" s="5"/>
      <c r="Z105" s="5"/>
      <c r="AA105" s="38"/>
      <c r="AB105" s="328"/>
    </row>
    <row r="106" spans="1:29" ht="16.149999999999999" customHeight="1">
      <c r="A106" s="1638"/>
      <c r="B106" s="1464"/>
      <c r="C106" s="1452"/>
      <c r="D106" s="1449" t="s">
        <v>820</v>
      </c>
      <c r="E106" s="315" t="s">
        <v>819</v>
      </c>
      <c r="F106" s="3">
        <v>3</v>
      </c>
      <c r="G106" s="91">
        <v>3</v>
      </c>
      <c r="H106" s="53"/>
      <c r="I106" s="3"/>
      <c r="J106" s="3"/>
      <c r="K106" s="35"/>
      <c r="L106" s="53"/>
      <c r="M106" s="3"/>
      <c r="N106" s="3"/>
      <c r="O106" s="35"/>
      <c r="P106" s="53"/>
      <c r="Q106" s="3"/>
      <c r="R106" s="3"/>
      <c r="S106" s="35"/>
      <c r="T106" s="53"/>
      <c r="U106" s="3"/>
      <c r="V106" s="3"/>
      <c r="W106" s="35"/>
      <c r="X106" s="53">
        <v>3</v>
      </c>
      <c r="Y106" s="325">
        <v>3</v>
      </c>
      <c r="Z106" s="3"/>
      <c r="AA106" s="35"/>
      <c r="AB106" s="113"/>
    </row>
    <row r="107" spans="1:29" ht="16.149999999999999" customHeight="1">
      <c r="A107" s="1638"/>
      <c r="B107" s="1464"/>
      <c r="C107" s="1452"/>
      <c r="D107" s="1453"/>
      <c r="E107" s="324" t="s">
        <v>818</v>
      </c>
      <c r="F107" s="3">
        <v>3</v>
      </c>
      <c r="G107" s="91">
        <v>3</v>
      </c>
      <c r="H107" s="99"/>
      <c r="I107" s="40"/>
      <c r="J107" s="40"/>
      <c r="K107" s="41"/>
      <c r="L107" s="99"/>
      <c r="M107" s="40"/>
      <c r="N107" s="40"/>
      <c r="O107" s="41"/>
      <c r="P107" s="99"/>
      <c r="Q107" s="40"/>
      <c r="R107" s="40"/>
      <c r="S107" s="41"/>
      <c r="T107" s="99"/>
      <c r="U107" s="40"/>
      <c r="V107" s="40"/>
      <c r="W107" s="41"/>
      <c r="X107" s="99"/>
      <c r="Y107" s="40"/>
      <c r="Z107" s="40">
        <v>3</v>
      </c>
      <c r="AA107" s="41">
        <v>3</v>
      </c>
      <c r="AB107" s="326"/>
    </row>
    <row r="108" spans="1:29" ht="16.149999999999999" customHeight="1">
      <c r="A108" s="1638"/>
      <c r="B108" s="1464"/>
      <c r="C108" s="1452"/>
      <c r="D108" s="1654" t="s">
        <v>817</v>
      </c>
      <c r="E108" s="327" t="s">
        <v>816</v>
      </c>
      <c r="F108" s="322">
        <v>2</v>
      </c>
      <c r="G108" s="321">
        <v>2</v>
      </c>
      <c r="H108" s="99"/>
      <c r="I108" s="40"/>
      <c r="J108" s="40"/>
      <c r="K108" s="41"/>
      <c r="L108" s="99"/>
      <c r="M108" s="40"/>
      <c r="N108" s="40"/>
      <c r="O108" s="41"/>
      <c r="P108" s="99"/>
      <c r="Q108" s="40"/>
      <c r="R108" s="40"/>
      <c r="S108" s="41"/>
      <c r="T108" s="99"/>
      <c r="U108" s="40"/>
      <c r="V108" s="40"/>
      <c r="W108" s="41"/>
      <c r="X108" s="99"/>
      <c r="Y108" s="40"/>
      <c r="Z108" s="320">
        <v>2</v>
      </c>
      <c r="AA108" s="319">
        <v>2</v>
      </c>
      <c r="AB108" s="326"/>
    </row>
    <row r="109" spans="1:29" ht="16.149999999999999" customHeight="1">
      <c r="A109" s="1638"/>
      <c r="B109" s="1464"/>
      <c r="C109" s="1452"/>
      <c r="D109" s="1652"/>
      <c r="E109" s="315" t="s">
        <v>815</v>
      </c>
      <c r="F109" s="3">
        <v>3</v>
      </c>
      <c r="G109" s="91">
        <v>3</v>
      </c>
      <c r="H109" s="53"/>
      <c r="I109" s="3"/>
      <c r="J109" s="3"/>
      <c r="K109" s="35"/>
      <c r="L109" s="53"/>
      <c r="M109" s="3"/>
      <c r="N109" s="3"/>
      <c r="O109" s="35"/>
      <c r="P109" s="53"/>
      <c r="Q109" s="3"/>
      <c r="R109" s="3"/>
      <c r="S109" s="35"/>
      <c r="T109" s="53"/>
      <c r="U109" s="3"/>
      <c r="V109" s="3"/>
      <c r="W109" s="35"/>
      <c r="X109" s="53">
        <v>3</v>
      </c>
      <c r="Y109" s="3">
        <v>3</v>
      </c>
      <c r="Z109" s="40"/>
      <c r="AA109" s="41"/>
      <c r="AB109" s="79"/>
    </row>
    <row r="110" spans="1:29" ht="16.149999999999999" customHeight="1">
      <c r="A110" s="1638"/>
      <c r="B110" s="1464"/>
      <c r="C110" s="1452"/>
      <c r="D110" s="1652"/>
      <c r="E110" s="315" t="s">
        <v>814</v>
      </c>
      <c r="F110" s="3">
        <v>3</v>
      </c>
      <c r="G110" s="91">
        <v>3</v>
      </c>
      <c r="H110" s="53"/>
      <c r="I110" s="3"/>
      <c r="J110" s="3"/>
      <c r="K110" s="35"/>
      <c r="L110" s="53"/>
      <c r="M110" s="3"/>
      <c r="N110" s="3"/>
      <c r="O110" s="35"/>
      <c r="P110" s="53"/>
      <c r="Q110" s="3"/>
      <c r="R110" s="3"/>
      <c r="S110" s="35"/>
      <c r="T110" s="53"/>
      <c r="U110" s="3"/>
      <c r="V110" s="3"/>
      <c r="W110" s="35"/>
      <c r="X110" s="53">
        <v>3</v>
      </c>
      <c r="Y110" s="3">
        <v>3</v>
      </c>
      <c r="Z110" s="40"/>
      <c r="AA110" s="41"/>
      <c r="AB110" s="79"/>
    </row>
    <row r="111" spans="1:29" ht="16.149999999999999" customHeight="1">
      <c r="A111" s="1638"/>
      <c r="B111" s="1464"/>
      <c r="C111" s="1452"/>
      <c r="D111" s="1652"/>
      <c r="E111" s="315" t="s">
        <v>813</v>
      </c>
      <c r="F111" s="3">
        <v>3</v>
      </c>
      <c r="G111" s="91">
        <v>3</v>
      </c>
      <c r="H111" s="53"/>
      <c r="I111" s="3"/>
      <c r="J111" s="3"/>
      <c r="K111" s="35"/>
      <c r="L111" s="53"/>
      <c r="M111" s="3"/>
      <c r="N111" s="3"/>
      <c r="O111" s="35"/>
      <c r="P111" s="53"/>
      <c r="Q111" s="3"/>
      <c r="R111" s="3"/>
      <c r="S111" s="35"/>
      <c r="T111" s="53"/>
      <c r="U111" s="3"/>
      <c r="V111" s="3"/>
      <c r="W111" s="35"/>
      <c r="X111" s="53"/>
      <c r="Y111" s="3"/>
      <c r="Z111" s="40">
        <v>3</v>
      </c>
      <c r="AA111" s="41">
        <v>3</v>
      </c>
      <c r="AB111" s="79"/>
    </row>
    <row r="112" spans="1:29" ht="16.149999999999999" customHeight="1">
      <c r="A112" s="1638"/>
      <c r="B112" s="1464"/>
      <c r="C112" s="1452"/>
      <c r="D112" s="1652"/>
      <c r="E112" s="315" t="s">
        <v>812</v>
      </c>
      <c r="F112" s="3">
        <v>3</v>
      </c>
      <c r="G112" s="91">
        <v>3</v>
      </c>
      <c r="H112" s="53"/>
      <c r="I112" s="3"/>
      <c r="J112" s="3"/>
      <c r="K112" s="35"/>
      <c r="L112" s="53"/>
      <c r="M112" s="3"/>
      <c r="N112" s="3"/>
      <c r="O112" s="35"/>
      <c r="P112" s="53"/>
      <c r="Q112" s="3"/>
      <c r="R112" s="3"/>
      <c r="S112" s="35"/>
      <c r="T112" s="53">
        <v>3</v>
      </c>
      <c r="U112" s="3">
        <v>3</v>
      </c>
      <c r="V112" s="3"/>
      <c r="W112" s="35"/>
      <c r="X112" s="53"/>
      <c r="Y112" s="3"/>
      <c r="Z112" s="40"/>
      <c r="AA112" s="41"/>
      <c r="AB112" s="79"/>
    </row>
    <row r="113" spans="1:29" ht="16.149999999999999" customHeight="1">
      <c r="A113" s="1638"/>
      <c r="B113" s="1464"/>
      <c r="C113" s="1452"/>
      <c r="D113" s="1652"/>
      <c r="E113" s="317" t="s">
        <v>811</v>
      </c>
      <c r="F113" s="3">
        <v>3</v>
      </c>
      <c r="G113" s="91">
        <v>3</v>
      </c>
      <c r="H113" s="52"/>
      <c r="I113" s="4"/>
      <c r="J113" s="4"/>
      <c r="K113" s="36"/>
      <c r="L113" s="52"/>
      <c r="M113" s="4"/>
      <c r="N113" s="4"/>
      <c r="O113" s="36"/>
      <c r="P113" s="52"/>
      <c r="Q113" s="4"/>
      <c r="R113" s="4"/>
      <c r="S113" s="36"/>
      <c r="T113" s="52"/>
      <c r="U113" s="4"/>
      <c r="V113" s="4"/>
      <c r="W113" s="36"/>
      <c r="X113" s="52">
        <v>3</v>
      </c>
      <c r="Y113" s="4">
        <v>3</v>
      </c>
      <c r="Z113" s="40"/>
      <c r="AA113" s="41"/>
      <c r="AB113" s="79"/>
    </row>
    <row r="114" spans="1:29" ht="16.149999999999999" customHeight="1">
      <c r="A114" s="1638"/>
      <c r="B114" s="1464"/>
      <c r="C114" s="1452"/>
      <c r="D114" s="1652"/>
      <c r="E114" s="317" t="s">
        <v>810</v>
      </c>
      <c r="F114" s="3">
        <v>3</v>
      </c>
      <c r="G114" s="91">
        <v>3</v>
      </c>
      <c r="H114" s="52"/>
      <c r="I114" s="4"/>
      <c r="J114" s="4"/>
      <c r="K114" s="36"/>
      <c r="L114" s="52"/>
      <c r="M114" s="4"/>
      <c r="N114" s="4"/>
      <c r="O114" s="36"/>
      <c r="P114" s="52"/>
      <c r="Q114" s="4"/>
      <c r="R114" s="4"/>
      <c r="S114" s="36"/>
      <c r="T114" s="52"/>
      <c r="U114" s="4"/>
      <c r="V114" s="4"/>
      <c r="W114" s="36"/>
      <c r="X114" s="52">
        <v>3</v>
      </c>
      <c r="Y114" s="90">
        <v>3</v>
      </c>
      <c r="Z114" s="40"/>
      <c r="AA114" s="41"/>
      <c r="AB114" s="79"/>
    </row>
    <row r="115" spans="1:29" ht="16.149999999999999" customHeight="1">
      <c r="A115" s="1638"/>
      <c r="B115" s="1464"/>
      <c r="C115" s="1452"/>
      <c r="D115" s="1652"/>
      <c r="E115" s="315" t="s">
        <v>809</v>
      </c>
      <c r="F115" s="3">
        <v>3</v>
      </c>
      <c r="G115" s="91">
        <v>3</v>
      </c>
      <c r="H115" s="53"/>
      <c r="I115" s="3"/>
      <c r="J115" s="3"/>
      <c r="K115" s="35"/>
      <c r="L115" s="53"/>
      <c r="M115" s="3"/>
      <c r="N115" s="3"/>
      <c r="O115" s="35"/>
      <c r="P115" s="53"/>
      <c r="Q115" s="3"/>
      <c r="R115" s="3"/>
      <c r="S115" s="35"/>
      <c r="T115" s="53"/>
      <c r="U115" s="3"/>
      <c r="V115" s="3"/>
      <c r="W115" s="35"/>
      <c r="X115" s="53">
        <v>3</v>
      </c>
      <c r="Y115" s="325">
        <v>3</v>
      </c>
      <c r="Z115" s="3"/>
      <c r="AA115" s="35"/>
      <c r="AB115" s="113"/>
    </row>
    <row r="116" spans="1:29" ht="16.149999999999999" customHeight="1">
      <c r="A116" s="1638"/>
      <c r="B116" s="1464"/>
      <c r="C116" s="1452"/>
      <c r="D116" s="1652"/>
      <c r="E116" s="324" t="s">
        <v>808</v>
      </c>
      <c r="F116" s="3">
        <v>3</v>
      </c>
      <c r="G116" s="91">
        <v>3</v>
      </c>
      <c r="H116" s="99"/>
      <c r="I116" s="40"/>
      <c r="J116" s="40"/>
      <c r="K116" s="41"/>
      <c r="L116" s="99"/>
      <c r="M116" s="40"/>
      <c r="N116" s="40"/>
      <c r="O116" s="41"/>
      <c r="P116" s="99"/>
      <c r="Q116" s="40"/>
      <c r="R116" s="40"/>
      <c r="S116" s="41"/>
      <c r="T116" s="99"/>
      <c r="U116" s="40"/>
      <c r="V116" s="40"/>
      <c r="W116" s="41"/>
      <c r="X116" s="99">
        <v>3</v>
      </c>
      <c r="Y116" s="40">
        <v>3</v>
      </c>
      <c r="Z116" s="40"/>
      <c r="AA116" s="41"/>
      <c r="AB116" s="43"/>
    </row>
    <row r="117" spans="1:29" ht="16.149999999999999" customHeight="1">
      <c r="A117" s="1638"/>
      <c r="B117" s="1464"/>
      <c r="C117" s="1452"/>
      <c r="D117" s="1652"/>
      <c r="E117" s="315" t="s">
        <v>807</v>
      </c>
      <c r="F117" s="3">
        <v>3</v>
      </c>
      <c r="G117" s="91">
        <v>3</v>
      </c>
      <c r="H117" s="53"/>
      <c r="I117" s="3"/>
      <c r="J117" s="3"/>
      <c r="K117" s="35"/>
      <c r="L117" s="53"/>
      <c r="M117" s="3"/>
      <c r="N117" s="3"/>
      <c r="O117" s="35"/>
      <c r="P117" s="53"/>
      <c r="Q117" s="3"/>
      <c r="R117" s="3"/>
      <c r="S117" s="35"/>
      <c r="T117" s="53"/>
      <c r="U117" s="3"/>
      <c r="V117" s="3"/>
      <c r="W117" s="35"/>
      <c r="X117" s="53">
        <v>3</v>
      </c>
      <c r="Y117" s="3">
        <v>3</v>
      </c>
      <c r="Z117" s="40"/>
      <c r="AA117" s="41"/>
      <c r="AB117" s="43"/>
    </row>
    <row r="118" spans="1:29" ht="16.149999999999999" customHeight="1">
      <c r="A118" s="1638"/>
      <c r="B118" s="1464"/>
      <c r="C118" s="1452"/>
      <c r="D118" s="1652"/>
      <c r="E118" s="315" t="s">
        <v>806</v>
      </c>
      <c r="F118" s="3">
        <v>3</v>
      </c>
      <c r="G118" s="91">
        <v>3</v>
      </c>
      <c r="H118" s="53"/>
      <c r="I118" s="3"/>
      <c r="J118" s="3"/>
      <c r="K118" s="35"/>
      <c r="L118" s="53"/>
      <c r="M118" s="3"/>
      <c r="N118" s="3"/>
      <c r="O118" s="35"/>
      <c r="P118" s="53"/>
      <c r="Q118" s="3"/>
      <c r="R118" s="3"/>
      <c r="S118" s="35"/>
      <c r="T118" s="53">
        <v>3</v>
      </c>
      <c r="U118" s="3">
        <v>3</v>
      </c>
      <c r="V118" s="3"/>
      <c r="W118" s="35"/>
      <c r="X118" s="53"/>
      <c r="Y118" s="3"/>
      <c r="Z118" s="40"/>
      <c r="AA118" s="41"/>
      <c r="AB118" s="112"/>
    </row>
    <row r="119" spans="1:29" ht="16.149999999999999" customHeight="1">
      <c r="A119" s="1638"/>
      <c r="B119" s="1464"/>
      <c r="C119" s="1452"/>
      <c r="D119" s="1653"/>
      <c r="E119" s="315" t="s">
        <v>805</v>
      </c>
      <c r="F119" s="3">
        <v>3</v>
      </c>
      <c r="G119" s="91">
        <v>3</v>
      </c>
      <c r="H119" s="52"/>
      <c r="I119" s="4"/>
      <c r="J119" s="4"/>
      <c r="K119" s="36"/>
      <c r="L119" s="52"/>
      <c r="M119" s="4"/>
      <c r="N119" s="4"/>
      <c r="O119" s="36"/>
      <c r="P119" s="52"/>
      <c r="Q119" s="4"/>
      <c r="R119" s="4"/>
      <c r="S119" s="36"/>
      <c r="T119" s="52"/>
      <c r="U119" s="4"/>
      <c r="V119" s="4"/>
      <c r="W119" s="36"/>
      <c r="X119" s="52"/>
      <c r="Y119" s="4"/>
      <c r="Z119" s="40">
        <v>3</v>
      </c>
      <c r="AA119" s="41">
        <v>3</v>
      </c>
      <c r="AB119" s="79"/>
    </row>
    <row r="120" spans="1:29" ht="16.149999999999999" customHeight="1">
      <c r="A120" s="1638"/>
      <c r="B120" s="1464"/>
      <c r="C120" s="1452"/>
      <c r="D120" s="1654" t="s">
        <v>804</v>
      </c>
      <c r="E120" s="323" t="s">
        <v>803</v>
      </c>
      <c r="F120" s="322">
        <v>2</v>
      </c>
      <c r="G120" s="321">
        <v>2</v>
      </c>
      <c r="H120" s="52"/>
      <c r="I120" s="4"/>
      <c r="J120" s="4"/>
      <c r="K120" s="36"/>
      <c r="L120" s="52"/>
      <c r="M120" s="4"/>
      <c r="N120" s="4"/>
      <c r="O120" s="36"/>
      <c r="P120" s="52"/>
      <c r="Q120" s="4"/>
      <c r="R120" s="4"/>
      <c r="S120" s="36"/>
      <c r="T120" s="52"/>
      <c r="U120" s="4"/>
      <c r="V120" s="4"/>
      <c r="W120" s="36"/>
      <c r="X120" s="52"/>
      <c r="Y120" s="4"/>
      <c r="Z120" s="320">
        <v>2</v>
      </c>
      <c r="AA120" s="319">
        <v>2</v>
      </c>
      <c r="AB120" s="79"/>
    </row>
    <row r="121" spans="1:29" ht="16.149999999999999" customHeight="1">
      <c r="A121" s="1638"/>
      <c r="B121" s="1464"/>
      <c r="C121" s="1452"/>
      <c r="D121" s="1652"/>
      <c r="E121" s="323" t="s">
        <v>802</v>
      </c>
      <c r="F121" s="322">
        <v>2</v>
      </c>
      <c r="G121" s="321">
        <v>2</v>
      </c>
      <c r="H121" s="52"/>
      <c r="I121" s="4"/>
      <c r="J121" s="4"/>
      <c r="K121" s="36"/>
      <c r="L121" s="52"/>
      <c r="M121" s="4"/>
      <c r="N121" s="4"/>
      <c r="O121" s="36"/>
      <c r="P121" s="52"/>
      <c r="Q121" s="4"/>
      <c r="R121" s="4"/>
      <c r="S121" s="36"/>
      <c r="T121" s="52"/>
      <c r="U121" s="4"/>
      <c r="V121" s="4"/>
      <c r="W121" s="36"/>
      <c r="X121" s="52"/>
      <c r="Y121" s="4"/>
      <c r="Z121" s="320">
        <v>2</v>
      </c>
      <c r="AA121" s="319">
        <v>2</v>
      </c>
      <c r="AB121" s="79"/>
    </row>
    <row r="122" spans="1:29" ht="16.149999999999999" customHeight="1">
      <c r="A122" s="1638"/>
      <c r="B122" s="1464"/>
      <c r="C122" s="1452"/>
      <c r="D122" s="1652"/>
      <c r="E122" s="315" t="s">
        <v>801</v>
      </c>
      <c r="F122" s="3">
        <v>3</v>
      </c>
      <c r="G122" s="91">
        <v>3</v>
      </c>
      <c r="H122" s="53"/>
      <c r="I122" s="3"/>
      <c r="J122" s="3"/>
      <c r="K122" s="35"/>
      <c r="L122" s="53"/>
      <c r="M122" s="3"/>
      <c r="N122" s="3"/>
      <c r="O122" s="35"/>
      <c r="P122" s="53"/>
      <c r="Q122" s="3"/>
      <c r="R122" s="3"/>
      <c r="S122" s="35"/>
      <c r="T122" s="53"/>
      <c r="U122" s="3"/>
      <c r="V122" s="3"/>
      <c r="W122" s="35"/>
      <c r="X122" s="53">
        <v>3</v>
      </c>
      <c r="Y122" s="3">
        <v>3</v>
      </c>
      <c r="Z122" s="40"/>
      <c r="AA122" s="41"/>
      <c r="AB122" s="79"/>
    </row>
    <row r="123" spans="1:29" ht="16.149999999999999" customHeight="1">
      <c r="A123" s="1638"/>
      <c r="B123" s="1464"/>
      <c r="C123" s="1452"/>
      <c r="D123" s="1652"/>
      <c r="E123" s="315" t="s">
        <v>800</v>
      </c>
      <c r="F123" s="3">
        <v>3</v>
      </c>
      <c r="G123" s="91">
        <v>3</v>
      </c>
      <c r="H123" s="53"/>
      <c r="I123" s="3"/>
      <c r="J123" s="3"/>
      <c r="K123" s="35"/>
      <c r="L123" s="53"/>
      <c r="M123" s="3"/>
      <c r="N123" s="3"/>
      <c r="O123" s="35"/>
      <c r="P123" s="53"/>
      <c r="Q123" s="3"/>
      <c r="R123" s="3"/>
      <c r="S123" s="35"/>
      <c r="T123" s="53"/>
      <c r="U123" s="3"/>
      <c r="V123" s="3"/>
      <c r="W123" s="35"/>
      <c r="X123" s="53"/>
      <c r="Y123" s="3"/>
      <c r="Z123" s="40">
        <v>3</v>
      </c>
      <c r="AA123" s="41">
        <v>3</v>
      </c>
      <c r="AB123" s="79"/>
    </row>
    <row r="124" spans="1:29" ht="16.149999999999999" customHeight="1">
      <c r="A124" s="1638"/>
      <c r="B124" s="1464"/>
      <c r="C124" s="1452"/>
      <c r="D124" s="1652"/>
      <c r="E124" s="315" t="s">
        <v>799</v>
      </c>
      <c r="F124" s="3">
        <v>3</v>
      </c>
      <c r="G124" s="91">
        <v>3</v>
      </c>
      <c r="H124" s="53"/>
      <c r="I124" s="3"/>
      <c r="J124" s="3"/>
      <c r="K124" s="35"/>
      <c r="L124" s="53"/>
      <c r="M124" s="3"/>
      <c r="N124" s="3"/>
      <c r="O124" s="35"/>
      <c r="P124" s="53"/>
      <c r="Q124" s="3"/>
      <c r="R124" s="3"/>
      <c r="S124" s="35"/>
      <c r="T124" s="53"/>
      <c r="U124" s="3"/>
      <c r="V124" s="3"/>
      <c r="W124" s="35"/>
      <c r="X124" s="53">
        <v>3</v>
      </c>
      <c r="Y124" s="3">
        <v>3</v>
      </c>
      <c r="Z124" s="3"/>
      <c r="AA124" s="35"/>
      <c r="AB124" s="113"/>
    </row>
    <row r="125" spans="1:29" ht="16.149999999999999" customHeight="1">
      <c r="A125" s="1638"/>
      <c r="B125" s="1464"/>
      <c r="C125" s="1452"/>
      <c r="D125" s="1652"/>
      <c r="E125" s="315" t="s">
        <v>798</v>
      </c>
      <c r="F125" s="3">
        <v>3</v>
      </c>
      <c r="G125" s="91">
        <v>3</v>
      </c>
      <c r="H125" s="53"/>
      <c r="I125" s="3"/>
      <c r="J125" s="3"/>
      <c r="K125" s="35"/>
      <c r="L125" s="53"/>
      <c r="M125" s="3"/>
      <c r="N125" s="3"/>
      <c r="O125" s="35"/>
      <c r="P125" s="53"/>
      <c r="Q125" s="3"/>
      <c r="R125" s="3"/>
      <c r="S125" s="35"/>
      <c r="T125" s="53"/>
      <c r="U125" s="3"/>
      <c r="V125" s="3"/>
      <c r="W125" s="35"/>
      <c r="X125" s="53">
        <v>3</v>
      </c>
      <c r="Y125" s="3">
        <v>3</v>
      </c>
      <c r="Z125" s="3"/>
      <c r="AA125" s="35"/>
      <c r="AB125" s="113"/>
    </row>
    <row r="126" spans="1:29" ht="16.149999999999999" customHeight="1">
      <c r="A126" s="1638"/>
      <c r="B126" s="1464"/>
      <c r="C126" s="1452"/>
      <c r="D126" s="1652"/>
      <c r="E126" s="315" t="s">
        <v>797</v>
      </c>
      <c r="F126" s="3">
        <v>3</v>
      </c>
      <c r="G126" s="91">
        <v>3</v>
      </c>
      <c r="H126" s="53"/>
      <c r="I126" s="3"/>
      <c r="J126" s="3"/>
      <c r="K126" s="35"/>
      <c r="L126" s="53"/>
      <c r="M126" s="3"/>
      <c r="N126" s="3"/>
      <c r="O126" s="35"/>
      <c r="P126" s="53"/>
      <c r="Q126" s="3"/>
      <c r="R126" s="3"/>
      <c r="S126" s="35"/>
      <c r="T126" s="53"/>
      <c r="U126" s="3"/>
      <c r="V126" s="3"/>
      <c r="W126" s="35"/>
      <c r="X126" s="53">
        <v>3</v>
      </c>
      <c r="Y126" s="3">
        <v>3</v>
      </c>
      <c r="Z126" s="3"/>
      <c r="AA126" s="35"/>
      <c r="AB126" s="113"/>
    </row>
    <row r="127" spans="1:29" ht="16.149999999999999" customHeight="1">
      <c r="A127" s="1638"/>
      <c r="B127" s="1464"/>
      <c r="C127" s="1452"/>
      <c r="D127" s="1652"/>
      <c r="E127" s="315" t="s">
        <v>796</v>
      </c>
      <c r="F127" s="3">
        <v>3</v>
      </c>
      <c r="G127" s="91">
        <v>3</v>
      </c>
      <c r="H127" s="53"/>
      <c r="I127" s="3"/>
      <c r="J127" s="3"/>
      <c r="K127" s="35"/>
      <c r="L127" s="53"/>
      <c r="M127" s="3"/>
      <c r="N127" s="3"/>
      <c r="O127" s="35"/>
      <c r="P127" s="53"/>
      <c r="Q127" s="3"/>
      <c r="R127" s="3"/>
      <c r="S127" s="35"/>
      <c r="T127" s="53"/>
      <c r="U127" s="3"/>
      <c r="V127" s="3"/>
      <c r="W127" s="35"/>
      <c r="X127" s="53">
        <v>3</v>
      </c>
      <c r="Y127" s="3">
        <v>3</v>
      </c>
      <c r="Z127" s="3"/>
      <c r="AA127" s="35"/>
      <c r="AB127" s="113"/>
      <c r="AC127" s="318"/>
    </row>
    <row r="128" spans="1:29" ht="16.149999999999999" customHeight="1">
      <c r="A128" s="1638"/>
      <c r="B128" s="1464"/>
      <c r="C128" s="1452"/>
      <c r="D128" s="1652"/>
      <c r="E128" s="317" t="s">
        <v>795</v>
      </c>
      <c r="F128" s="3">
        <v>3</v>
      </c>
      <c r="G128" s="91">
        <v>3</v>
      </c>
      <c r="H128" s="52"/>
      <c r="I128" s="4"/>
      <c r="J128" s="4"/>
      <c r="K128" s="36"/>
      <c r="L128" s="52"/>
      <c r="M128" s="4"/>
      <c r="N128" s="4"/>
      <c r="O128" s="36"/>
      <c r="P128" s="52"/>
      <c r="Q128" s="4"/>
      <c r="R128" s="4"/>
      <c r="S128" s="36"/>
      <c r="T128" s="52"/>
      <c r="U128" s="4"/>
      <c r="V128" s="4"/>
      <c r="W128" s="36"/>
      <c r="X128" s="52"/>
      <c r="Y128" s="4"/>
      <c r="Z128" s="4">
        <v>3</v>
      </c>
      <c r="AA128" s="36">
        <v>3</v>
      </c>
      <c r="AB128" s="43"/>
      <c r="AC128" s="316"/>
    </row>
    <row r="129" spans="1:30" ht="16.149999999999999" customHeight="1">
      <c r="A129" s="1638"/>
      <c r="B129" s="1464"/>
      <c r="C129" s="1452"/>
      <c r="D129" s="1652"/>
      <c r="E129" s="315" t="s">
        <v>794</v>
      </c>
      <c r="F129" s="3">
        <v>3</v>
      </c>
      <c r="G129" s="91">
        <v>3</v>
      </c>
      <c r="H129" s="53"/>
      <c r="I129" s="3"/>
      <c r="J129" s="3"/>
      <c r="K129" s="35"/>
      <c r="L129" s="53"/>
      <c r="M129" s="3"/>
      <c r="N129" s="3"/>
      <c r="O129" s="35"/>
      <c r="P129" s="53"/>
      <c r="Q129" s="3"/>
      <c r="R129" s="3"/>
      <c r="S129" s="35"/>
      <c r="T129" s="53"/>
      <c r="U129" s="3"/>
      <c r="V129" s="3"/>
      <c r="W129" s="35"/>
      <c r="X129" s="53"/>
      <c r="Y129" s="3"/>
      <c r="Z129" s="4">
        <v>3</v>
      </c>
      <c r="AA129" s="36">
        <v>3</v>
      </c>
      <c r="AB129" s="112"/>
    </row>
    <row r="130" spans="1:30" ht="16.149999999999999" customHeight="1">
      <c r="A130" s="1638"/>
      <c r="B130" s="1464"/>
      <c r="C130" s="1452"/>
      <c r="D130" s="1652"/>
      <c r="E130" s="315" t="s">
        <v>793</v>
      </c>
      <c r="F130" s="3">
        <v>3</v>
      </c>
      <c r="G130" s="91">
        <v>3</v>
      </c>
      <c r="H130" s="53"/>
      <c r="I130" s="3"/>
      <c r="J130" s="3"/>
      <c r="K130" s="35"/>
      <c r="L130" s="53"/>
      <c r="M130" s="3"/>
      <c r="N130" s="3"/>
      <c r="O130" s="35"/>
      <c r="P130" s="53"/>
      <c r="Q130" s="3"/>
      <c r="R130" s="3"/>
      <c r="S130" s="35"/>
      <c r="T130" s="53"/>
      <c r="U130" s="3"/>
      <c r="V130" s="3"/>
      <c r="W130" s="35"/>
      <c r="X130" s="53">
        <v>3</v>
      </c>
      <c r="Y130" s="3">
        <v>3</v>
      </c>
      <c r="Z130" s="3"/>
      <c r="AA130" s="35"/>
      <c r="AB130" s="112"/>
    </row>
    <row r="131" spans="1:30" ht="16.149999999999999" customHeight="1" thickBot="1">
      <c r="A131" s="1639"/>
      <c r="B131" s="1634" t="s">
        <v>792</v>
      </c>
      <c r="C131" s="1635"/>
      <c r="D131" s="1635"/>
      <c r="E131" s="1635"/>
      <c r="F131" s="1635"/>
      <c r="G131" s="1636"/>
      <c r="H131" s="314">
        <v>0</v>
      </c>
      <c r="I131" s="313">
        <v>0</v>
      </c>
      <c r="J131" s="313">
        <v>0</v>
      </c>
      <c r="K131" s="312">
        <v>0</v>
      </c>
      <c r="L131" s="314">
        <v>0</v>
      </c>
      <c r="M131" s="313">
        <v>0</v>
      </c>
      <c r="N131" s="313">
        <v>0</v>
      </c>
      <c r="O131" s="312">
        <v>0</v>
      </c>
      <c r="P131" s="314">
        <v>0</v>
      </c>
      <c r="Q131" s="313">
        <v>0</v>
      </c>
      <c r="R131" s="313">
        <v>0</v>
      </c>
      <c r="S131" s="312">
        <v>0</v>
      </c>
      <c r="T131" s="314">
        <v>0</v>
      </c>
      <c r="U131" s="313">
        <v>0</v>
      </c>
      <c r="V131" s="313">
        <v>0</v>
      </c>
      <c r="W131" s="312">
        <v>0</v>
      </c>
      <c r="X131" s="314">
        <v>9</v>
      </c>
      <c r="Y131" s="313">
        <v>30</v>
      </c>
      <c r="Z131" s="313">
        <v>9</v>
      </c>
      <c r="AA131" s="312">
        <v>19</v>
      </c>
      <c r="AB131" s="311"/>
    </row>
    <row r="132" spans="1:30" ht="16.149999999999999" customHeight="1">
      <c r="A132" s="1640" t="s">
        <v>791</v>
      </c>
      <c r="B132" s="1643" t="s">
        <v>790</v>
      </c>
      <c r="C132" s="1644"/>
      <c r="D132" s="1644"/>
      <c r="E132" s="1644"/>
      <c r="F132" s="1644"/>
      <c r="G132" s="1644"/>
      <c r="H132" s="1628">
        <f>H34+H78</f>
        <v>31</v>
      </c>
      <c r="I132" s="1629"/>
      <c r="J132" s="1629">
        <f>J34+J78+J39</f>
        <v>31</v>
      </c>
      <c r="K132" s="1630"/>
      <c r="L132" s="1628">
        <f>L34+L39+L78</f>
        <v>26</v>
      </c>
      <c r="M132" s="1629"/>
      <c r="N132" s="1629">
        <f>N34+N39+N78</f>
        <v>29</v>
      </c>
      <c r="O132" s="1630"/>
      <c r="P132" s="1628">
        <f>P34+P78</f>
        <v>26</v>
      </c>
      <c r="Q132" s="1629"/>
      <c r="R132" s="1629">
        <f>R34+R78</f>
        <v>30</v>
      </c>
      <c r="S132" s="1630"/>
      <c r="T132" s="1628">
        <f>T34+T78</f>
        <v>14</v>
      </c>
      <c r="U132" s="1629"/>
      <c r="V132" s="1629">
        <f>V34+V78</f>
        <v>9</v>
      </c>
      <c r="W132" s="1630"/>
      <c r="X132" s="1631">
        <v>3</v>
      </c>
      <c r="Y132" s="1632"/>
      <c r="Z132" s="1629">
        <v>3</v>
      </c>
      <c r="AA132" s="1630"/>
      <c r="AB132" s="310">
        <f>SUM(H132:AA132)</f>
        <v>202</v>
      </c>
    </row>
    <row r="133" spans="1:30" ht="16.149999999999999" customHeight="1">
      <c r="A133" s="1641"/>
      <c r="B133" s="1645" t="s">
        <v>789</v>
      </c>
      <c r="C133" s="1440"/>
      <c r="D133" s="1440"/>
      <c r="E133" s="1440"/>
      <c r="F133" s="1440"/>
      <c r="G133" s="1440"/>
      <c r="H133" s="1437">
        <f>H131</f>
        <v>0</v>
      </c>
      <c r="I133" s="1438"/>
      <c r="J133" s="1438">
        <f>J131</f>
        <v>0</v>
      </c>
      <c r="K133" s="1483"/>
      <c r="L133" s="1437">
        <f>L131</f>
        <v>0</v>
      </c>
      <c r="M133" s="1438"/>
      <c r="N133" s="1438">
        <f>N131</f>
        <v>0</v>
      </c>
      <c r="O133" s="1483"/>
      <c r="P133" s="1437">
        <f>P131</f>
        <v>0</v>
      </c>
      <c r="Q133" s="1438"/>
      <c r="R133" s="1438">
        <f>R131</f>
        <v>0</v>
      </c>
      <c r="S133" s="1483"/>
      <c r="T133" s="1437">
        <v>0</v>
      </c>
      <c r="U133" s="1438"/>
      <c r="V133" s="1626">
        <v>0</v>
      </c>
      <c r="W133" s="1627"/>
      <c r="X133" s="1489">
        <v>9</v>
      </c>
      <c r="Y133" s="1490"/>
      <c r="Z133" s="1438">
        <f>Z131</f>
        <v>9</v>
      </c>
      <c r="AA133" s="1483"/>
      <c r="AB133" s="117">
        <f>T133+X133+Z133</f>
        <v>18</v>
      </c>
    </row>
    <row r="134" spans="1:30" ht="16.149999999999999" customHeight="1">
      <c r="A134" s="1641"/>
      <c r="B134" s="1633" t="s">
        <v>788</v>
      </c>
      <c r="C134" s="1497"/>
      <c r="D134" s="1497"/>
      <c r="E134" s="1497"/>
      <c r="F134" s="1497"/>
      <c r="G134" s="1497"/>
      <c r="H134" s="1437">
        <f>H132+H133</f>
        <v>31</v>
      </c>
      <c r="I134" s="1438"/>
      <c r="J134" s="1438">
        <f>J132+J133</f>
        <v>31</v>
      </c>
      <c r="K134" s="1483"/>
      <c r="L134" s="1437">
        <f>L132+L133</f>
        <v>26</v>
      </c>
      <c r="M134" s="1438"/>
      <c r="N134" s="1438">
        <f>N132+N133</f>
        <v>29</v>
      </c>
      <c r="O134" s="1483"/>
      <c r="P134" s="1437">
        <f>P132+P133</f>
        <v>26</v>
      </c>
      <c r="Q134" s="1438"/>
      <c r="R134" s="1438">
        <f>R132+R133</f>
        <v>30</v>
      </c>
      <c r="S134" s="1483"/>
      <c r="T134" s="1437">
        <f>T132+T133</f>
        <v>14</v>
      </c>
      <c r="U134" s="1438"/>
      <c r="V134" s="1626">
        <f>V132+V133</f>
        <v>9</v>
      </c>
      <c r="W134" s="1627"/>
      <c r="X134" s="1489">
        <v>12</v>
      </c>
      <c r="Y134" s="1490"/>
      <c r="Z134" s="1438">
        <v>12</v>
      </c>
      <c r="AA134" s="1483"/>
      <c r="AB134" s="117">
        <f>AB132+AB133</f>
        <v>220</v>
      </c>
    </row>
    <row r="135" spans="1:30" s="115" customFormat="1" ht="12.6" customHeight="1" thickBot="1">
      <c r="A135" s="1642"/>
      <c r="B135" s="1625" t="s">
        <v>787</v>
      </c>
      <c r="C135" s="1505"/>
      <c r="D135" s="1505"/>
      <c r="E135" s="1505"/>
      <c r="F135" s="1505"/>
      <c r="G135" s="1505"/>
      <c r="H135" s="1524">
        <f>I34+I78+I39</f>
        <v>33</v>
      </c>
      <c r="I135" s="1525"/>
      <c r="J135" s="1525">
        <f>K78+K34+K39</f>
        <v>33</v>
      </c>
      <c r="K135" s="1621"/>
      <c r="L135" s="1524">
        <f>M78+M34+M39</f>
        <v>28</v>
      </c>
      <c r="M135" s="1525"/>
      <c r="N135" s="1525">
        <f>O78+O34+O39</f>
        <v>31</v>
      </c>
      <c r="O135" s="1621"/>
      <c r="P135" s="1524">
        <f>Q34+Q78</f>
        <v>27</v>
      </c>
      <c r="Q135" s="1525"/>
      <c r="R135" s="1525">
        <f>S34+S78+S131</f>
        <v>31</v>
      </c>
      <c r="S135" s="1621"/>
      <c r="T135" s="1524">
        <f>U78+U34+U131</f>
        <v>16</v>
      </c>
      <c r="U135" s="1525"/>
      <c r="V135" s="1620">
        <v>40</v>
      </c>
      <c r="W135" s="1621"/>
      <c r="X135" s="1524">
        <v>33</v>
      </c>
      <c r="Y135" s="1525"/>
      <c r="Z135" s="1525">
        <v>22</v>
      </c>
      <c r="AA135" s="1621"/>
      <c r="AB135" s="114">
        <f>SUM(H135:AA135)</f>
        <v>294</v>
      </c>
      <c r="AC135" s="80"/>
      <c r="AD135" s="80"/>
    </row>
    <row r="136" spans="1:30" s="115" customFormat="1" ht="12.6" customHeight="1">
      <c r="A136" s="300" t="s">
        <v>786</v>
      </c>
      <c r="B136" s="309"/>
      <c r="C136" s="309"/>
      <c r="D136" s="309"/>
      <c r="E136" s="309"/>
      <c r="F136" s="308"/>
      <c r="G136" s="308"/>
      <c r="H136" s="308"/>
      <c r="I136" s="308"/>
      <c r="J136" s="308"/>
      <c r="K136" s="308"/>
      <c r="L136" s="308"/>
      <c r="M136" s="308"/>
      <c r="N136" s="308"/>
      <c r="O136" s="308"/>
      <c r="P136" s="308"/>
      <c r="Q136" s="308"/>
      <c r="R136" s="308"/>
      <c r="S136" s="308"/>
      <c r="T136" s="308"/>
      <c r="U136" s="308"/>
      <c r="V136" s="308"/>
      <c r="W136" s="308"/>
      <c r="X136" s="308"/>
      <c r="Y136" s="308"/>
      <c r="Z136" s="308"/>
      <c r="AA136" s="308"/>
      <c r="AB136" s="307"/>
      <c r="AC136" s="80"/>
      <c r="AD136" s="80"/>
    </row>
    <row r="137" spans="1:30" s="115" customFormat="1" ht="12.6" customHeight="1">
      <c r="A137" s="306" t="s">
        <v>785</v>
      </c>
      <c r="B137" s="305"/>
      <c r="C137" s="305"/>
      <c r="D137" s="305"/>
      <c r="E137" s="305"/>
      <c r="F137" s="80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304"/>
      <c r="AC137" s="80"/>
      <c r="AD137" s="80"/>
    </row>
    <row r="138" spans="1:30" s="115" customFormat="1" ht="12.6" customHeight="1">
      <c r="A138" s="306" t="s">
        <v>784</v>
      </c>
      <c r="B138" s="305"/>
      <c r="C138" s="305"/>
      <c r="D138" s="305"/>
      <c r="E138" s="305"/>
      <c r="F138" s="80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304"/>
      <c r="AC138" s="116"/>
    </row>
    <row r="139" spans="1:30" s="115" customFormat="1" ht="12.6" customHeight="1">
      <c r="A139" s="1622" t="s">
        <v>783</v>
      </c>
      <c r="B139" s="1623"/>
      <c r="C139" s="1623"/>
      <c r="D139" s="1623"/>
      <c r="E139" s="1623"/>
      <c r="F139" s="1623"/>
      <c r="G139" s="1623"/>
      <c r="H139" s="1623"/>
      <c r="I139" s="1623"/>
      <c r="J139" s="1623"/>
      <c r="K139" s="1623"/>
      <c r="L139" s="1623"/>
      <c r="M139" s="1623"/>
      <c r="N139" s="1623"/>
      <c r="O139" s="1623"/>
      <c r="P139" s="1623"/>
      <c r="Q139" s="1623"/>
      <c r="R139" s="1623"/>
      <c r="S139" s="1623"/>
      <c r="T139" s="1623"/>
      <c r="U139" s="1623"/>
      <c r="V139" s="1623"/>
      <c r="W139" s="1623"/>
      <c r="X139" s="1623"/>
      <c r="Y139" s="1623"/>
      <c r="Z139" s="1623"/>
      <c r="AA139" s="1623"/>
      <c r="AB139" s="303"/>
      <c r="AC139" s="116"/>
    </row>
    <row r="140" spans="1:30" s="116" customFormat="1" ht="12.6" customHeight="1">
      <c r="A140" s="1622" t="s">
        <v>782</v>
      </c>
      <c r="B140" s="1623"/>
      <c r="C140" s="1623"/>
      <c r="D140" s="1623"/>
      <c r="E140" s="1623"/>
      <c r="F140" s="1623"/>
      <c r="G140" s="1623"/>
      <c r="H140" s="1623"/>
      <c r="I140" s="1623"/>
      <c r="J140" s="1623"/>
      <c r="K140" s="1623"/>
      <c r="L140" s="1623"/>
      <c r="M140" s="1623"/>
      <c r="N140" s="1623"/>
      <c r="O140" s="1623"/>
      <c r="P140" s="1623"/>
      <c r="Q140" s="1623"/>
      <c r="R140" s="1623"/>
      <c r="S140" s="1623"/>
      <c r="T140" s="1623"/>
      <c r="U140" s="1623"/>
      <c r="V140" s="1623"/>
      <c r="W140" s="1623"/>
      <c r="X140" s="1623"/>
      <c r="Y140" s="1623"/>
      <c r="Z140" s="1623"/>
      <c r="AA140" s="1623"/>
      <c r="AB140" s="303"/>
    </row>
    <row r="141" spans="1:30" s="115" customFormat="1" ht="12.6" customHeight="1">
      <c r="A141" s="1622" t="s">
        <v>781</v>
      </c>
      <c r="B141" s="1624"/>
      <c r="C141" s="1624"/>
      <c r="D141" s="1624"/>
      <c r="E141" s="1624"/>
      <c r="F141" s="1624"/>
      <c r="G141" s="1624"/>
      <c r="H141" s="1624"/>
      <c r="I141" s="1624"/>
      <c r="J141" s="1624"/>
      <c r="K141" s="1624"/>
      <c r="L141" s="1624"/>
      <c r="M141" s="1624"/>
      <c r="N141" s="1624"/>
      <c r="O141" s="1624"/>
      <c r="P141" s="1624"/>
      <c r="Q141" s="1624"/>
      <c r="R141" s="1624"/>
      <c r="S141" s="1624"/>
      <c r="T141" s="1624"/>
      <c r="U141" s="1624"/>
      <c r="V141" s="1624"/>
      <c r="W141" s="1624"/>
      <c r="X141" s="1624"/>
      <c r="Y141" s="1624"/>
      <c r="Z141" s="1624"/>
      <c r="AA141" s="1624"/>
      <c r="AB141" s="302"/>
    </row>
    <row r="142" spans="1:30" s="115" customFormat="1" ht="12.6" customHeight="1" thickBot="1">
      <c r="A142" s="1616" t="s">
        <v>780</v>
      </c>
      <c r="B142" s="1617"/>
      <c r="C142" s="1617"/>
      <c r="D142" s="1617"/>
      <c r="E142" s="1617"/>
      <c r="F142" s="1617"/>
      <c r="G142" s="1617"/>
      <c r="H142" s="1617"/>
      <c r="I142" s="1617"/>
      <c r="J142" s="1617"/>
      <c r="K142" s="1617"/>
      <c r="L142" s="1617"/>
      <c r="M142" s="1617"/>
      <c r="N142" s="1617"/>
      <c r="O142" s="1617"/>
      <c r="P142" s="1617"/>
      <c r="Q142" s="1617"/>
      <c r="R142" s="1617"/>
      <c r="S142" s="1617"/>
      <c r="T142" s="1617"/>
      <c r="U142" s="1617"/>
      <c r="V142" s="1617"/>
      <c r="W142" s="1617"/>
      <c r="X142" s="1617"/>
      <c r="Y142" s="1617"/>
      <c r="Z142" s="1617"/>
      <c r="AA142" s="1617"/>
      <c r="AB142" s="301"/>
    </row>
    <row r="143" spans="1:30" s="39" customFormat="1" ht="13.15" customHeight="1">
      <c r="A143" s="300" t="s">
        <v>779</v>
      </c>
      <c r="B143" s="299"/>
      <c r="C143" s="299"/>
      <c r="D143" s="299"/>
      <c r="E143" s="299"/>
      <c r="F143" s="299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7"/>
    </row>
    <row r="144" spans="1:30" ht="13.15" customHeight="1">
      <c r="A144" s="296" t="s">
        <v>778</v>
      </c>
      <c r="B144" s="295"/>
      <c r="C144" s="294"/>
      <c r="D144" s="294"/>
      <c r="E144" s="294"/>
      <c r="F144" s="293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292"/>
    </row>
    <row r="145" spans="1:28" ht="13.15" customHeight="1">
      <c r="A145" s="1356" t="s">
        <v>777</v>
      </c>
      <c r="B145" s="1615"/>
      <c r="C145" s="1615"/>
      <c r="D145" s="1615"/>
      <c r="E145" s="1615"/>
      <c r="F145" s="291"/>
      <c r="AB145" s="289"/>
    </row>
    <row r="146" spans="1:28" ht="13.15" customHeight="1">
      <c r="A146" s="1356" t="s">
        <v>776</v>
      </c>
      <c r="B146" s="1615"/>
      <c r="C146" s="1615"/>
      <c r="D146" s="1615"/>
      <c r="E146" s="1615"/>
      <c r="AB146" s="289"/>
    </row>
    <row r="147" spans="1:28" ht="13.15" customHeight="1">
      <c r="A147" s="1356" t="s">
        <v>775</v>
      </c>
      <c r="B147" s="1615"/>
      <c r="C147" s="1615"/>
      <c r="D147" s="1615"/>
      <c r="E147" s="1615"/>
      <c r="AB147" s="289"/>
    </row>
    <row r="148" spans="1:28" ht="15" customHeight="1">
      <c r="A148" s="1356" t="s">
        <v>774</v>
      </c>
      <c r="B148" s="1615"/>
      <c r="C148" s="1615"/>
      <c r="D148" s="1615"/>
      <c r="E148" s="1615"/>
      <c r="G148" s="291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90"/>
    </row>
    <row r="149" spans="1:28" ht="15" customHeight="1">
      <c r="A149" s="1356" t="s">
        <v>773</v>
      </c>
      <c r="B149" s="1357"/>
      <c r="C149" s="1357"/>
      <c r="D149" s="1357"/>
      <c r="E149" s="1357"/>
      <c r="F149" s="213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90"/>
    </row>
    <row r="150" spans="1:28" ht="15" customHeight="1">
      <c r="A150" s="1356" t="s">
        <v>772</v>
      </c>
      <c r="B150" s="1357"/>
      <c r="C150" s="1357"/>
      <c r="D150" s="1357"/>
      <c r="E150" s="135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90"/>
    </row>
    <row r="151" spans="1:28" ht="15" customHeight="1">
      <c r="A151" s="1356" t="s">
        <v>771</v>
      </c>
      <c r="B151" s="1357"/>
      <c r="C151" s="1357"/>
      <c r="D151" s="1357"/>
      <c r="E151" s="1357"/>
      <c r="AB151" s="289"/>
    </row>
    <row r="152" spans="1:28" ht="15" customHeight="1">
      <c r="A152" s="1356" t="s">
        <v>303</v>
      </c>
      <c r="B152" s="1357"/>
      <c r="C152" s="1357"/>
      <c r="D152" s="1357"/>
      <c r="E152" s="1357"/>
      <c r="AB152" s="289"/>
    </row>
    <row r="153" spans="1:28" ht="15" customHeight="1">
      <c r="A153" s="1356" t="s">
        <v>770</v>
      </c>
      <c r="B153" s="1357"/>
      <c r="C153" s="1357"/>
      <c r="D153" s="1357"/>
      <c r="E153" s="1357"/>
      <c r="AB153" s="289"/>
    </row>
    <row r="154" spans="1:28" ht="15" customHeight="1">
      <c r="A154" s="1356" t="s">
        <v>769</v>
      </c>
      <c r="B154" s="1357"/>
      <c r="C154" s="1357"/>
      <c r="D154" s="1357"/>
      <c r="E154" s="1357"/>
      <c r="AB154" s="289"/>
    </row>
    <row r="155" spans="1:28" ht="15" customHeight="1">
      <c r="A155" s="1356" t="s">
        <v>768</v>
      </c>
      <c r="B155" s="1357"/>
      <c r="C155" s="1357"/>
      <c r="D155" s="1357"/>
      <c r="E155" s="1357"/>
      <c r="AB155" s="289"/>
    </row>
    <row r="156" spans="1:28" ht="15" customHeight="1">
      <c r="A156" s="1357" t="s">
        <v>310</v>
      </c>
      <c r="B156" s="1357"/>
      <c r="C156" s="1357"/>
      <c r="D156" s="1357"/>
      <c r="E156" s="1357"/>
      <c r="AB156" s="289"/>
    </row>
    <row r="157" spans="1:28" ht="15" customHeight="1" thickBot="1">
      <c r="A157" s="1613" t="s">
        <v>767</v>
      </c>
      <c r="B157" s="1614"/>
      <c r="C157" s="1614"/>
      <c r="D157" s="1614"/>
      <c r="E157" s="1614"/>
      <c r="F157" s="288"/>
      <c r="G157" s="288"/>
      <c r="H157" s="288"/>
      <c r="I157" s="288"/>
      <c r="J157" s="288"/>
      <c r="K157" s="288"/>
      <c r="L157" s="288"/>
      <c r="M157" s="288"/>
      <c r="N157" s="288"/>
      <c r="O157" s="288"/>
      <c r="P157" s="288"/>
      <c r="Q157" s="288"/>
      <c r="R157" s="288"/>
      <c r="S157" s="288"/>
      <c r="T157" s="288"/>
      <c r="U157" s="288"/>
      <c r="V157" s="288"/>
      <c r="W157" s="288"/>
      <c r="X157" s="288"/>
      <c r="Y157" s="288"/>
      <c r="Z157" s="288"/>
      <c r="AA157" s="288"/>
      <c r="AB157" s="287"/>
    </row>
    <row r="158" spans="1:28" ht="15" customHeight="1"/>
  </sheetData>
  <mergeCells count="132">
    <mergeCell ref="A1:AB1"/>
    <mergeCell ref="A2:AB2"/>
    <mergeCell ref="A3:AB3"/>
    <mergeCell ref="A5:D7"/>
    <mergeCell ref="E5:E7"/>
    <mergeCell ref="F5:F7"/>
    <mergeCell ref="G5:G7"/>
    <mergeCell ref="L5:O5"/>
    <mergeCell ref="AB5:AB7"/>
    <mergeCell ref="P5:S5"/>
    <mergeCell ref="T5:W5"/>
    <mergeCell ref="X5:AA5"/>
    <mergeCell ref="H5:K5"/>
    <mergeCell ref="P6:Q6"/>
    <mergeCell ref="H6:I6"/>
    <mergeCell ref="J6:K6"/>
    <mergeCell ref="V6:W6"/>
    <mergeCell ref="X6:Y6"/>
    <mergeCell ref="Z6:AA6"/>
    <mergeCell ref="T6:U6"/>
    <mergeCell ref="R6:S6"/>
    <mergeCell ref="L6:M6"/>
    <mergeCell ref="N6:O6"/>
    <mergeCell ref="A4:AB4"/>
    <mergeCell ref="A148:E148"/>
    <mergeCell ref="D17:D18"/>
    <mergeCell ref="D21:D22"/>
    <mergeCell ref="A8:A34"/>
    <mergeCell ref="B8:C23"/>
    <mergeCell ref="D11:D13"/>
    <mergeCell ref="D61:D69"/>
    <mergeCell ref="B28:D30"/>
    <mergeCell ref="D14:D16"/>
    <mergeCell ref="D8:D9"/>
    <mergeCell ref="D19:D20"/>
    <mergeCell ref="D54:D60"/>
    <mergeCell ref="B54:C78"/>
    <mergeCell ref="B34:E34"/>
    <mergeCell ref="D33:E33"/>
    <mergeCell ref="B31:C33"/>
    <mergeCell ref="D70:D77"/>
    <mergeCell ref="B53:D53"/>
    <mergeCell ref="D45:D47"/>
    <mergeCell ref="D42:D44"/>
    <mergeCell ref="D31:D32"/>
    <mergeCell ref="B24:D26"/>
    <mergeCell ref="B27:E27"/>
    <mergeCell ref="A35:A39"/>
    <mergeCell ref="B35:C38"/>
    <mergeCell ref="D35:D36"/>
    <mergeCell ref="D37:D38"/>
    <mergeCell ref="B39:E39"/>
    <mergeCell ref="B42:C52"/>
    <mergeCell ref="D49:D51"/>
    <mergeCell ref="B40:D40"/>
    <mergeCell ref="B41:D41"/>
    <mergeCell ref="A40:A78"/>
    <mergeCell ref="B131:G131"/>
    <mergeCell ref="H133:I133"/>
    <mergeCell ref="A79:A131"/>
    <mergeCell ref="B79:C89"/>
    <mergeCell ref="Z132:AA132"/>
    <mergeCell ref="A132:A135"/>
    <mergeCell ref="B132:G132"/>
    <mergeCell ref="H132:I132"/>
    <mergeCell ref="J132:K132"/>
    <mergeCell ref="B133:G133"/>
    <mergeCell ref="D79:D83"/>
    <mergeCell ref="D84:D89"/>
    <mergeCell ref="B90:C91"/>
    <mergeCell ref="D90:D91"/>
    <mergeCell ref="B92:C130"/>
    <mergeCell ref="D92:D103"/>
    <mergeCell ref="D104:D105"/>
    <mergeCell ref="D106:D107"/>
    <mergeCell ref="D108:D119"/>
    <mergeCell ref="D120:D130"/>
    <mergeCell ref="Z135:AA135"/>
    <mergeCell ref="P134:Q134"/>
    <mergeCell ref="N135:O135"/>
    <mergeCell ref="P135:Q135"/>
    <mergeCell ref="L132:M132"/>
    <mergeCell ref="N132:O132"/>
    <mergeCell ref="B134:G134"/>
    <mergeCell ref="H134:I134"/>
    <mergeCell ref="J134:K134"/>
    <mergeCell ref="L134:M134"/>
    <mergeCell ref="N134:O134"/>
    <mergeCell ref="L133:M133"/>
    <mergeCell ref="J133:K133"/>
    <mergeCell ref="P132:Q132"/>
    <mergeCell ref="R132:S132"/>
    <mergeCell ref="T132:U132"/>
    <mergeCell ref="V132:W132"/>
    <mergeCell ref="X132:Y132"/>
    <mergeCell ref="P133:Q133"/>
    <mergeCell ref="R133:S133"/>
    <mergeCell ref="T133:U133"/>
    <mergeCell ref="V133:W133"/>
    <mergeCell ref="A147:E147"/>
    <mergeCell ref="A146:E146"/>
    <mergeCell ref="A142:AA142"/>
    <mergeCell ref="A145:E145"/>
    <mergeCell ref="D78:E78"/>
    <mergeCell ref="V135:W135"/>
    <mergeCell ref="A139:AA139"/>
    <mergeCell ref="A140:AA140"/>
    <mergeCell ref="A141:AA141"/>
    <mergeCell ref="X134:Y134"/>
    <mergeCell ref="Z134:AA134"/>
    <mergeCell ref="B135:G135"/>
    <mergeCell ref="H135:I135"/>
    <mergeCell ref="J135:K135"/>
    <mergeCell ref="L135:M135"/>
    <mergeCell ref="R135:S135"/>
    <mergeCell ref="T135:U135"/>
    <mergeCell ref="Z133:AA133"/>
    <mergeCell ref="R134:S134"/>
    <mergeCell ref="T134:U134"/>
    <mergeCell ref="V134:W134"/>
    <mergeCell ref="N133:O133"/>
    <mergeCell ref="X135:Y135"/>
    <mergeCell ref="X133:Y133"/>
    <mergeCell ref="A157:E157"/>
    <mergeCell ref="A154:E154"/>
    <mergeCell ref="A155:E155"/>
    <mergeCell ref="A156:E156"/>
    <mergeCell ref="A151:E151"/>
    <mergeCell ref="A152:E152"/>
    <mergeCell ref="A150:E150"/>
    <mergeCell ref="A153:E153"/>
    <mergeCell ref="A149:E149"/>
  </mergeCells>
  <phoneticPr fontId="1" type="noConversion"/>
  <printOptions horizontalCentered="1"/>
  <pageMargins left="7.874015748031496E-2" right="0" top="0.35433070866141736" bottom="0.43307086614173229" header="0.31496062992125984" footer="0.31496062992125984"/>
  <pageSetup paperSize="9" scale="70" fitToHeight="0" orientation="portrait" r:id="rId1"/>
  <headerFooter alignWithMargins="0"/>
  <rowBreaks count="2" manualBreakCount="2">
    <brk id="70" max="27" man="1"/>
    <brk id="124" max="27" man="1"/>
  </rowBreaks>
  <colBreaks count="1" manualBreakCount="1">
    <brk id="28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AE166"/>
  <sheetViews>
    <sheetView view="pageBreakPreview" zoomScale="90" zoomScaleNormal="90" zoomScaleSheetLayoutView="90" workbookViewId="0">
      <selection sqref="A1:AB1"/>
    </sheetView>
  </sheetViews>
  <sheetFormatPr defaultColWidth="9" defaultRowHeight="16.5"/>
  <cols>
    <col min="1" max="1" width="4.125" style="9" customWidth="1"/>
    <col min="2" max="3" width="4.375" style="10" customWidth="1"/>
    <col min="4" max="4" width="12" style="9" customWidth="1"/>
    <col min="5" max="5" width="25" style="9" customWidth="1"/>
    <col min="6" max="7" width="4.375" style="8" customWidth="1"/>
    <col min="8" max="27" width="3.75" style="8" customWidth="1"/>
    <col min="28" max="28" width="17.75" style="8" customWidth="1"/>
    <col min="29" max="16384" width="9" style="2"/>
  </cols>
  <sheetData>
    <row r="1" spans="1:29" s="165" customFormat="1" ht="18.75" customHeight="1">
      <c r="A1" s="1303" t="s">
        <v>1094</v>
      </c>
      <c r="B1" s="1303"/>
      <c r="C1" s="1303"/>
      <c r="D1" s="1303"/>
      <c r="E1" s="1303"/>
      <c r="F1" s="1303"/>
      <c r="G1" s="1303"/>
      <c r="H1" s="1303"/>
      <c r="I1" s="1303"/>
      <c r="J1" s="1303"/>
      <c r="K1" s="1303"/>
      <c r="L1" s="1303"/>
      <c r="M1" s="1303"/>
      <c r="N1" s="1303"/>
      <c r="O1" s="1303"/>
      <c r="P1" s="1303"/>
      <c r="Q1" s="1303"/>
      <c r="R1" s="1303"/>
      <c r="S1" s="1303"/>
      <c r="T1" s="1303"/>
      <c r="U1" s="1303"/>
      <c r="V1" s="1303"/>
      <c r="W1" s="1303"/>
      <c r="X1" s="1303"/>
      <c r="Y1" s="1303"/>
      <c r="Z1" s="1303"/>
      <c r="AA1" s="1303"/>
      <c r="AB1" s="1303"/>
    </row>
    <row r="2" spans="1:29" s="29" customFormat="1" ht="20.25" customHeight="1">
      <c r="A2" s="1304" t="s">
        <v>1093</v>
      </c>
      <c r="B2" s="1304"/>
      <c r="C2" s="1304"/>
      <c r="D2" s="1304"/>
      <c r="E2" s="1304"/>
      <c r="F2" s="1304"/>
      <c r="G2" s="1304"/>
      <c r="H2" s="1304"/>
      <c r="I2" s="1304"/>
      <c r="J2" s="1304"/>
      <c r="K2" s="1304"/>
      <c r="L2" s="1304"/>
      <c r="M2" s="1304"/>
      <c r="N2" s="1304"/>
      <c r="O2" s="1304"/>
      <c r="P2" s="1304"/>
      <c r="Q2" s="1304"/>
      <c r="R2" s="1304"/>
      <c r="S2" s="1304"/>
      <c r="T2" s="1304"/>
      <c r="U2" s="1304"/>
      <c r="V2" s="1304"/>
      <c r="W2" s="1304"/>
      <c r="X2" s="1304"/>
      <c r="Y2" s="1304"/>
      <c r="Z2" s="1304"/>
      <c r="AA2" s="1304"/>
      <c r="AB2" s="1304"/>
    </row>
    <row r="3" spans="1:29" s="29" customFormat="1" ht="21.75" customHeight="1">
      <c r="A3" s="1305" t="s">
        <v>1092</v>
      </c>
      <c r="B3" s="1306"/>
      <c r="C3" s="1306"/>
      <c r="D3" s="1306"/>
      <c r="E3" s="1306"/>
      <c r="F3" s="1306"/>
      <c r="G3" s="1306"/>
      <c r="H3" s="1306"/>
      <c r="I3" s="1306"/>
      <c r="J3" s="1306"/>
      <c r="K3" s="1306"/>
      <c r="L3" s="1306"/>
      <c r="M3" s="1306"/>
      <c r="N3" s="1306"/>
      <c r="O3" s="1306"/>
      <c r="P3" s="1306"/>
      <c r="Q3" s="1306"/>
      <c r="R3" s="1306"/>
      <c r="S3" s="1306"/>
      <c r="T3" s="1306"/>
      <c r="U3" s="1306"/>
      <c r="V3" s="1306"/>
      <c r="W3" s="1306"/>
      <c r="X3" s="1306"/>
      <c r="Y3" s="1306"/>
      <c r="Z3" s="1306"/>
      <c r="AA3" s="1306"/>
      <c r="AB3" s="1306"/>
    </row>
    <row r="4" spans="1:29" s="166" customFormat="1" ht="20.25" customHeight="1" thickBot="1">
      <c r="A4" s="1611" t="s">
        <v>772</v>
      </c>
      <c r="B4" s="1611"/>
      <c r="C4" s="1611"/>
      <c r="D4" s="1611"/>
      <c r="E4" s="1611"/>
      <c r="F4" s="1611"/>
      <c r="G4" s="1611"/>
      <c r="H4" s="1611"/>
      <c r="I4" s="1611"/>
      <c r="J4" s="1611"/>
      <c r="K4" s="1611"/>
      <c r="L4" s="1611"/>
      <c r="M4" s="1611"/>
      <c r="N4" s="1611"/>
      <c r="O4" s="1611"/>
      <c r="P4" s="1611"/>
      <c r="Q4" s="1611"/>
      <c r="R4" s="1611"/>
      <c r="S4" s="1611"/>
      <c r="T4" s="1611"/>
      <c r="U4" s="1611"/>
      <c r="V4" s="1611"/>
      <c r="W4" s="1611"/>
      <c r="X4" s="1611"/>
      <c r="Y4" s="1611"/>
      <c r="Z4" s="1611"/>
      <c r="AA4" s="1611"/>
      <c r="AB4" s="1611"/>
    </row>
    <row r="5" spans="1:29" s="29" customFormat="1" ht="26.45" customHeight="1">
      <c r="A5" s="1723" t="s">
        <v>1091</v>
      </c>
      <c r="B5" s="1724"/>
      <c r="C5" s="1724"/>
      <c r="D5" s="1724"/>
      <c r="E5" s="1728" t="s">
        <v>1090</v>
      </c>
      <c r="F5" s="1740" t="s">
        <v>1089</v>
      </c>
      <c r="G5" s="1737" t="s">
        <v>973</v>
      </c>
      <c r="H5" s="1715" t="s">
        <v>1088</v>
      </c>
      <c r="I5" s="1716"/>
      <c r="J5" s="1716"/>
      <c r="K5" s="1717"/>
      <c r="L5" s="1718" t="s">
        <v>1087</v>
      </c>
      <c r="M5" s="1716"/>
      <c r="N5" s="1716"/>
      <c r="O5" s="1717"/>
      <c r="P5" s="1718" t="s">
        <v>1086</v>
      </c>
      <c r="Q5" s="1716"/>
      <c r="R5" s="1716"/>
      <c r="S5" s="1717"/>
      <c r="T5" s="1718" t="s">
        <v>1085</v>
      </c>
      <c r="U5" s="1716"/>
      <c r="V5" s="1716"/>
      <c r="W5" s="1717"/>
      <c r="X5" s="1718" t="s">
        <v>1084</v>
      </c>
      <c r="Y5" s="1716"/>
      <c r="Z5" s="1716"/>
      <c r="AA5" s="1735"/>
      <c r="AB5" s="1731" t="s">
        <v>1083</v>
      </c>
    </row>
    <row r="6" spans="1:29" s="29" customFormat="1" ht="11.45" customHeight="1">
      <c r="A6" s="1725"/>
      <c r="B6" s="1646"/>
      <c r="C6" s="1646"/>
      <c r="D6" s="1646"/>
      <c r="E6" s="1729"/>
      <c r="F6" s="1741"/>
      <c r="G6" s="1738"/>
      <c r="H6" s="1575" t="s">
        <v>966</v>
      </c>
      <c r="I6" s="1568"/>
      <c r="J6" s="1568" t="s">
        <v>965</v>
      </c>
      <c r="K6" s="1734"/>
      <c r="L6" s="1571" t="s">
        <v>966</v>
      </c>
      <c r="M6" s="1568"/>
      <c r="N6" s="1568" t="s">
        <v>965</v>
      </c>
      <c r="O6" s="1734"/>
      <c r="P6" s="1571" t="s">
        <v>1082</v>
      </c>
      <c r="Q6" s="1568"/>
      <c r="R6" s="1568" t="s">
        <v>965</v>
      </c>
      <c r="S6" s="1734"/>
      <c r="T6" s="1571" t="s">
        <v>966</v>
      </c>
      <c r="U6" s="1568"/>
      <c r="V6" s="1568" t="s">
        <v>1081</v>
      </c>
      <c r="W6" s="1734"/>
      <c r="X6" s="1736" t="s">
        <v>966</v>
      </c>
      <c r="Y6" s="1571"/>
      <c r="Z6" s="1568" t="s">
        <v>965</v>
      </c>
      <c r="AA6" s="1569"/>
      <c r="AB6" s="1732"/>
    </row>
    <row r="7" spans="1:29" s="29" customFormat="1" ht="31.9" customHeight="1" thickBot="1">
      <c r="A7" s="1726"/>
      <c r="B7" s="1727"/>
      <c r="C7" s="1727"/>
      <c r="D7" s="1727"/>
      <c r="E7" s="1730"/>
      <c r="F7" s="1742"/>
      <c r="G7" s="1739"/>
      <c r="H7" s="54" t="s">
        <v>964</v>
      </c>
      <c r="I7" s="55" t="s">
        <v>963</v>
      </c>
      <c r="J7" s="55" t="s">
        <v>964</v>
      </c>
      <c r="K7" s="582" t="s">
        <v>963</v>
      </c>
      <c r="L7" s="583" t="s">
        <v>964</v>
      </c>
      <c r="M7" s="55" t="s">
        <v>963</v>
      </c>
      <c r="N7" s="55" t="s">
        <v>964</v>
      </c>
      <c r="O7" s="582" t="s">
        <v>963</v>
      </c>
      <c r="P7" s="583" t="s">
        <v>964</v>
      </c>
      <c r="Q7" s="55" t="s">
        <v>963</v>
      </c>
      <c r="R7" s="55" t="s">
        <v>964</v>
      </c>
      <c r="S7" s="582" t="s">
        <v>963</v>
      </c>
      <c r="T7" s="583" t="s">
        <v>964</v>
      </c>
      <c r="U7" s="55" t="s">
        <v>963</v>
      </c>
      <c r="V7" s="55" t="s">
        <v>964</v>
      </c>
      <c r="W7" s="582" t="s">
        <v>963</v>
      </c>
      <c r="X7" s="581" t="s">
        <v>964</v>
      </c>
      <c r="Y7" s="55" t="s">
        <v>963</v>
      </c>
      <c r="Z7" s="55" t="s">
        <v>964</v>
      </c>
      <c r="AA7" s="56" t="s">
        <v>963</v>
      </c>
      <c r="AB7" s="1733"/>
    </row>
    <row r="8" spans="1:29" ht="15" customHeight="1">
      <c r="A8" s="1426" t="s">
        <v>962</v>
      </c>
      <c r="B8" s="1429" t="s">
        <v>1080</v>
      </c>
      <c r="C8" s="1429"/>
      <c r="D8" s="1672" t="s">
        <v>1079</v>
      </c>
      <c r="E8" s="404" t="s">
        <v>959</v>
      </c>
      <c r="F8" s="61">
        <v>8</v>
      </c>
      <c r="G8" s="62">
        <v>8</v>
      </c>
      <c r="H8" s="63">
        <v>2</v>
      </c>
      <c r="I8" s="61">
        <v>2</v>
      </c>
      <c r="J8" s="61">
        <v>2</v>
      </c>
      <c r="K8" s="579">
        <v>2</v>
      </c>
      <c r="L8" s="61">
        <v>2</v>
      </c>
      <c r="M8" s="61">
        <v>2</v>
      </c>
      <c r="N8" s="61">
        <v>2</v>
      </c>
      <c r="O8" s="579">
        <v>2</v>
      </c>
      <c r="P8" s="580"/>
      <c r="Q8" s="61"/>
      <c r="R8" s="61"/>
      <c r="S8" s="579"/>
      <c r="T8" s="580"/>
      <c r="U8" s="61"/>
      <c r="V8" s="61"/>
      <c r="W8" s="579"/>
      <c r="X8" s="578"/>
      <c r="Y8" s="64"/>
      <c r="Z8" s="65"/>
      <c r="AA8" s="66"/>
      <c r="AB8" s="83" t="s">
        <v>930</v>
      </c>
      <c r="AC8" s="2">
        <f>SUM(F8:F23)</f>
        <v>52</v>
      </c>
    </row>
    <row r="9" spans="1:29" ht="15" customHeight="1">
      <c r="A9" s="1427"/>
      <c r="B9" s="1430"/>
      <c r="C9" s="1430"/>
      <c r="D9" s="1673"/>
      <c r="E9" s="403" t="s">
        <v>958</v>
      </c>
      <c r="F9" s="11">
        <v>8</v>
      </c>
      <c r="G9" s="30">
        <v>8</v>
      </c>
      <c r="H9" s="44">
        <v>2</v>
      </c>
      <c r="I9" s="11">
        <v>2</v>
      </c>
      <c r="J9" s="11">
        <v>2</v>
      </c>
      <c r="K9" s="482">
        <v>2</v>
      </c>
      <c r="L9" s="11">
        <v>2</v>
      </c>
      <c r="M9" s="11">
        <v>2</v>
      </c>
      <c r="N9" s="11">
        <v>2</v>
      </c>
      <c r="O9" s="482">
        <v>2</v>
      </c>
      <c r="P9" s="493"/>
      <c r="Q9" s="11"/>
      <c r="R9" s="11"/>
      <c r="S9" s="482"/>
      <c r="T9" s="493"/>
      <c r="U9" s="11"/>
      <c r="V9" s="11"/>
      <c r="W9" s="482"/>
      <c r="X9" s="577"/>
      <c r="Y9" s="7"/>
      <c r="Z9" s="12"/>
      <c r="AA9" s="45"/>
      <c r="AB9" s="84" t="s">
        <v>957</v>
      </c>
    </row>
    <row r="10" spans="1:29" ht="15" customHeight="1">
      <c r="A10" s="1427"/>
      <c r="B10" s="1430"/>
      <c r="C10" s="1430"/>
      <c r="D10" s="340" t="s">
        <v>956</v>
      </c>
      <c r="E10" s="403" t="s">
        <v>955</v>
      </c>
      <c r="F10" s="11">
        <v>6</v>
      </c>
      <c r="G10" s="30">
        <v>6</v>
      </c>
      <c r="H10" s="44">
        <v>2</v>
      </c>
      <c r="I10" s="11">
        <v>2</v>
      </c>
      <c r="J10" s="11">
        <v>2</v>
      </c>
      <c r="K10" s="482">
        <v>2</v>
      </c>
      <c r="L10" s="493">
        <v>2</v>
      </c>
      <c r="M10" s="11">
        <v>2</v>
      </c>
      <c r="N10" s="11"/>
      <c r="O10" s="482"/>
      <c r="P10" s="493"/>
      <c r="Q10" s="11"/>
      <c r="R10" s="11"/>
      <c r="S10" s="482"/>
      <c r="T10" s="493"/>
      <c r="U10" s="11"/>
      <c r="V10" s="11"/>
      <c r="W10" s="482"/>
      <c r="X10" s="577"/>
      <c r="Y10" s="7"/>
      <c r="Z10" s="12"/>
      <c r="AA10" s="45"/>
      <c r="AB10" s="84" t="s">
        <v>930</v>
      </c>
    </row>
    <row r="11" spans="1:29" ht="15" customHeight="1">
      <c r="A11" s="1427"/>
      <c r="B11" s="1430"/>
      <c r="C11" s="1430"/>
      <c r="D11" s="1654" t="s">
        <v>954</v>
      </c>
      <c r="E11" s="403" t="s">
        <v>953</v>
      </c>
      <c r="F11" s="11">
        <v>2</v>
      </c>
      <c r="G11" s="30">
        <v>2</v>
      </c>
      <c r="H11" s="44"/>
      <c r="I11" s="11"/>
      <c r="J11" s="11"/>
      <c r="K11" s="482"/>
      <c r="L11" s="493"/>
      <c r="M11" s="11"/>
      <c r="N11" s="11">
        <v>2</v>
      </c>
      <c r="O11" s="482">
        <v>2</v>
      </c>
      <c r="P11" s="493"/>
      <c r="Q11" s="11"/>
      <c r="R11" s="11"/>
      <c r="S11" s="482"/>
      <c r="T11" s="493"/>
      <c r="U11" s="11"/>
      <c r="V11" s="11"/>
      <c r="W11" s="482"/>
      <c r="X11" s="481"/>
      <c r="Y11" s="11"/>
      <c r="Z11" s="11"/>
      <c r="AA11" s="30"/>
      <c r="AB11" s="84" t="s">
        <v>930</v>
      </c>
    </row>
    <row r="12" spans="1:29" ht="15" customHeight="1">
      <c r="A12" s="1427"/>
      <c r="B12" s="1430"/>
      <c r="C12" s="1430"/>
      <c r="D12" s="1652"/>
      <c r="E12" s="403" t="s">
        <v>952</v>
      </c>
      <c r="F12" s="11">
        <v>2</v>
      </c>
      <c r="G12" s="30">
        <v>2</v>
      </c>
      <c r="H12" s="44"/>
      <c r="I12" s="11"/>
      <c r="J12" s="11">
        <v>2</v>
      </c>
      <c r="K12" s="482">
        <v>2</v>
      </c>
      <c r="L12" s="493"/>
      <c r="M12" s="11"/>
      <c r="N12" s="11"/>
      <c r="O12" s="482"/>
      <c r="P12" s="493"/>
      <c r="Q12" s="11"/>
      <c r="R12" s="11"/>
      <c r="S12" s="482"/>
      <c r="T12" s="493"/>
      <c r="U12" s="11"/>
      <c r="V12" s="11"/>
      <c r="W12" s="482"/>
      <c r="X12" s="481"/>
      <c r="Y12" s="11"/>
      <c r="Z12" s="11"/>
      <c r="AA12" s="30"/>
      <c r="AB12" s="84" t="s">
        <v>930</v>
      </c>
    </row>
    <row r="13" spans="1:29" ht="15" customHeight="1">
      <c r="A13" s="1427"/>
      <c r="B13" s="1430"/>
      <c r="C13" s="1430"/>
      <c r="D13" s="1653"/>
      <c r="E13" s="403" t="s">
        <v>951</v>
      </c>
      <c r="F13" s="11">
        <v>4</v>
      </c>
      <c r="G13" s="30">
        <v>4</v>
      </c>
      <c r="H13" s="44">
        <v>2</v>
      </c>
      <c r="I13" s="11">
        <v>2</v>
      </c>
      <c r="J13" s="11">
        <v>2</v>
      </c>
      <c r="K13" s="482">
        <v>2</v>
      </c>
      <c r="L13" s="493"/>
      <c r="M13" s="11"/>
      <c r="N13" s="11"/>
      <c r="O13" s="482"/>
      <c r="P13" s="493"/>
      <c r="Q13" s="11"/>
      <c r="R13" s="11"/>
      <c r="S13" s="482"/>
      <c r="T13" s="493"/>
      <c r="U13" s="11"/>
      <c r="V13" s="11"/>
      <c r="W13" s="482"/>
      <c r="X13" s="481"/>
      <c r="Y13" s="11"/>
      <c r="Z13" s="11"/>
      <c r="AA13" s="30"/>
      <c r="AB13" s="84" t="s">
        <v>930</v>
      </c>
    </row>
    <row r="14" spans="1:29" ht="15" customHeight="1">
      <c r="A14" s="1427"/>
      <c r="B14" s="1430"/>
      <c r="C14" s="1430"/>
      <c r="D14" s="1654" t="s">
        <v>950</v>
      </c>
      <c r="E14" s="403" t="s">
        <v>949</v>
      </c>
      <c r="F14" s="11">
        <v>2</v>
      </c>
      <c r="G14" s="30">
        <v>2</v>
      </c>
      <c r="H14" s="44"/>
      <c r="I14" s="11"/>
      <c r="J14" s="11">
        <v>2</v>
      </c>
      <c r="K14" s="482">
        <v>2</v>
      </c>
      <c r="L14" s="493"/>
      <c r="M14" s="11"/>
      <c r="N14" s="11"/>
      <c r="O14" s="482"/>
      <c r="P14" s="493"/>
      <c r="Q14" s="11"/>
      <c r="R14" s="11"/>
      <c r="S14" s="482"/>
      <c r="T14" s="493"/>
      <c r="U14" s="11"/>
      <c r="V14" s="11"/>
      <c r="W14" s="482"/>
      <c r="X14" s="481"/>
      <c r="Y14" s="11"/>
      <c r="Z14" s="11"/>
      <c r="AA14" s="30"/>
      <c r="AB14" s="84" t="s">
        <v>930</v>
      </c>
    </row>
    <row r="15" spans="1:29" ht="15" customHeight="1">
      <c r="A15" s="1427"/>
      <c r="B15" s="1430"/>
      <c r="C15" s="1430"/>
      <c r="D15" s="1652"/>
      <c r="E15" s="403" t="s">
        <v>948</v>
      </c>
      <c r="F15" s="11">
        <v>2</v>
      </c>
      <c r="G15" s="30">
        <v>2</v>
      </c>
      <c r="H15" s="44"/>
      <c r="I15" s="11"/>
      <c r="J15" s="11">
        <v>2</v>
      </c>
      <c r="K15" s="482">
        <v>2</v>
      </c>
      <c r="L15" s="493"/>
      <c r="M15" s="11"/>
      <c r="N15" s="11"/>
      <c r="O15" s="482"/>
      <c r="P15" s="493"/>
      <c r="Q15" s="11"/>
      <c r="R15" s="11"/>
      <c r="S15" s="482"/>
      <c r="T15" s="493"/>
      <c r="U15" s="11"/>
      <c r="V15" s="11"/>
      <c r="W15" s="482"/>
      <c r="X15" s="481"/>
      <c r="Y15" s="11"/>
      <c r="Z15" s="11"/>
      <c r="AA15" s="30"/>
      <c r="AB15" s="84" t="s">
        <v>930</v>
      </c>
    </row>
    <row r="16" spans="1:29" ht="15" customHeight="1">
      <c r="A16" s="1427"/>
      <c r="B16" s="1430"/>
      <c r="C16" s="1430"/>
      <c r="D16" s="1653"/>
      <c r="E16" s="403" t="s">
        <v>947</v>
      </c>
      <c r="F16" s="11">
        <v>2</v>
      </c>
      <c r="G16" s="30">
        <v>2</v>
      </c>
      <c r="H16" s="44">
        <v>2</v>
      </c>
      <c r="I16" s="11">
        <v>2</v>
      </c>
      <c r="J16" s="11"/>
      <c r="K16" s="482"/>
      <c r="L16" s="493"/>
      <c r="M16" s="11"/>
      <c r="N16" s="11"/>
      <c r="O16" s="482"/>
      <c r="P16" s="493"/>
      <c r="Q16" s="11"/>
      <c r="R16" s="11"/>
      <c r="S16" s="482"/>
      <c r="T16" s="493"/>
      <c r="U16" s="11"/>
      <c r="V16" s="11"/>
      <c r="W16" s="482"/>
      <c r="X16" s="481"/>
      <c r="Y16" s="11"/>
      <c r="Z16" s="11"/>
      <c r="AA16" s="30"/>
      <c r="AB16" s="84" t="s">
        <v>930</v>
      </c>
    </row>
    <row r="17" spans="1:28" ht="15" customHeight="1">
      <c r="A17" s="1427"/>
      <c r="B17" s="1430"/>
      <c r="C17" s="1430"/>
      <c r="D17" s="1654" t="s">
        <v>946</v>
      </c>
      <c r="E17" s="403" t="s">
        <v>945</v>
      </c>
      <c r="F17" s="11">
        <v>2</v>
      </c>
      <c r="G17" s="30">
        <v>2</v>
      </c>
      <c r="H17" s="44">
        <v>2</v>
      </c>
      <c r="I17" s="11">
        <v>2</v>
      </c>
      <c r="J17" s="11"/>
      <c r="K17" s="482"/>
      <c r="L17" s="493"/>
      <c r="M17" s="11"/>
      <c r="N17" s="11"/>
      <c r="O17" s="482"/>
      <c r="P17" s="493"/>
      <c r="Q17" s="11"/>
      <c r="R17" s="11"/>
      <c r="S17" s="482"/>
      <c r="T17" s="493"/>
      <c r="U17" s="11"/>
      <c r="V17" s="11"/>
      <c r="W17" s="482"/>
      <c r="X17" s="481"/>
      <c r="Y17" s="11"/>
      <c r="Z17" s="11"/>
      <c r="AA17" s="30"/>
      <c r="AB17" s="84" t="s">
        <v>930</v>
      </c>
    </row>
    <row r="18" spans="1:28" ht="15" customHeight="1">
      <c r="A18" s="1427"/>
      <c r="B18" s="1430"/>
      <c r="C18" s="1430"/>
      <c r="D18" s="1653"/>
      <c r="E18" s="403" t="s">
        <v>944</v>
      </c>
      <c r="F18" s="11">
        <v>2</v>
      </c>
      <c r="G18" s="30">
        <v>2</v>
      </c>
      <c r="H18" s="44"/>
      <c r="I18" s="11"/>
      <c r="J18" s="11"/>
      <c r="K18" s="482"/>
      <c r="L18" s="493"/>
      <c r="M18" s="11"/>
      <c r="N18" s="11">
        <v>2</v>
      </c>
      <c r="O18" s="482">
        <v>2</v>
      </c>
      <c r="P18" s="493"/>
      <c r="Q18" s="11"/>
      <c r="R18" s="11"/>
      <c r="S18" s="482"/>
      <c r="T18" s="493"/>
      <c r="U18" s="11"/>
      <c r="V18" s="11"/>
      <c r="W18" s="482"/>
      <c r="X18" s="481"/>
      <c r="Y18" s="11"/>
      <c r="Z18" s="11"/>
      <c r="AA18" s="30"/>
      <c r="AB18" s="84" t="s">
        <v>930</v>
      </c>
    </row>
    <row r="19" spans="1:28" ht="15" customHeight="1">
      <c r="A19" s="1427"/>
      <c r="B19" s="1430"/>
      <c r="C19" s="1430"/>
      <c r="D19" s="1654" t="s">
        <v>943</v>
      </c>
      <c r="E19" s="403" t="s">
        <v>942</v>
      </c>
      <c r="F19" s="11">
        <v>2</v>
      </c>
      <c r="G19" s="30">
        <v>2</v>
      </c>
      <c r="H19" s="44"/>
      <c r="I19" s="11"/>
      <c r="J19" s="11">
        <v>2</v>
      </c>
      <c r="K19" s="482">
        <v>2</v>
      </c>
      <c r="L19" s="493"/>
      <c r="M19" s="11"/>
      <c r="N19" s="11"/>
      <c r="O19" s="482"/>
      <c r="P19" s="493"/>
      <c r="Q19" s="11"/>
      <c r="R19" s="11"/>
      <c r="S19" s="482"/>
      <c r="T19" s="493"/>
      <c r="U19" s="11"/>
      <c r="V19" s="11"/>
      <c r="W19" s="482"/>
      <c r="X19" s="481"/>
      <c r="Y19" s="11"/>
      <c r="Z19" s="11"/>
      <c r="AA19" s="30"/>
      <c r="AB19" s="84" t="s">
        <v>930</v>
      </c>
    </row>
    <row r="20" spans="1:28" ht="15" customHeight="1">
      <c r="A20" s="1427"/>
      <c r="B20" s="1430"/>
      <c r="C20" s="1430"/>
      <c r="D20" s="1653"/>
      <c r="E20" s="403" t="s">
        <v>941</v>
      </c>
      <c r="F20" s="11">
        <v>2</v>
      </c>
      <c r="G20" s="30">
        <v>2</v>
      </c>
      <c r="H20" s="44">
        <v>2</v>
      </c>
      <c r="I20" s="11">
        <v>2</v>
      </c>
      <c r="J20" s="11"/>
      <c r="K20" s="482"/>
      <c r="L20" s="493"/>
      <c r="M20" s="11"/>
      <c r="N20" s="11"/>
      <c r="O20" s="482"/>
      <c r="P20" s="493"/>
      <c r="Q20" s="11"/>
      <c r="R20" s="11"/>
      <c r="S20" s="482"/>
      <c r="T20" s="493"/>
      <c r="U20" s="11"/>
      <c r="V20" s="11"/>
      <c r="W20" s="482"/>
      <c r="X20" s="481"/>
      <c r="Y20" s="11"/>
      <c r="Z20" s="11"/>
      <c r="AA20" s="30"/>
      <c r="AB20" s="84" t="s">
        <v>930</v>
      </c>
    </row>
    <row r="21" spans="1:28" ht="15" customHeight="1">
      <c r="A21" s="1427"/>
      <c r="B21" s="1430"/>
      <c r="C21" s="1430"/>
      <c r="D21" s="1654" t="s">
        <v>940</v>
      </c>
      <c r="E21" s="403" t="s">
        <v>939</v>
      </c>
      <c r="F21" s="11">
        <v>6</v>
      </c>
      <c r="G21" s="30">
        <v>6</v>
      </c>
      <c r="H21" s="44">
        <v>1</v>
      </c>
      <c r="I21" s="11">
        <v>1</v>
      </c>
      <c r="J21" s="11">
        <v>1</v>
      </c>
      <c r="K21" s="482">
        <v>1</v>
      </c>
      <c r="L21" s="493">
        <v>1</v>
      </c>
      <c r="M21" s="11">
        <v>1</v>
      </c>
      <c r="N21" s="11">
        <v>1</v>
      </c>
      <c r="O21" s="482">
        <v>1</v>
      </c>
      <c r="P21" s="493">
        <v>1</v>
      </c>
      <c r="Q21" s="11">
        <v>1</v>
      </c>
      <c r="R21" s="11">
        <v>1</v>
      </c>
      <c r="S21" s="482">
        <v>1</v>
      </c>
      <c r="T21" s="493"/>
      <c r="U21" s="11"/>
      <c r="V21" s="13"/>
      <c r="W21" s="576"/>
      <c r="X21" s="575"/>
      <c r="Y21" s="13"/>
      <c r="Z21" s="13"/>
      <c r="AA21" s="31"/>
      <c r="AB21" s="84" t="s">
        <v>930</v>
      </c>
    </row>
    <row r="22" spans="1:28" ht="15" customHeight="1">
      <c r="A22" s="1427"/>
      <c r="B22" s="1430"/>
      <c r="C22" s="1430"/>
      <c r="D22" s="1653"/>
      <c r="E22" s="403" t="s">
        <v>938</v>
      </c>
      <c r="F22" s="14">
        <v>0</v>
      </c>
      <c r="G22" s="30">
        <v>2</v>
      </c>
      <c r="H22" s="44"/>
      <c r="I22" s="11"/>
      <c r="J22" s="11"/>
      <c r="K22" s="482"/>
      <c r="L22" s="493"/>
      <c r="M22" s="11"/>
      <c r="N22" s="11"/>
      <c r="O22" s="482"/>
      <c r="P22" s="493"/>
      <c r="Q22" s="11"/>
      <c r="R22" s="11"/>
      <c r="S22" s="482"/>
      <c r="T22" s="493">
        <v>0</v>
      </c>
      <c r="U22" s="11">
        <v>2</v>
      </c>
      <c r="V22" s="11"/>
      <c r="W22" s="482"/>
      <c r="X22" s="481"/>
      <c r="Y22" s="11"/>
      <c r="Z22" s="11"/>
      <c r="AA22" s="30"/>
      <c r="AB22" s="84" t="s">
        <v>930</v>
      </c>
    </row>
    <row r="23" spans="1:28" ht="15" customHeight="1">
      <c r="A23" s="1427"/>
      <c r="B23" s="1431"/>
      <c r="C23" s="1431"/>
      <c r="D23" s="1647" t="s">
        <v>936</v>
      </c>
      <c r="E23" s="1657"/>
      <c r="F23" s="11">
        <v>2</v>
      </c>
      <c r="G23" s="30">
        <v>4</v>
      </c>
      <c r="H23" s="44">
        <v>1</v>
      </c>
      <c r="I23" s="11">
        <v>1</v>
      </c>
      <c r="J23" s="14">
        <v>1</v>
      </c>
      <c r="K23" s="482">
        <v>1</v>
      </c>
      <c r="L23" s="493">
        <v>0</v>
      </c>
      <c r="M23" s="11">
        <v>1</v>
      </c>
      <c r="N23" s="11"/>
      <c r="O23" s="482"/>
      <c r="P23" s="493"/>
      <c r="Q23" s="11"/>
      <c r="R23" s="11"/>
      <c r="S23" s="482"/>
      <c r="T23" s="493"/>
      <c r="U23" s="11"/>
      <c r="V23" s="13"/>
      <c r="W23" s="576"/>
      <c r="X23" s="575"/>
      <c r="Y23" s="13"/>
      <c r="Z23" s="13"/>
      <c r="AA23" s="31"/>
      <c r="AB23" s="84" t="s">
        <v>930</v>
      </c>
    </row>
    <row r="24" spans="1:28" ht="15" customHeight="1">
      <c r="A24" s="1427"/>
      <c r="B24" s="1397" t="s">
        <v>935</v>
      </c>
      <c r="C24" s="1397"/>
      <c r="D24" s="1398"/>
      <c r="E24" s="402" t="s">
        <v>934</v>
      </c>
      <c r="F24" s="11">
        <v>2</v>
      </c>
      <c r="G24" s="30">
        <v>2</v>
      </c>
      <c r="H24" s="44">
        <v>2</v>
      </c>
      <c r="I24" s="57">
        <v>2</v>
      </c>
      <c r="J24" s="11"/>
      <c r="K24" s="574"/>
      <c r="L24" s="493"/>
      <c r="M24" s="11"/>
      <c r="N24" s="11"/>
      <c r="O24" s="482"/>
      <c r="P24" s="493"/>
      <c r="Q24" s="11"/>
      <c r="R24" s="11"/>
      <c r="S24" s="482"/>
      <c r="T24" s="493"/>
      <c r="U24" s="11"/>
      <c r="V24" s="16"/>
      <c r="W24" s="549"/>
      <c r="X24" s="573"/>
      <c r="Y24" s="17"/>
      <c r="Z24" s="17"/>
      <c r="AA24" s="32"/>
      <c r="AB24" s="84" t="s">
        <v>930</v>
      </c>
    </row>
    <row r="25" spans="1:28" ht="15" customHeight="1">
      <c r="A25" s="1427"/>
      <c r="B25" s="1397"/>
      <c r="C25" s="1397"/>
      <c r="D25" s="1398"/>
      <c r="E25" s="402" t="s">
        <v>933</v>
      </c>
      <c r="F25" s="11">
        <v>0</v>
      </c>
      <c r="G25" s="30">
        <v>6</v>
      </c>
      <c r="H25" s="44">
        <v>0</v>
      </c>
      <c r="I25" s="11">
        <v>1</v>
      </c>
      <c r="J25" s="26">
        <v>0</v>
      </c>
      <c r="K25" s="482">
        <v>1</v>
      </c>
      <c r="L25" s="493">
        <v>0</v>
      </c>
      <c r="M25" s="11">
        <v>1</v>
      </c>
      <c r="N25" s="11">
        <v>0</v>
      </c>
      <c r="O25" s="482">
        <v>1</v>
      </c>
      <c r="P25" s="493">
        <v>0</v>
      </c>
      <c r="Q25" s="11">
        <v>1</v>
      </c>
      <c r="R25" s="11">
        <v>0</v>
      </c>
      <c r="S25" s="482">
        <v>1</v>
      </c>
      <c r="T25" s="493"/>
      <c r="U25" s="11"/>
      <c r="V25" s="16"/>
      <c r="W25" s="549"/>
      <c r="X25" s="573"/>
      <c r="Y25" s="17"/>
      <c r="Z25" s="17"/>
      <c r="AA25" s="32"/>
      <c r="AB25" s="84" t="s">
        <v>930</v>
      </c>
    </row>
    <row r="26" spans="1:28" ht="15" customHeight="1">
      <c r="A26" s="1427"/>
      <c r="B26" s="1399"/>
      <c r="C26" s="1399"/>
      <c r="D26" s="1400"/>
      <c r="E26" s="402" t="s">
        <v>932</v>
      </c>
      <c r="F26" s="11">
        <v>0</v>
      </c>
      <c r="G26" s="30">
        <v>2</v>
      </c>
      <c r="H26" s="44"/>
      <c r="I26" s="11"/>
      <c r="J26" s="11"/>
      <c r="K26" s="482"/>
      <c r="L26" s="493">
        <v>0</v>
      </c>
      <c r="M26" s="11">
        <v>1</v>
      </c>
      <c r="N26" s="11">
        <v>0</v>
      </c>
      <c r="O26" s="482">
        <v>1</v>
      </c>
      <c r="P26" s="493"/>
      <c r="Q26" s="11"/>
      <c r="R26" s="11"/>
      <c r="S26" s="482"/>
      <c r="T26" s="493"/>
      <c r="U26" s="11"/>
      <c r="V26" s="16"/>
      <c r="W26" s="549"/>
      <c r="X26" s="573"/>
      <c r="Y26" s="17"/>
      <c r="Z26" s="17"/>
      <c r="AA26" s="32"/>
      <c r="AB26" s="84"/>
    </row>
    <row r="27" spans="1:28" ht="15" customHeight="1">
      <c r="A27" s="1427"/>
      <c r="B27" s="1401" t="s">
        <v>931</v>
      </c>
      <c r="C27" s="1402"/>
      <c r="D27" s="1402"/>
      <c r="E27" s="1403"/>
      <c r="F27" s="11">
        <v>2</v>
      </c>
      <c r="G27" s="30">
        <v>2</v>
      </c>
      <c r="H27" s="44"/>
      <c r="I27" s="11"/>
      <c r="J27" s="11"/>
      <c r="K27" s="482"/>
      <c r="L27" s="493"/>
      <c r="M27" s="11"/>
      <c r="N27" s="11"/>
      <c r="O27" s="482"/>
      <c r="P27" s="493"/>
      <c r="Q27" s="11"/>
      <c r="R27" s="11"/>
      <c r="S27" s="482"/>
      <c r="T27" s="493">
        <v>2</v>
      </c>
      <c r="U27" s="11">
        <v>2</v>
      </c>
      <c r="V27" s="18"/>
      <c r="W27" s="537"/>
      <c r="X27" s="539"/>
      <c r="Y27" s="19"/>
      <c r="Z27" s="19"/>
      <c r="AA27" s="33"/>
      <c r="AB27" s="84" t="s">
        <v>930</v>
      </c>
    </row>
    <row r="28" spans="1:28" ht="15" customHeight="1">
      <c r="A28" s="1427"/>
      <c r="B28" s="1663" t="s">
        <v>1078</v>
      </c>
      <c r="C28" s="1664"/>
      <c r="D28" s="1665"/>
      <c r="E28" s="212" t="s">
        <v>1077</v>
      </c>
      <c r="F28" s="11">
        <v>2</v>
      </c>
      <c r="G28" s="30">
        <v>2</v>
      </c>
      <c r="H28" s="49"/>
      <c r="I28" s="26"/>
      <c r="J28" s="26"/>
      <c r="K28" s="518"/>
      <c r="L28" s="517"/>
      <c r="M28" s="26"/>
      <c r="N28" s="26"/>
      <c r="O28" s="518"/>
      <c r="P28" s="517"/>
      <c r="Q28" s="26"/>
      <c r="R28" s="26">
        <v>2</v>
      </c>
      <c r="S28" s="518">
        <v>2</v>
      </c>
      <c r="T28" s="517"/>
      <c r="U28" s="26"/>
      <c r="V28" s="27"/>
      <c r="W28" s="572"/>
      <c r="X28" s="571"/>
      <c r="Y28" s="109"/>
      <c r="Z28" s="109"/>
      <c r="AA28" s="107"/>
      <c r="AB28" s="401"/>
    </row>
    <row r="29" spans="1:28" ht="15" customHeight="1">
      <c r="A29" s="1427"/>
      <c r="B29" s="1666"/>
      <c r="C29" s="1667"/>
      <c r="D29" s="1668"/>
      <c r="E29" s="212" t="s">
        <v>1076</v>
      </c>
      <c r="F29" s="11">
        <v>2</v>
      </c>
      <c r="G29" s="30">
        <v>2</v>
      </c>
      <c r="H29" s="49"/>
      <c r="I29" s="26"/>
      <c r="J29" s="26"/>
      <c r="K29" s="518"/>
      <c r="L29" s="517"/>
      <c r="M29" s="26"/>
      <c r="N29" s="26"/>
      <c r="O29" s="518"/>
      <c r="P29" s="517"/>
      <c r="Q29" s="26"/>
      <c r="R29" s="26">
        <v>2</v>
      </c>
      <c r="S29" s="518">
        <v>2</v>
      </c>
      <c r="T29" s="517"/>
      <c r="U29" s="26"/>
      <c r="V29" s="27"/>
      <c r="W29" s="572"/>
      <c r="X29" s="571"/>
      <c r="Y29" s="109"/>
      <c r="Z29" s="109"/>
      <c r="AA29" s="107"/>
      <c r="AB29" s="401"/>
    </row>
    <row r="30" spans="1:28" ht="15" customHeight="1">
      <c r="A30" s="1427"/>
      <c r="B30" s="1669"/>
      <c r="C30" s="1670"/>
      <c r="D30" s="1671"/>
      <c r="E30" s="212" t="s">
        <v>1075</v>
      </c>
      <c r="F30" s="11">
        <v>2</v>
      </c>
      <c r="G30" s="30">
        <v>2</v>
      </c>
      <c r="H30" s="49"/>
      <c r="I30" s="26"/>
      <c r="J30" s="26"/>
      <c r="K30" s="518"/>
      <c r="L30" s="517"/>
      <c r="M30" s="26"/>
      <c r="N30" s="26"/>
      <c r="O30" s="518"/>
      <c r="P30" s="517"/>
      <c r="Q30" s="26"/>
      <c r="R30" s="26"/>
      <c r="S30" s="518"/>
      <c r="T30" s="517">
        <v>2</v>
      </c>
      <c r="U30" s="26">
        <v>2</v>
      </c>
      <c r="V30" s="27"/>
      <c r="W30" s="572"/>
      <c r="X30" s="571"/>
      <c r="Y30" s="109"/>
      <c r="Z30" s="109"/>
      <c r="AA30" s="107"/>
      <c r="AB30" s="401"/>
    </row>
    <row r="31" spans="1:28" ht="15" customHeight="1">
      <c r="A31" s="1427"/>
      <c r="B31" s="1675" t="s">
        <v>1074</v>
      </c>
      <c r="C31" s="1720"/>
      <c r="D31" s="1753" t="s">
        <v>1073</v>
      </c>
      <c r="E31" s="212" t="s">
        <v>1072</v>
      </c>
      <c r="F31" s="26">
        <v>2</v>
      </c>
      <c r="G31" s="42">
        <v>2</v>
      </c>
      <c r="H31" s="49"/>
      <c r="I31" s="26"/>
      <c r="J31" s="26"/>
      <c r="K31" s="518"/>
      <c r="L31" s="517"/>
      <c r="M31" s="26"/>
      <c r="N31" s="26"/>
      <c r="O31" s="518"/>
      <c r="P31" s="517">
        <v>2</v>
      </c>
      <c r="Q31" s="26">
        <v>2</v>
      </c>
      <c r="R31" s="26"/>
      <c r="S31" s="518"/>
      <c r="T31" s="517"/>
      <c r="U31" s="26"/>
      <c r="V31" s="27"/>
      <c r="W31" s="572"/>
      <c r="X31" s="571"/>
      <c r="Y31" s="109"/>
      <c r="Z31" s="109"/>
      <c r="AA31" s="107"/>
      <c r="AB31" s="401"/>
    </row>
    <row r="32" spans="1:28" ht="15" customHeight="1">
      <c r="A32" s="1427"/>
      <c r="B32" s="1677"/>
      <c r="C32" s="1721"/>
      <c r="D32" s="1754"/>
      <c r="E32" s="212" t="s">
        <v>1071</v>
      </c>
      <c r="F32" s="26">
        <v>2</v>
      </c>
      <c r="G32" s="42">
        <v>2</v>
      </c>
      <c r="H32" s="49"/>
      <c r="I32" s="26"/>
      <c r="J32" s="26"/>
      <c r="K32" s="518"/>
      <c r="L32" s="517"/>
      <c r="M32" s="26"/>
      <c r="N32" s="26"/>
      <c r="O32" s="518"/>
      <c r="P32" s="517"/>
      <c r="Q32" s="26"/>
      <c r="R32" s="26">
        <v>2</v>
      </c>
      <c r="S32" s="518">
        <v>2</v>
      </c>
      <c r="T32" s="517"/>
      <c r="U32" s="26"/>
      <c r="V32" s="27"/>
      <c r="W32" s="572"/>
      <c r="X32" s="571"/>
      <c r="Y32" s="109"/>
      <c r="Z32" s="109"/>
      <c r="AA32" s="107"/>
      <c r="AB32" s="401"/>
    </row>
    <row r="33" spans="1:30" s="20" customFormat="1" ht="15" customHeight="1">
      <c r="A33" s="1427"/>
      <c r="B33" s="1677"/>
      <c r="C33" s="1721"/>
      <c r="D33" s="1754"/>
      <c r="E33" s="570" t="s">
        <v>923</v>
      </c>
      <c r="F33" s="565">
        <v>2</v>
      </c>
      <c r="G33" s="569">
        <v>2</v>
      </c>
      <c r="H33" s="568"/>
      <c r="I33" s="565"/>
      <c r="J33" s="565"/>
      <c r="K33" s="567"/>
      <c r="L33" s="566"/>
      <c r="M33" s="565"/>
      <c r="N33" s="565"/>
      <c r="O33" s="567"/>
      <c r="P33" s="566">
        <v>2</v>
      </c>
      <c r="Q33" s="565">
        <v>2</v>
      </c>
      <c r="R33" s="565"/>
      <c r="S33" s="567"/>
      <c r="T33" s="566"/>
      <c r="U33" s="565"/>
      <c r="V33" s="564"/>
      <c r="W33" s="563"/>
      <c r="X33" s="562"/>
      <c r="Y33" s="73"/>
      <c r="Z33" s="73"/>
      <c r="AA33" s="561"/>
      <c r="AB33" s="560" t="s">
        <v>1070</v>
      </c>
    </row>
    <row r="34" spans="1:30" s="20" customFormat="1" ht="15" customHeight="1">
      <c r="A34" s="1427"/>
      <c r="B34" s="1677"/>
      <c r="C34" s="1721"/>
      <c r="D34" s="1755"/>
      <c r="E34" s="559" t="s">
        <v>922</v>
      </c>
      <c r="F34" s="554">
        <v>2</v>
      </c>
      <c r="G34" s="558">
        <v>2</v>
      </c>
      <c r="H34" s="557"/>
      <c r="I34" s="554"/>
      <c r="J34" s="554"/>
      <c r="K34" s="556"/>
      <c r="L34" s="555"/>
      <c r="M34" s="554"/>
      <c r="N34" s="554"/>
      <c r="O34" s="556"/>
      <c r="P34" s="555"/>
      <c r="Q34" s="554"/>
      <c r="R34" s="554"/>
      <c r="S34" s="556"/>
      <c r="T34" s="555">
        <v>2</v>
      </c>
      <c r="U34" s="554">
        <v>2</v>
      </c>
      <c r="V34" s="74"/>
      <c r="W34" s="553"/>
      <c r="X34" s="552"/>
      <c r="Y34" s="75"/>
      <c r="Z34" s="75"/>
      <c r="AA34" s="76"/>
      <c r="AB34" s="551" t="s">
        <v>1070</v>
      </c>
      <c r="AC34" s="550"/>
    </row>
    <row r="35" spans="1:30" s="20" customFormat="1" ht="15" customHeight="1">
      <c r="A35" s="1427"/>
      <c r="B35" s="1679"/>
      <c r="C35" s="1722"/>
      <c r="D35" s="1719" t="s">
        <v>921</v>
      </c>
      <c r="E35" s="1665"/>
      <c r="F35" s="17">
        <v>2</v>
      </c>
      <c r="G35" s="32">
        <v>2</v>
      </c>
      <c r="H35" s="47">
        <v>2</v>
      </c>
      <c r="I35" s="17">
        <v>2</v>
      </c>
      <c r="J35" s="17"/>
      <c r="K35" s="549"/>
      <c r="L35" s="548"/>
      <c r="M35" s="17"/>
      <c r="N35" s="17"/>
      <c r="O35" s="549"/>
      <c r="P35" s="548"/>
      <c r="Q35" s="17"/>
      <c r="R35" s="17"/>
      <c r="S35" s="549"/>
      <c r="T35" s="548"/>
      <c r="U35" s="17"/>
      <c r="V35" s="18"/>
      <c r="W35" s="537"/>
      <c r="X35" s="539"/>
      <c r="Y35" s="19"/>
      <c r="Z35" s="19"/>
      <c r="AA35" s="33"/>
      <c r="AB35" s="110" t="s">
        <v>1043</v>
      </c>
    </row>
    <row r="36" spans="1:30" s="20" customFormat="1" ht="15" customHeight="1" thickBot="1">
      <c r="A36" s="1428"/>
      <c r="B36" s="1763" t="s">
        <v>912</v>
      </c>
      <c r="C36" s="1763"/>
      <c r="D36" s="1763"/>
      <c r="E36" s="1714"/>
      <c r="F36" s="546">
        <f t="shared" ref="F36:AA36" si="0">SUM(F2:F35)</f>
        <v>72</v>
      </c>
      <c r="G36" s="545">
        <f t="shared" si="0"/>
        <v>84</v>
      </c>
      <c r="H36" s="547">
        <f t="shared" si="0"/>
        <v>20</v>
      </c>
      <c r="I36" s="546">
        <f t="shared" si="0"/>
        <v>21</v>
      </c>
      <c r="J36" s="546">
        <f t="shared" si="0"/>
        <v>18</v>
      </c>
      <c r="K36" s="546">
        <f t="shared" si="0"/>
        <v>19</v>
      </c>
      <c r="L36" s="546">
        <f t="shared" si="0"/>
        <v>7</v>
      </c>
      <c r="M36" s="546">
        <f t="shared" si="0"/>
        <v>10</v>
      </c>
      <c r="N36" s="546">
        <f t="shared" si="0"/>
        <v>9</v>
      </c>
      <c r="O36" s="545">
        <f t="shared" si="0"/>
        <v>11</v>
      </c>
      <c r="P36" s="547">
        <f t="shared" si="0"/>
        <v>5</v>
      </c>
      <c r="Q36" s="546">
        <f t="shared" si="0"/>
        <v>6</v>
      </c>
      <c r="R36" s="546">
        <f t="shared" si="0"/>
        <v>7</v>
      </c>
      <c r="S36" s="546">
        <f t="shared" si="0"/>
        <v>8</v>
      </c>
      <c r="T36" s="546">
        <f t="shared" si="0"/>
        <v>6</v>
      </c>
      <c r="U36" s="546">
        <f t="shared" si="0"/>
        <v>8</v>
      </c>
      <c r="V36" s="546">
        <f t="shared" si="0"/>
        <v>0</v>
      </c>
      <c r="W36" s="545">
        <f t="shared" si="0"/>
        <v>0</v>
      </c>
      <c r="X36" s="547">
        <f t="shared" si="0"/>
        <v>0</v>
      </c>
      <c r="Y36" s="546">
        <f t="shared" si="0"/>
        <v>0</v>
      </c>
      <c r="Z36" s="546">
        <f t="shared" si="0"/>
        <v>0</v>
      </c>
      <c r="AA36" s="545">
        <f t="shared" si="0"/>
        <v>0</v>
      </c>
      <c r="AB36" s="530"/>
    </row>
    <row r="37" spans="1:30" ht="15" customHeight="1">
      <c r="A37" s="1415" t="s">
        <v>920</v>
      </c>
      <c r="B37" s="1418" t="s">
        <v>919</v>
      </c>
      <c r="C37" s="1419"/>
      <c r="D37" s="1424" t="s">
        <v>918</v>
      </c>
      <c r="E37" s="392" t="s">
        <v>917</v>
      </c>
      <c r="F37" s="67">
        <v>2</v>
      </c>
      <c r="G37" s="68">
        <v>2</v>
      </c>
      <c r="H37" s="69"/>
      <c r="I37" s="67"/>
      <c r="J37" s="67"/>
      <c r="K37" s="542"/>
      <c r="L37" s="544">
        <v>2</v>
      </c>
      <c r="M37" s="67">
        <v>2</v>
      </c>
      <c r="N37" s="67"/>
      <c r="O37" s="542"/>
      <c r="P37" s="543"/>
      <c r="Q37" s="67"/>
      <c r="R37" s="70"/>
      <c r="S37" s="542"/>
      <c r="T37" s="543"/>
      <c r="U37" s="67"/>
      <c r="V37" s="70"/>
      <c r="W37" s="542"/>
      <c r="X37" s="541"/>
      <c r="Y37" s="67"/>
      <c r="Z37" s="67"/>
      <c r="AA37" s="68"/>
      <c r="AB37" s="71"/>
      <c r="AC37" s="2" t="e">
        <f>#REF!+#REF!+#REF!+#REF!+#REF!+#REF!+#REF!+#REF!+#REF!+#REF!</f>
        <v>#REF!</v>
      </c>
      <c r="AD37" s="2" t="e">
        <f>#REF!+#REF!+#REF!+#REF!+#REF!+#REF!+#REF!+#REF!+#REF!+#REF!</f>
        <v>#REF!</v>
      </c>
    </row>
    <row r="38" spans="1:30" ht="15" customHeight="1">
      <c r="A38" s="1416"/>
      <c r="B38" s="1420"/>
      <c r="C38" s="1421"/>
      <c r="D38" s="1425"/>
      <c r="E38" s="211" t="s">
        <v>916</v>
      </c>
      <c r="F38" s="19">
        <v>2</v>
      </c>
      <c r="G38" s="33">
        <v>2</v>
      </c>
      <c r="H38" s="48"/>
      <c r="I38" s="19"/>
      <c r="J38" s="19"/>
      <c r="K38" s="537"/>
      <c r="L38" s="538"/>
      <c r="M38" s="19"/>
      <c r="N38" s="19">
        <v>2</v>
      </c>
      <c r="O38" s="537">
        <v>2</v>
      </c>
      <c r="P38" s="497"/>
      <c r="Q38" s="19"/>
      <c r="R38" s="22"/>
      <c r="S38" s="540"/>
      <c r="T38" s="497"/>
      <c r="U38" s="19"/>
      <c r="V38" s="22"/>
      <c r="W38" s="540"/>
      <c r="X38" s="539"/>
      <c r="Y38" s="19"/>
      <c r="Z38" s="19"/>
      <c r="AA38" s="33"/>
      <c r="AB38" s="21"/>
    </row>
    <row r="39" spans="1:30" ht="15" customHeight="1">
      <c r="A39" s="1416"/>
      <c r="B39" s="1420"/>
      <c r="C39" s="1421"/>
      <c r="D39" s="1425" t="s">
        <v>915</v>
      </c>
      <c r="E39" s="211" t="s">
        <v>914</v>
      </c>
      <c r="F39" s="11">
        <v>2</v>
      </c>
      <c r="G39" s="30">
        <v>2</v>
      </c>
      <c r="H39" s="44"/>
      <c r="I39" s="11"/>
      <c r="J39" s="11">
        <v>2</v>
      </c>
      <c r="K39" s="482">
        <v>2</v>
      </c>
      <c r="L39" s="493"/>
      <c r="M39" s="11"/>
      <c r="N39" s="11"/>
      <c r="O39" s="482"/>
      <c r="P39" s="493"/>
      <c r="Q39" s="11"/>
      <c r="R39" s="11"/>
      <c r="S39" s="482"/>
      <c r="T39" s="493"/>
      <c r="U39" s="11"/>
      <c r="V39" s="11"/>
      <c r="W39" s="482"/>
      <c r="X39" s="481"/>
      <c r="Y39" s="11"/>
      <c r="Z39" s="11"/>
      <c r="AA39" s="30"/>
      <c r="AB39" s="24"/>
    </row>
    <row r="40" spans="1:30" ht="15" customHeight="1">
      <c r="A40" s="1416"/>
      <c r="B40" s="1422"/>
      <c r="C40" s="1423"/>
      <c r="D40" s="1425"/>
      <c r="E40" s="211" t="s">
        <v>913</v>
      </c>
      <c r="F40" s="19">
        <v>2</v>
      </c>
      <c r="G40" s="33">
        <v>2</v>
      </c>
      <c r="H40" s="48"/>
      <c r="I40" s="19"/>
      <c r="J40" s="19"/>
      <c r="K40" s="537"/>
      <c r="L40" s="538">
        <v>2</v>
      </c>
      <c r="M40" s="19">
        <v>2</v>
      </c>
      <c r="N40" s="19"/>
      <c r="O40" s="537"/>
      <c r="P40" s="493"/>
      <c r="Q40" s="11"/>
      <c r="R40" s="23"/>
      <c r="S40" s="482"/>
      <c r="T40" s="493"/>
      <c r="U40" s="11"/>
      <c r="V40" s="23"/>
      <c r="W40" s="482"/>
      <c r="X40" s="481"/>
      <c r="Y40" s="11"/>
      <c r="Z40" s="11"/>
      <c r="AA40" s="30"/>
      <c r="AB40" s="24"/>
    </row>
    <row r="41" spans="1:30" ht="15" customHeight="1" thickBot="1">
      <c r="A41" s="1417"/>
      <c r="B41" s="1713" t="s">
        <v>912</v>
      </c>
      <c r="C41" s="1713"/>
      <c r="D41" s="1713"/>
      <c r="E41" s="1714"/>
      <c r="F41" s="532">
        <f>SUM(F37:F40)</f>
        <v>8</v>
      </c>
      <c r="G41" s="531">
        <f>SUM(G37:G40)</f>
        <v>8</v>
      </c>
      <c r="H41" s="536">
        <f>SUM(H37:H38)</f>
        <v>0</v>
      </c>
      <c r="I41" s="532">
        <f>SUM(I37:I38)</f>
        <v>0</v>
      </c>
      <c r="J41" s="532">
        <f>SUM(J37:J40)</f>
        <v>2</v>
      </c>
      <c r="K41" s="534">
        <f>SUM(K37:K40)</f>
        <v>2</v>
      </c>
      <c r="L41" s="535">
        <f>SUM(L37:L40)</f>
        <v>4</v>
      </c>
      <c r="M41" s="532">
        <f>SUM(M37:M40)</f>
        <v>4</v>
      </c>
      <c r="N41" s="532">
        <f t="shared" ref="N41:AA41" si="1">SUM(N37:N38)</f>
        <v>2</v>
      </c>
      <c r="O41" s="534">
        <f t="shared" si="1"/>
        <v>2</v>
      </c>
      <c r="P41" s="535">
        <f t="shared" si="1"/>
        <v>0</v>
      </c>
      <c r="Q41" s="532">
        <f t="shared" si="1"/>
        <v>0</v>
      </c>
      <c r="R41" s="532">
        <f t="shared" si="1"/>
        <v>0</v>
      </c>
      <c r="S41" s="534">
        <f t="shared" si="1"/>
        <v>0</v>
      </c>
      <c r="T41" s="535">
        <f t="shared" si="1"/>
        <v>0</v>
      </c>
      <c r="U41" s="532">
        <f t="shared" si="1"/>
        <v>0</v>
      </c>
      <c r="V41" s="532">
        <f t="shared" si="1"/>
        <v>0</v>
      </c>
      <c r="W41" s="534">
        <f t="shared" si="1"/>
        <v>0</v>
      </c>
      <c r="X41" s="533">
        <f t="shared" si="1"/>
        <v>0</v>
      </c>
      <c r="Y41" s="532">
        <f t="shared" si="1"/>
        <v>0</v>
      </c>
      <c r="Z41" s="532">
        <f t="shared" si="1"/>
        <v>0</v>
      </c>
      <c r="AA41" s="531">
        <f t="shared" si="1"/>
        <v>0</v>
      </c>
      <c r="AB41" s="530"/>
    </row>
    <row r="42" spans="1:30" ht="30" customHeight="1" thickBot="1">
      <c r="A42" s="1455" t="s">
        <v>1069</v>
      </c>
      <c r="B42" s="1659" t="s">
        <v>910</v>
      </c>
      <c r="C42" s="1659"/>
      <c r="D42" s="1660"/>
      <c r="E42" s="529" t="s">
        <v>1068</v>
      </c>
      <c r="F42" s="383">
        <v>7</v>
      </c>
      <c r="G42" s="382">
        <v>7</v>
      </c>
      <c r="H42" s="384"/>
      <c r="I42" s="383"/>
      <c r="J42" s="383"/>
      <c r="K42" s="527"/>
      <c r="L42" s="528"/>
      <c r="M42" s="383"/>
      <c r="N42" s="383"/>
      <c r="O42" s="527"/>
      <c r="P42" s="526"/>
      <c r="Q42" s="379"/>
      <c r="R42" s="381">
        <v>2</v>
      </c>
      <c r="S42" s="525">
        <v>2</v>
      </c>
      <c r="T42" s="526">
        <v>2</v>
      </c>
      <c r="U42" s="379">
        <v>2</v>
      </c>
      <c r="V42" s="381"/>
      <c r="W42" s="525"/>
      <c r="X42" s="524">
        <v>3</v>
      </c>
      <c r="Y42" s="379">
        <v>3</v>
      </c>
      <c r="Z42" s="379"/>
      <c r="AA42" s="378"/>
      <c r="AB42" s="523" t="s">
        <v>1017</v>
      </c>
    </row>
    <row r="43" spans="1:30" s="20" customFormat="1" ht="15" customHeight="1" thickBot="1">
      <c r="A43" s="1456"/>
      <c r="B43" s="1795" t="s">
        <v>1067</v>
      </c>
      <c r="C43" s="1795"/>
      <c r="D43" s="1796"/>
      <c r="E43" s="376" t="s">
        <v>907</v>
      </c>
      <c r="F43" s="372">
        <v>2</v>
      </c>
      <c r="G43" s="374">
        <v>2</v>
      </c>
      <c r="H43" s="373"/>
      <c r="I43" s="372"/>
      <c r="J43" s="372"/>
      <c r="K43" s="522"/>
      <c r="L43" s="521"/>
      <c r="M43" s="372"/>
      <c r="N43" s="372"/>
      <c r="O43" s="522"/>
      <c r="P43" s="521"/>
      <c r="Q43" s="372"/>
      <c r="R43" s="372"/>
      <c r="S43" s="522"/>
      <c r="T43" s="521">
        <v>2</v>
      </c>
      <c r="U43" s="372">
        <v>2</v>
      </c>
      <c r="V43" s="371"/>
      <c r="W43" s="520"/>
      <c r="X43" s="519"/>
      <c r="Y43" s="369"/>
      <c r="Z43" s="369"/>
      <c r="AA43" s="368"/>
      <c r="AB43" s="110" t="s">
        <v>1066</v>
      </c>
    </row>
    <row r="44" spans="1:30" ht="15" customHeight="1">
      <c r="A44" s="1456"/>
      <c r="B44" s="1454" t="s">
        <v>855</v>
      </c>
      <c r="C44" s="1653"/>
      <c r="D44" s="1548" t="s">
        <v>817</v>
      </c>
      <c r="E44" s="324" t="s">
        <v>906</v>
      </c>
      <c r="F44" s="26">
        <v>6</v>
      </c>
      <c r="G44" s="42">
        <v>6</v>
      </c>
      <c r="H44" s="49"/>
      <c r="I44" s="26"/>
      <c r="J44" s="26"/>
      <c r="K44" s="518"/>
      <c r="L44" s="517">
        <v>3</v>
      </c>
      <c r="M44" s="26">
        <v>3</v>
      </c>
      <c r="N44" s="26">
        <v>3</v>
      </c>
      <c r="O44" s="518">
        <v>3</v>
      </c>
      <c r="P44" s="517"/>
      <c r="Q44" s="26"/>
      <c r="R44" s="26"/>
      <c r="S44" s="518"/>
      <c r="T44" s="517"/>
      <c r="U44" s="26"/>
      <c r="V44" s="26"/>
      <c r="W44" s="518"/>
      <c r="X44" s="517"/>
      <c r="Y44" s="26"/>
      <c r="Z44" s="26"/>
      <c r="AA44" s="42"/>
      <c r="AB44" s="365" t="s">
        <v>1065</v>
      </c>
      <c r="AC44" s="516" t="s">
        <v>1064</v>
      </c>
    </row>
    <row r="45" spans="1:30" ht="15" customHeight="1">
      <c r="A45" s="1456"/>
      <c r="B45" s="1657"/>
      <c r="C45" s="1646"/>
      <c r="D45" s="1548"/>
      <c r="E45" s="315" t="s">
        <v>1063</v>
      </c>
      <c r="F45" s="11">
        <v>2</v>
      </c>
      <c r="G45" s="30">
        <v>2</v>
      </c>
      <c r="H45" s="44"/>
      <c r="I45" s="11"/>
      <c r="J45" s="11"/>
      <c r="K45" s="482"/>
      <c r="L45" s="493"/>
      <c r="M45" s="11"/>
      <c r="N45" s="11"/>
      <c r="O45" s="482"/>
      <c r="P45" s="493"/>
      <c r="Q45" s="11"/>
      <c r="R45" s="11">
        <v>2</v>
      </c>
      <c r="S45" s="482">
        <v>2</v>
      </c>
      <c r="T45" s="493"/>
      <c r="U45" s="11"/>
      <c r="V45" s="11"/>
      <c r="W45" s="482"/>
      <c r="X45" s="481"/>
      <c r="Y45" s="11"/>
      <c r="Z45" s="11"/>
      <c r="AA45" s="30"/>
      <c r="AB45" s="15"/>
    </row>
    <row r="46" spans="1:30" ht="15" customHeight="1">
      <c r="A46" s="1456"/>
      <c r="B46" s="1657"/>
      <c r="C46" s="1646"/>
      <c r="D46" s="1548"/>
      <c r="E46" s="315" t="s">
        <v>1062</v>
      </c>
      <c r="F46" s="11">
        <v>2</v>
      </c>
      <c r="G46" s="30">
        <v>2</v>
      </c>
      <c r="H46" s="44"/>
      <c r="I46" s="11"/>
      <c r="J46" s="11"/>
      <c r="K46" s="482"/>
      <c r="L46" s="493"/>
      <c r="M46" s="11"/>
      <c r="N46" s="11"/>
      <c r="O46" s="482"/>
      <c r="P46" s="493"/>
      <c r="Q46" s="11"/>
      <c r="R46" s="11"/>
      <c r="S46" s="482"/>
      <c r="T46" s="493">
        <v>2</v>
      </c>
      <c r="U46" s="11">
        <v>2</v>
      </c>
      <c r="V46" s="23"/>
      <c r="W46" s="482"/>
      <c r="X46" s="481"/>
      <c r="Y46" s="11"/>
      <c r="Z46" s="11"/>
      <c r="AA46" s="30"/>
      <c r="AB46" s="15"/>
    </row>
    <row r="47" spans="1:30" ht="15" customHeight="1">
      <c r="A47" s="1456"/>
      <c r="B47" s="1657"/>
      <c r="C47" s="1646"/>
      <c r="D47" s="1658" t="s">
        <v>1061</v>
      </c>
      <c r="E47" s="315" t="s">
        <v>903</v>
      </c>
      <c r="F47" s="11">
        <v>2</v>
      </c>
      <c r="G47" s="30">
        <v>2</v>
      </c>
      <c r="H47" s="44"/>
      <c r="I47" s="11"/>
      <c r="J47" s="11"/>
      <c r="K47" s="482"/>
      <c r="L47" s="493"/>
      <c r="M47" s="11"/>
      <c r="N47" s="11">
        <v>2</v>
      </c>
      <c r="O47" s="482">
        <v>2</v>
      </c>
      <c r="P47" s="493"/>
      <c r="Q47" s="11"/>
      <c r="R47" s="11"/>
      <c r="S47" s="482"/>
      <c r="T47" s="493"/>
      <c r="U47" s="11"/>
      <c r="V47" s="11"/>
      <c r="W47" s="482"/>
      <c r="X47" s="481"/>
      <c r="Y47" s="11"/>
      <c r="Z47" s="11"/>
      <c r="AA47" s="30"/>
      <c r="AB47" s="15"/>
    </row>
    <row r="48" spans="1:30" ht="15" customHeight="1">
      <c r="A48" s="1456"/>
      <c r="B48" s="1657"/>
      <c r="C48" s="1646"/>
      <c r="D48" s="1548"/>
      <c r="E48" s="315" t="s">
        <v>902</v>
      </c>
      <c r="F48" s="11">
        <v>2</v>
      </c>
      <c r="G48" s="30">
        <v>2</v>
      </c>
      <c r="H48" s="44"/>
      <c r="I48" s="11"/>
      <c r="J48" s="11"/>
      <c r="K48" s="482"/>
      <c r="L48" s="493"/>
      <c r="M48" s="11"/>
      <c r="N48" s="11">
        <v>2</v>
      </c>
      <c r="O48" s="482">
        <v>2</v>
      </c>
      <c r="P48" s="493"/>
      <c r="Q48" s="11"/>
      <c r="R48" s="11"/>
      <c r="S48" s="482"/>
      <c r="T48" s="493"/>
      <c r="U48" s="11"/>
      <c r="V48" s="25"/>
      <c r="W48" s="494"/>
      <c r="X48" s="481"/>
      <c r="Y48" s="11"/>
      <c r="Z48" s="11"/>
      <c r="AA48" s="30"/>
      <c r="AB48" s="81" t="s">
        <v>901</v>
      </c>
    </row>
    <row r="49" spans="1:29" ht="15" customHeight="1">
      <c r="A49" s="1456"/>
      <c r="B49" s="1657"/>
      <c r="C49" s="1646"/>
      <c r="D49" s="1548"/>
      <c r="E49" s="315" t="s">
        <v>900</v>
      </c>
      <c r="F49" s="11">
        <v>2</v>
      </c>
      <c r="G49" s="30">
        <v>2</v>
      </c>
      <c r="H49" s="44"/>
      <c r="I49" s="11"/>
      <c r="J49" s="11"/>
      <c r="K49" s="482"/>
      <c r="L49" s="493"/>
      <c r="M49" s="11"/>
      <c r="N49" s="11"/>
      <c r="O49" s="482"/>
      <c r="P49" s="493"/>
      <c r="Q49" s="11"/>
      <c r="R49" s="11">
        <v>2</v>
      </c>
      <c r="S49" s="482">
        <v>2</v>
      </c>
      <c r="T49" s="493"/>
      <c r="U49" s="11"/>
      <c r="V49" s="11"/>
      <c r="W49" s="482"/>
      <c r="X49" s="481"/>
      <c r="Y49" s="11"/>
      <c r="Z49" s="11"/>
      <c r="AA49" s="30"/>
      <c r="AB49" s="81"/>
    </row>
    <row r="50" spans="1:29" ht="27" customHeight="1">
      <c r="A50" s="1456"/>
      <c r="B50" s="1657"/>
      <c r="C50" s="1646"/>
      <c r="D50" s="1549"/>
      <c r="E50" s="315" t="s">
        <v>1060</v>
      </c>
      <c r="F50" s="11">
        <v>2</v>
      </c>
      <c r="G50" s="30">
        <v>2</v>
      </c>
      <c r="H50" s="44"/>
      <c r="I50" s="11"/>
      <c r="J50" s="11"/>
      <c r="K50" s="482"/>
      <c r="L50" s="493"/>
      <c r="M50" s="11"/>
      <c r="N50" s="11"/>
      <c r="O50" s="482"/>
      <c r="P50" s="493"/>
      <c r="Q50" s="11"/>
      <c r="R50" s="11"/>
      <c r="S50" s="482"/>
      <c r="T50" s="493">
        <v>2</v>
      </c>
      <c r="U50" s="11">
        <v>2</v>
      </c>
      <c r="V50" s="11"/>
      <c r="W50" s="482"/>
      <c r="X50" s="481"/>
      <c r="Y50" s="11"/>
      <c r="Z50" s="11"/>
      <c r="AA50" s="30"/>
      <c r="AB50" s="82" t="s">
        <v>1059</v>
      </c>
    </row>
    <row r="51" spans="1:29" ht="16.899999999999999" customHeight="1">
      <c r="A51" s="1456"/>
      <c r="B51" s="1657"/>
      <c r="C51" s="1646"/>
      <c r="D51" s="515" t="s">
        <v>868</v>
      </c>
      <c r="E51" s="315" t="s">
        <v>899</v>
      </c>
      <c r="F51" s="11">
        <v>2</v>
      </c>
      <c r="G51" s="30">
        <v>4</v>
      </c>
      <c r="H51" s="44">
        <v>1</v>
      </c>
      <c r="I51" s="11">
        <v>2</v>
      </c>
      <c r="J51" s="11">
        <v>1</v>
      </c>
      <c r="K51" s="482">
        <v>2</v>
      </c>
      <c r="L51" s="493"/>
      <c r="M51" s="11"/>
      <c r="N51" s="11"/>
      <c r="O51" s="482"/>
      <c r="P51" s="493"/>
      <c r="Q51" s="11"/>
      <c r="R51" s="11"/>
      <c r="S51" s="482"/>
      <c r="T51" s="493"/>
      <c r="U51" s="11"/>
      <c r="V51" s="11"/>
      <c r="W51" s="482"/>
      <c r="X51" s="493"/>
      <c r="Y51" s="11"/>
      <c r="Z51" s="11"/>
      <c r="AA51" s="30"/>
      <c r="AB51" s="81" t="s">
        <v>864</v>
      </c>
    </row>
    <row r="52" spans="1:29" ht="17.45" customHeight="1">
      <c r="A52" s="1456"/>
      <c r="B52" s="1657"/>
      <c r="C52" s="1646"/>
      <c r="D52" s="1756" t="s">
        <v>898</v>
      </c>
      <c r="E52" s="315" t="s">
        <v>897</v>
      </c>
      <c r="F52" s="11">
        <v>2</v>
      </c>
      <c r="G52" s="30">
        <v>2</v>
      </c>
      <c r="H52" s="44">
        <v>2</v>
      </c>
      <c r="I52" s="11">
        <v>2</v>
      </c>
      <c r="J52" s="11"/>
      <c r="K52" s="482"/>
      <c r="L52" s="493"/>
      <c r="M52" s="11"/>
      <c r="N52" s="11"/>
      <c r="O52" s="482"/>
      <c r="P52" s="493"/>
      <c r="Q52" s="11"/>
      <c r="R52" s="11"/>
      <c r="S52" s="482"/>
      <c r="T52" s="493"/>
      <c r="U52" s="11"/>
      <c r="V52" s="11"/>
      <c r="W52" s="482"/>
      <c r="X52" s="493"/>
      <c r="Y52" s="11"/>
      <c r="Z52" s="11"/>
      <c r="AA52" s="30"/>
      <c r="AB52" s="81" t="s">
        <v>896</v>
      </c>
    </row>
    <row r="53" spans="1:29" ht="15" customHeight="1">
      <c r="A53" s="1456"/>
      <c r="B53" s="1657"/>
      <c r="C53" s="1646"/>
      <c r="D53" s="1757"/>
      <c r="E53" s="315" t="s">
        <v>895</v>
      </c>
      <c r="F53" s="11">
        <v>6</v>
      </c>
      <c r="G53" s="30">
        <v>6</v>
      </c>
      <c r="H53" s="44"/>
      <c r="I53" s="11"/>
      <c r="J53" s="11"/>
      <c r="K53" s="482"/>
      <c r="L53" s="493">
        <v>3</v>
      </c>
      <c r="M53" s="11">
        <v>3</v>
      </c>
      <c r="N53" s="11">
        <v>3</v>
      </c>
      <c r="O53" s="482">
        <v>3</v>
      </c>
      <c r="P53" s="493"/>
      <c r="Q53" s="11"/>
      <c r="R53" s="11"/>
      <c r="S53" s="482"/>
      <c r="T53" s="493"/>
      <c r="U53" s="11"/>
      <c r="V53" s="11"/>
      <c r="W53" s="482"/>
      <c r="X53" s="493"/>
      <c r="Y53" s="11"/>
      <c r="Z53" s="11"/>
      <c r="AA53" s="30"/>
      <c r="AB53" s="81" t="s">
        <v>894</v>
      </c>
    </row>
    <row r="54" spans="1:29" ht="15" customHeight="1">
      <c r="A54" s="1456"/>
      <c r="B54" s="1657"/>
      <c r="C54" s="1646"/>
      <c r="D54" s="1758"/>
      <c r="E54" s="315" t="s">
        <v>893</v>
      </c>
      <c r="F54" s="14">
        <v>2</v>
      </c>
      <c r="G54" s="34">
        <v>2</v>
      </c>
      <c r="H54" s="50"/>
      <c r="I54" s="14"/>
      <c r="J54" s="14"/>
      <c r="K54" s="495"/>
      <c r="L54" s="483"/>
      <c r="M54" s="14"/>
      <c r="N54" s="14"/>
      <c r="O54" s="495"/>
      <c r="P54" s="483">
        <v>2</v>
      </c>
      <c r="Q54" s="14">
        <v>2</v>
      </c>
      <c r="R54" s="14"/>
      <c r="S54" s="495"/>
      <c r="T54" s="483"/>
      <c r="U54" s="14"/>
      <c r="V54" s="14"/>
      <c r="W54" s="495"/>
      <c r="X54" s="483"/>
      <c r="Y54" s="14"/>
      <c r="Z54" s="14"/>
      <c r="AA54" s="34"/>
      <c r="AB54" s="79"/>
    </row>
    <row r="55" spans="1:29" ht="15" customHeight="1">
      <c r="A55" s="1456"/>
      <c r="B55" s="1657"/>
      <c r="C55" s="1646"/>
      <c r="D55" s="363" t="s">
        <v>892</v>
      </c>
      <c r="E55" s="362" t="s">
        <v>1058</v>
      </c>
      <c r="F55" s="4">
        <v>3</v>
      </c>
      <c r="G55" s="36">
        <v>3</v>
      </c>
      <c r="H55" s="450"/>
      <c r="I55" s="448"/>
      <c r="J55" s="4"/>
      <c r="K55" s="446"/>
      <c r="L55" s="449"/>
      <c r="M55" s="448"/>
      <c r="N55" s="4"/>
      <c r="O55" s="446"/>
      <c r="P55" s="445"/>
      <c r="Q55" s="4"/>
      <c r="R55" s="4"/>
      <c r="S55" s="446"/>
      <c r="T55" s="445"/>
      <c r="U55" s="4"/>
      <c r="V55" s="4"/>
      <c r="W55" s="446"/>
      <c r="X55" s="445"/>
      <c r="Y55" s="4"/>
      <c r="Z55" s="4">
        <v>3</v>
      </c>
      <c r="AA55" s="36">
        <v>3</v>
      </c>
      <c r="AB55" s="514"/>
    </row>
    <row r="56" spans="1:29" ht="15" customHeight="1">
      <c r="A56" s="1456"/>
      <c r="B56" s="1759" t="s">
        <v>890</v>
      </c>
      <c r="C56" s="1759"/>
      <c r="D56" s="1759"/>
      <c r="E56" s="315" t="s">
        <v>889</v>
      </c>
      <c r="F56" s="11">
        <v>9</v>
      </c>
      <c r="G56" s="30">
        <v>27</v>
      </c>
      <c r="H56" s="44"/>
      <c r="I56" s="11"/>
      <c r="J56" s="11"/>
      <c r="K56" s="482"/>
      <c r="L56" s="493"/>
      <c r="M56" s="11"/>
      <c r="N56" s="11"/>
      <c r="O56" s="482"/>
      <c r="P56" s="493"/>
      <c r="Q56" s="11"/>
      <c r="R56" s="11"/>
      <c r="S56" s="482"/>
      <c r="T56" s="493"/>
      <c r="U56" s="11"/>
      <c r="V56" s="11">
        <v>9</v>
      </c>
      <c r="W56" s="482">
        <v>27</v>
      </c>
      <c r="X56" s="493"/>
      <c r="Y56" s="11"/>
      <c r="Z56" s="11"/>
      <c r="AA56" s="30"/>
      <c r="AB56" s="112" t="s">
        <v>1057</v>
      </c>
    </row>
    <row r="57" spans="1:29" ht="15" customHeight="1">
      <c r="A57" s="1456"/>
      <c r="B57" s="1462" t="s">
        <v>838</v>
      </c>
      <c r="C57" s="1450"/>
      <c r="D57" s="1449" t="s">
        <v>817</v>
      </c>
      <c r="E57" s="315" t="s">
        <v>1056</v>
      </c>
      <c r="F57" s="3">
        <v>2</v>
      </c>
      <c r="G57" s="35">
        <v>2</v>
      </c>
      <c r="H57" s="53"/>
      <c r="I57" s="3"/>
      <c r="J57" s="3"/>
      <c r="K57" s="442"/>
      <c r="L57" s="441">
        <v>2</v>
      </c>
      <c r="M57" s="3">
        <v>2</v>
      </c>
      <c r="N57" s="3"/>
      <c r="O57" s="442"/>
      <c r="P57" s="441"/>
      <c r="Q57" s="3"/>
      <c r="R57" s="3"/>
      <c r="S57" s="442"/>
      <c r="T57" s="493"/>
      <c r="U57" s="11"/>
      <c r="V57" s="11"/>
      <c r="W57" s="482"/>
      <c r="X57" s="481"/>
      <c r="Y57" s="11"/>
      <c r="Z57" s="11"/>
      <c r="AA57" s="30"/>
      <c r="AB57" s="112" t="s">
        <v>1048</v>
      </c>
    </row>
    <row r="58" spans="1:29" ht="15" customHeight="1">
      <c r="A58" s="1456"/>
      <c r="B58" s="1464"/>
      <c r="C58" s="1452"/>
      <c r="D58" s="1451"/>
      <c r="E58" s="315" t="s">
        <v>851</v>
      </c>
      <c r="F58" s="3">
        <v>2</v>
      </c>
      <c r="G58" s="35">
        <v>2</v>
      </c>
      <c r="H58" s="53"/>
      <c r="I58" s="3"/>
      <c r="J58" s="3"/>
      <c r="K58" s="442"/>
      <c r="L58" s="441"/>
      <c r="M58" s="3"/>
      <c r="N58" s="3"/>
      <c r="O58" s="442"/>
      <c r="P58" s="441"/>
      <c r="Q58" s="3"/>
      <c r="R58" s="3"/>
      <c r="S58" s="442"/>
      <c r="T58" s="493">
        <v>2</v>
      </c>
      <c r="U58" s="11">
        <v>2</v>
      </c>
      <c r="V58" s="11"/>
      <c r="W58" s="482"/>
      <c r="X58" s="493"/>
      <c r="Y58" s="11"/>
      <c r="Z58" s="11"/>
      <c r="AA58" s="30"/>
      <c r="AB58" s="112"/>
    </row>
    <row r="59" spans="1:29" ht="15" customHeight="1">
      <c r="A59" s="1456"/>
      <c r="B59" s="1464"/>
      <c r="C59" s="1452"/>
      <c r="D59" s="1451"/>
      <c r="E59" s="315" t="s">
        <v>887</v>
      </c>
      <c r="F59" s="3">
        <v>2</v>
      </c>
      <c r="G59" s="35">
        <v>2</v>
      </c>
      <c r="H59" s="452"/>
      <c r="I59" s="322"/>
      <c r="J59" s="3"/>
      <c r="K59" s="442"/>
      <c r="L59" s="451"/>
      <c r="M59" s="322"/>
      <c r="N59" s="3">
        <v>2</v>
      </c>
      <c r="O59" s="442">
        <v>2</v>
      </c>
      <c r="P59" s="493"/>
      <c r="Q59" s="11"/>
      <c r="R59" s="11"/>
      <c r="S59" s="482"/>
      <c r="T59" s="493"/>
      <c r="U59" s="11"/>
      <c r="V59" s="11"/>
      <c r="W59" s="482"/>
      <c r="X59" s="493"/>
      <c r="Y59" s="11"/>
      <c r="Z59" s="11"/>
      <c r="AA59" s="30"/>
      <c r="AB59" s="15"/>
    </row>
    <row r="60" spans="1:29" ht="15" customHeight="1">
      <c r="A60" s="1456"/>
      <c r="B60" s="1464"/>
      <c r="C60" s="1452"/>
      <c r="D60" s="1451"/>
      <c r="E60" s="323" t="s">
        <v>1055</v>
      </c>
      <c r="F60" s="322">
        <v>4</v>
      </c>
      <c r="G60" s="513">
        <v>4</v>
      </c>
      <c r="H60" s="512"/>
      <c r="I60" s="322"/>
      <c r="J60" s="322"/>
      <c r="K60" s="510"/>
      <c r="L60" s="511"/>
      <c r="M60" s="322"/>
      <c r="N60" s="322"/>
      <c r="O60" s="510"/>
      <c r="P60" s="511">
        <v>2</v>
      </c>
      <c r="Q60" s="322">
        <v>2</v>
      </c>
      <c r="R60" s="322">
        <v>2</v>
      </c>
      <c r="S60" s="510">
        <v>2</v>
      </c>
      <c r="T60" s="509"/>
      <c r="U60" s="77"/>
      <c r="V60" s="77"/>
      <c r="W60" s="508"/>
      <c r="X60" s="507"/>
      <c r="Y60" s="77"/>
      <c r="Z60" s="77"/>
      <c r="AA60" s="78"/>
      <c r="AB60" s="506"/>
      <c r="AC60" s="505" t="s">
        <v>1054</v>
      </c>
    </row>
    <row r="61" spans="1:29" ht="15" customHeight="1">
      <c r="A61" s="1456"/>
      <c r="B61" s="1464"/>
      <c r="C61" s="1452"/>
      <c r="D61" s="1451"/>
      <c r="E61" s="315" t="s">
        <v>885</v>
      </c>
      <c r="F61" s="3">
        <v>4</v>
      </c>
      <c r="G61" s="35">
        <v>4</v>
      </c>
      <c r="H61" s="452"/>
      <c r="I61" s="322"/>
      <c r="J61" s="3"/>
      <c r="K61" s="442"/>
      <c r="L61" s="451"/>
      <c r="M61" s="322"/>
      <c r="N61" s="3"/>
      <c r="O61" s="442"/>
      <c r="P61" s="441">
        <v>2</v>
      </c>
      <c r="Q61" s="3">
        <v>2</v>
      </c>
      <c r="R61" s="3">
        <v>2</v>
      </c>
      <c r="S61" s="442">
        <v>2</v>
      </c>
      <c r="T61" s="493"/>
      <c r="U61" s="11"/>
      <c r="V61" s="11"/>
      <c r="W61" s="482"/>
      <c r="X61" s="481"/>
      <c r="Y61" s="11"/>
      <c r="Z61" s="11"/>
      <c r="AA61" s="30"/>
      <c r="AB61" s="15"/>
    </row>
    <row r="62" spans="1:29" ht="15" customHeight="1">
      <c r="A62" s="1456"/>
      <c r="B62" s="1464"/>
      <c r="C62" s="1452"/>
      <c r="D62" s="1451"/>
      <c r="E62" s="315" t="s">
        <v>1053</v>
      </c>
      <c r="F62" s="3">
        <v>2</v>
      </c>
      <c r="G62" s="35">
        <v>2</v>
      </c>
      <c r="H62" s="452"/>
      <c r="I62" s="322"/>
      <c r="J62" s="3"/>
      <c r="K62" s="442"/>
      <c r="L62" s="451"/>
      <c r="M62" s="322"/>
      <c r="N62" s="3"/>
      <c r="O62" s="442"/>
      <c r="P62" s="441">
        <v>2</v>
      </c>
      <c r="Q62" s="3">
        <v>2</v>
      </c>
      <c r="R62" s="3"/>
      <c r="S62" s="442"/>
      <c r="T62" s="493"/>
      <c r="U62" s="11"/>
      <c r="V62" s="11"/>
      <c r="W62" s="482"/>
      <c r="X62" s="481"/>
      <c r="Y62" s="11"/>
      <c r="Z62" s="11"/>
      <c r="AA62" s="30"/>
      <c r="AB62" s="15"/>
    </row>
    <row r="63" spans="1:29" ht="15" customHeight="1">
      <c r="A63" s="1456"/>
      <c r="B63" s="1464"/>
      <c r="C63" s="1452"/>
      <c r="D63" s="1451"/>
      <c r="E63" s="315" t="s">
        <v>883</v>
      </c>
      <c r="F63" s="3">
        <v>2</v>
      </c>
      <c r="G63" s="35">
        <v>2</v>
      </c>
      <c r="H63" s="452"/>
      <c r="I63" s="322"/>
      <c r="J63" s="3"/>
      <c r="K63" s="442"/>
      <c r="L63" s="451"/>
      <c r="M63" s="322"/>
      <c r="N63" s="3"/>
      <c r="O63" s="442"/>
      <c r="P63" s="3">
        <v>2</v>
      </c>
      <c r="Q63" s="3">
        <v>2</v>
      </c>
      <c r="R63" s="3"/>
      <c r="S63" s="442"/>
      <c r="T63" s="493"/>
      <c r="U63" s="3"/>
      <c r="V63" s="3"/>
      <c r="W63" s="3"/>
      <c r="X63" s="504"/>
      <c r="Y63" s="122"/>
      <c r="Z63" s="503"/>
      <c r="AA63" s="502"/>
      <c r="AB63" s="333"/>
    </row>
    <row r="64" spans="1:29" ht="15" customHeight="1">
      <c r="A64" s="1456"/>
      <c r="B64" s="1464"/>
      <c r="C64" s="1452"/>
      <c r="D64" s="1451"/>
      <c r="E64" s="315" t="s">
        <v>882</v>
      </c>
      <c r="F64" s="3">
        <v>2</v>
      </c>
      <c r="G64" s="35">
        <v>2</v>
      </c>
      <c r="H64" s="53"/>
      <c r="I64" s="3"/>
      <c r="J64" s="3"/>
      <c r="K64" s="442"/>
      <c r="L64" s="441"/>
      <c r="M64" s="3"/>
      <c r="N64" s="3"/>
      <c r="O64" s="442"/>
      <c r="P64" s="441"/>
      <c r="Q64" s="3"/>
      <c r="R64" s="3">
        <v>2</v>
      </c>
      <c r="S64" s="442">
        <v>2</v>
      </c>
      <c r="T64" s="493"/>
      <c r="U64" s="11"/>
      <c r="V64" s="11"/>
      <c r="W64" s="482"/>
      <c r="X64" s="481"/>
      <c r="Y64" s="11"/>
      <c r="Z64" s="11"/>
      <c r="AA64" s="30"/>
      <c r="AB64" s="112" t="s">
        <v>1052</v>
      </c>
      <c r="AC64" s="2" t="s">
        <v>1051</v>
      </c>
    </row>
    <row r="65" spans="1:28" ht="15" customHeight="1">
      <c r="A65" s="1456"/>
      <c r="B65" s="1464"/>
      <c r="C65" s="1452"/>
      <c r="D65" s="1449" t="s">
        <v>804</v>
      </c>
      <c r="E65" s="315" t="s">
        <v>880</v>
      </c>
      <c r="F65" s="3">
        <v>2</v>
      </c>
      <c r="G65" s="35">
        <v>2</v>
      </c>
      <c r="H65" s="452">
        <v>2</v>
      </c>
      <c r="I65" s="322">
        <v>2</v>
      </c>
      <c r="J65" s="3"/>
      <c r="K65" s="442"/>
      <c r="L65" s="451"/>
      <c r="M65" s="322"/>
      <c r="N65" s="3"/>
      <c r="O65" s="442"/>
      <c r="P65" s="441"/>
      <c r="Q65" s="3"/>
      <c r="R65" s="3"/>
      <c r="S65" s="442"/>
      <c r="T65" s="501"/>
      <c r="U65" s="500"/>
      <c r="V65" s="27"/>
      <c r="W65" s="499"/>
      <c r="X65" s="496"/>
      <c r="Y65" s="353"/>
      <c r="Z65" s="353"/>
      <c r="AA65" s="352"/>
      <c r="AB65" s="498"/>
    </row>
    <row r="66" spans="1:28" ht="15" customHeight="1">
      <c r="A66" s="1456"/>
      <c r="B66" s="1464"/>
      <c r="C66" s="1452"/>
      <c r="D66" s="1451"/>
      <c r="E66" s="315" t="s">
        <v>879</v>
      </c>
      <c r="F66" s="3">
        <v>2</v>
      </c>
      <c r="G66" s="35">
        <v>2</v>
      </c>
      <c r="H66" s="452"/>
      <c r="I66" s="322"/>
      <c r="J66" s="3">
        <v>2</v>
      </c>
      <c r="K66" s="442">
        <v>2</v>
      </c>
      <c r="L66" s="451"/>
      <c r="M66" s="322"/>
      <c r="N66" s="3"/>
      <c r="O66" s="442"/>
      <c r="P66" s="493"/>
      <c r="Q66" s="11"/>
      <c r="R66" s="11"/>
      <c r="S66" s="482"/>
      <c r="T66" s="493"/>
      <c r="U66" s="11"/>
      <c r="V66" s="11"/>
      <c r="W66" s="482"/>
      <c r="X66" s="481"/>
      <c r="Y66" s="11"/>
      <c r="Z66" s="11"/>
      <c r="AA66" s="30"/>
      <c r="AB66" s="24"/>
    </row>
    <row r="67" spans="1:28" ht="15" customHeight="1">
      <c r="A67" s="1456"/>
      <c r="B67" s="1464"/>
      <c r="C67" s="1452"/>
      <c r="D67" s="1451"/>
      <c r="E67" s="315" t="s">
        <v>878</v>
      </c>
      <c r="F67" s="3">
        <v>4</v>
      </c>
      <c r="G67" s="35">
        <v>4</v>
      </c>
      <c r="H67" s="452"/>
      <c r="I67" s="322"/>
      <c r="J67" s="3"/>
      <c r="K67" s="442"/>
      <c r="L67" s="451">
        <v>2</v>
      </c>
      <c r="M67" s="322">
        <v>2</v>
      </c>
      <c r="N67" s="3">
        <v>2</v>
      </c>
      <c r="O67" s="442">
        <v>2</v>
      </c>
      <c r="P67" s="493"/>
      <c r="Q67" s="11"/>
      <c r="R67" s="11"/>
      <c r="S67" s="482"/>
      <c r="T67" s="493"/>
      <c r="U67" s="11"/>
      <c r="V67" s="11"/>
      <c r="W67" s="482"/>
      <c r="X67" s="481"/>
      <c r="Y67" s="11"/>
      <c r="Z67" s="11"/>
      <c r="AA67" s="30"/>
      <c r="AB67" s="24"/>
    </row>
    <row r="68" spans="1:28" ht="15" customHeight="1">
      <c r="A68" s="1456"/>
      <c r="B68" s="1464"/>
      <c r="C68" s="1452"/>
      <c r="D68" s="1451"/>
      <c r="E68" s="315" t="s">
        <v>1050</v>
      </c>
      <c r="F68" s="3">
        <v>2</v>
      </c>
      <c r="G68" s="35">
        <v>2</v>
      </c>
      <c r="H68" s="452"/>
      <c r="I68" s="322"/>
      <c r="J68" s="3"/>
      <c r="K68" s="442"/>
      <c r="L68" s="451"/>
      <c r="M68" s="322"/>
      <c r="N68" s="3">
        <v>2</v>
      </c>
      <c r="O68" s="442">
        <v>2</v>
      </c>
      <c r="P68" s="493"/>
      <c r="Q68" s="11"/>
      <c r="R68" s="11"/>
      <c r="S68" s="482"/>
      <c r="T68" s="493"/>
      <c r="U68" s="11"/>
      <c r="V68" s="11"/>
      <c r="W68" s="482"/>
      <c r="X68" s="481"/>
      <c r="Y68" s="11"/>
      <c r="Z68" s="11"/>
      <c r="AA68" s="30"/>
      <c r="AB68" s="79" t="s">
        <v>876</v>
      </c>
    </row>
    <row r="69" spans="1:28" ht="15" customHeight="1">
      <c r="A69" s="1456"/>
      <c r="B69" s="1464"/>
      <c r="C69" s="1452"/>
      <c r="D69" s="1451"/>
      <c r="E69" s="315" t="s">
        <v>875</v>
      </c>
      <c r="F69" s="3">
        <v>2</v>
      </c>
      <c r="G69" s="35">
        <v>2</v>
      </c>
      <c r="H69" s="452"/>
      <c r="I69" s="322"/>
      <c r="J69" s="3"/>
      <c r="K69" s="442"/>
      <c r="L69" s="451"/>
      <c r="M69" s="322"/>
      <c r="N69" s="3"/>
      <c r="O69" s="442"/>
      <c r="P69" s="441">
        <v>2</v>
      </c>
      <c r="Q69" s="3">
        <v>2</v>
      </c>
      <c r="R69" s="11"/>
      <c r="S69" s="482"/>
      <c r="T69" s="497"/>
      <c r="U69" s="353"/>
      <c r="V69" s="11"/>
      <c r="W69" s="482"/>
      <c r="X69" s="496"/>
      <c r="Y69" s="353"/>
      <c r="Z69" s="353"/>
      <c r="AA69" s="352"/>
      <c r="AB69" s="79"/>
    </row>
    <row r="70" spans="1:28" ht="18" customHeight="1">
      <c r="A70" s="1456"/>
      <c r="B70" s="1464"/>
      <c r="C70" s="1452"/>
      <c r="D70" s="1451"/>
      <c r="E70" s="315" t="s">
        <v>874</v>
      </c>
      <c r="F70" s="3">
        <v>2</v>
      </c>
      <c r="G70" s="35">
        <v>2</v>
      </c>
      <c r="H70" s="452"/>
      <c r="I70" s="322"/>
      <c r="J70" s="3"/>
      <c r="K70" s="442"/>
      <c r="L70" s="451"/>
      <c r="M70" s="322"/>
      <c r="N70" s="3"/>
      <c r="O70" s="442"/>
      <c r="P70" s="441"/>
      <c r="Q70" s="3"/>
      <c r="R70" s="3">
        <v>2</v>
      </c>
      <c r="S70" s="442">
        <v>2</v>
      </c>
      <c r="T70" s="493"/>
      <c r="U70" s="11"/>
      <c r="V70" s="11"/>
      <c r="W70" s="482"/>
      <c r="X70" s="481"/>
      <c r="Y70" s="11"/>
      <c r="Z70" s="11"/>
      <c r="AA70" s="30"/>
      <c r="AB70" s="82" t="s">
        <v>1049</v>
      </c>
    </row>
    <row r="71" spans="1:28" ht="18" customHeight="1">
      <c r="A71" s="1456"/>
      <c r="B71" s="1464"/>
      <c r="C71" s="1452"/>
      <c r="D71" s="1451"/>
      <c r="E71" s="315" t="s">
        <v>872</v>
      </c>
      <c r="F71" s="3">
        <v>4</v>
      </c>
      <c r="G71" s="35">
        <v>4</v>
      </c>
      <c r="H71" s="452"/>
      <c r="I71" s="322"/>
      <c r="J71" s="3"/>
      <c r="K71" s="442"/>
      <c r="L71" s="451"/>
      <c r="M71" s="322"/>
      <c r="N71" s="3"/>
      <c r="O71" s="442"/>
      <c r="P71" s="441">
        <v>2</v>
      </c>
      <c r="Q71" s="3">
        <v>2</v>
      </c>
      <c r="R71" s="3">
        <v>2</v>
      </c>
      <c r="S71" s="442">
        <v>2</v>
      </c>
      <c r="T71" s="493"/>
      <c r="U71" s="11"/>
      <c r="V71" s="11"/>
      <c r="W71" s="482"/>
      <c r="X71" s="481"/>
      <c r="Y71" s="11"/>
      <c r="Z71" s="11"/>
      <c r="AA71" s="30"/>
      <c r="AB71" s="79" t="s">
        <v>871</v>
      </c>
    </row>
    <row r="72" spans="1:28" ht="15" customHeight="1">
      <c r="A72" s="1456"/>
      <c r="B72" s="1464"/>
      <c r="C72" s="1452"/>
      <c r="D72" s="1453"/>
      <c r="E72" s="315" t="s">
        <v>870</v>
      </c>
      <c r="F72" s="4">
        <v>2</v>
      </c>
      <c r="G72" s="36">
        <v>2</v>
      </c>
      <c r="H72" s="52"/>
      <c r="I72" s="4"/>
      <c r="J72" s="4"/>
      <c r="K72" s="446"/>
      <c r="L72" s="445"/>
      <c r="M72" s="4"/>
      <c r="N72" s="4"/>
      <c r="O72" s="446"/>
      <c r="P72" s="445">
        <v>2</v>
      </c>
      <c r="Q72" s="4">
        <v>2</v>
      </c>
      <c r="R72" s="14"/>
      <c r="S72" s="495"/>
      <c r="T72" s="493"/>
      <c r="U72" s="11"/>
      <c r="V72" s="11"/>
      <c r="W72" s="482"/>
      <c r="X72" s="481"/>
      <c r="Y72" s="11"/>
      <c r="Z72" s="11"/>
      <c r="AA72" s="30"/>
      <c r="AB72" s="112" t="s">
        <v>1048</v>
      </c>
    </row>
    <row r="73" spans="1:28" ht="15" customHeight="1">
      <c r="A73" s="1456"/>
      <c r="B73" s="1464"/>
      <c r="C73" s="1452"/>
      <c r="D73" s="1800" t="s">
        <v>868</v>
      </c>
      <c r="E73" s="315" t="s">
        <v>1047</v>
      </c>
      <c r="F73" s="3">
        <v>4</v>
      </c>
      <c r="G73" s="35">
        <v>4</v>
      </c>
      <c r="H73" s="53">
        <v>2</v>
      </c>
      <c r="I73" s="3">
        <v>2</v>
      </c>
      <c r="J73" s="3">
        <v>2</v>
      </c>
      <c r="K73" s="442">
        <v>2</v>
      </c>
      <c r="L73" s="493"/>
      <c r="M73" s="11"/>
      <c r="N73" s="11"/>
      <c r="O73" s="482"/>
      <c r="P73" s="493"/>
      <c r="Q73" s="11"/>
      <c r="R73" s="11"/>
      <c r="S73" s="482"/>
      <c r="T73" s="493"/>
      <c r="U73" s="11"/>
      <c r="V73" s="11"/>
      <c r="W73" s="482"/>
      <c r="X73" s="481"/>
      <c r="Y73" s="11"/>
      <c r="Z73" s="11"/>
      <c r="AA73" s="30"/>
      <c r="AB73" s="24"/>
    </row>
    <row r="74" spans="1:28" ht="15" customHeight="1">
      <c r="A74" s="1456"/>
      <c r="B74" s="1464"/>
      <c r="C74" s="1452"/>
      <c r="D74" s="1801"/>
      <c r="E74" s="315" t="s">
        <v>1046</v>
      </c>
      <c r="F74" s="3">
        <v>4</v>
      </c>
      <c r="G74" s="35">
        <v>4</v>
      </c>
      <c r="H74" s="53">
        <v>2</v>
      </c>
      <c r="I74" s="3">
        <v>2</v>
      </c>
      <c r="J74" s="3">
        <v>2</v>
      </c>
      <c r="K74" s="442">
        <v>2</v>
      </c>
      <c r="L74" s="493"/>
      <c r="M74" s="11"/>
      <c r="N74" s="25"/>
      <c r="O74" s="494"/>
      <c r="P74" s="493"/>
      <c r="Q74" s="11"/>
      <c r="R74" s="25"/>
      <c r="S74" s="494"/>
      <c r="T74" s="493"/>
      <c r="U74" s="11"/>
      <c r="V74" s="25"/>
      <c r="W74" s="494"/>
      <c r="X74" s="481"/>
      <c r="Y74" s="11"/>
      <c r="Z74" s="11"/>
      <c r="AA74" s="30"/>
      <c r="AB74" s="24"/>
    </row>
    <row r="75" spans="1:28" ht="15" customHeight="1">
      <c r="A75" s="1456"/>
      <c r="B75" s="1464"/>
      <c r="C75" s="1452"/>
      <c r="D75" s="1801"/>
      <c r="E75" s="315" t="s">
        <v>1045</v>
      </c>
      <c r="F75" s="3">
        <v>4</v>
      </c>
      <c r="G75" s="35">
        <v>4</v>
      </c>
      <c r="H75" s="452">
        <v>2</v>
      </c>
      <c r="I75" s="322">
        <v>2</v>
      </c>
      <c r="J75" s="3">
        <v>2</v>
      </c>
      <c r="K75" s="442">
        <v>2</v>
      </c>
      <c r="L75" s="493"/>
      <c r="M75" s="11"/>
      <c r="N75" s="11"/>
      <c r="O75" s="482"/>
      <c r="P75" s="493"/>
      <c r="Q75" s="11"/>
      <c r="R75" s="11"/>
      <c r="S75" s="482"/>
      <c r="T75" s="493"/>
      <c r="U75" s="11"/>
      <c r="V75" s="11"/>
      <c r="W75" s="482"/>
      <c r="X75" s="481"/>
      <c r="Y75" s="11"/>
      <c r="Z75" s="11"/>
      <c r="AA75" s="30"/>
      <c r="AB75" s="79" t="s">
        <v>864</v>
      </c>
    </row>
    <row r="76" spans="1:28" ht="15" customHeight="1">
      <c r="A76" s="1456"/>
      <c r="B76" s="1464"/>
      <c r="C76" s="1452"/>
      <c r="D76" s="1801"/>
      <c r="E76" s="315" t="s">
        <v>863</v>
      </c>
      <c r="F76" s="3">
        <v>4</v>
      </c>
      <c r="G76" s="35">
        <v>4</v>
      </c>
      <c r="H76" s="452"/>
      <c r="I76" s="322"/>
      <c r="J76" s="3"/>
      <c r="K76" s="442"/>
      <c r="L76" s="451">
        <v>2</v>
      </c>
      <c r="M76" s="322">
        <v>2</v>
      </c>
      <c r="N76" s="3">
        <v>2</v>
      </c>
      <c r="O76" s="442">
        <v>2</v>
      </c>
      <c r="P76" s="493"/>
      <c r="Q76" s="11"/>
      <c r="R76" s="11"/>
      <c r="S76" s="482"/>
      <c r="T76" s="493"/>
      <c r="U76" s="11"/>
      <c r="V76" s="11"/>
      <c r="W76" s="482"/>
      <c r="X76" s="481"/>
      <c r="Y76" s="11"/>
      <c r="Z76" s="11"/>
      <c r="AA76" s="30"/>
      <c r="AB76" s="24"/>
    </row>
    <row r="77" spans="1:28" ht="15" customHeight="1">
      <c r="A77" s="1456"/>
      <c r="B77" s="1464"/>
      <c r="C77" s="1452"/>
      <c r="D77" s="1801"/>
      <c r="E77" s="315" t="s">
        <v>862</v>
      </c>
      <c r="F77" s="3">
        <v>3</v>
      </c>
      <c r="G77" s="35">
        <v>3</v>
      </c>
      <c r="H77" s="452"/>
      <c r="I77" s="322"/>
      <c r="J77" s="3"/>
      <c r="K77" s="442"/>
      <c r="L77" s="451">
        <v>3</v>
      </c>
      <c r="M77" s="322">
        <v>3</v>
      </c>
      <c r="N77" s="11"/>
      <c r="O77" s="482"/>
      <c r="P77" s="493"/>
      <c r="Q77" s="11"/>
      <c r="R77" s="11"/>
      <c r="S77" s="482"/>
      <c r="T77" s="493"/>
      <c r="U77" s="11"/>
      <c r="V77" s="11"/>
      <c r="W77" s="482"/>
      <c r="X77" s="481"/>
      <c r="Y77" s="11"/>
      <c r="Z77" s="11"/>
      <c r="AA77" s="30"/>
      <c r="AB77" s="24"/>
    </row>
    <row r="78" spans="1:28" ht="15" customHeight="1">
      <c r="A78" s="1456"/>
      <c r="B78" s="1464"/>
      <c r="C78" s="1452"/>
      <c r="D78" s="1801"/>
      <c r="E78" s="315" t="s">
        <v>1044</v>
      </c>
      <c r="F78" s="3">
        <v>2</v>
      </c>
      <c r="G78" s="35">
        <v>2</v>
      </c>
      <c r="H78" s="53"/>
      <c r="I78" s="3"/>
      <c r="J78" s="3">
        <v>2</v>
      </c>
      <c r="K78" s="442">
        <v>2</v>
      </c>
      <c r="L78" s="441"/>
      <c r="M78" s="3"/>
      <c r="N78" s="11"/>
      <c r="O78" s="482"/>
      <c r="P78" s="493"/>
      <c r="Q78" s="11"/>
      <c r="R78" s="11"/>
      <c r="S78" s="482"/>
      <c r="T78" s="493"/>
      <c r="U78" s="11"/>
      <c r="V78" s="11"/>
      <c r="W78" s="482"/>
      <c r="X78" s="481"/>
      <c r="Y78" s="11"/>
      <c r="Z78" s="11"/>
      <c r="AA78" s="30"/>
      <c r="AB78" s="112" t="s">
        <v>1043</v>
      </c>
    </row>
    <row r="79" spans="1:28" ht="15" customHeight="1">
      <c r="A79" s="1456"/>
      <c r="B79" s="1464"/>
      <c r="C79" s="1452"/>
      <c r="D79" s="1801"/>
      <c r="E79" s="315" t="s">
        <v>859</v>
      </c>
      <c r="F79" s="4">
        <v>6</v>
      </c>
      <c r="G79" s="36">
        <v>6</v>
      </c>
      <c r="H79" s="52"/>
      <c r="I79" s="4"/>
      <c r="J79" s="4"/>
      <c r="K79" s="446"/>
      <c r="L79" s="445"/>
      <c r="M79" s="4"/>
      <c r="N79" s="4"/>
      <c r="O79" s="446"/>
      <c r="P79" s="445">
        <v>3</v>
      </c>
      <c r="Q79" s="4">
        <v>3</v>
      </c>
      <c r="R79" s="4">
        <v>3</v>
      </c>
      <c r="S79" s="446">
        <v>3</v>
      </c>
      <c r="T79" s="483"/>
      <c r="U79" s="11"/>
      <c r="V79" s="11"/>
      <c r="W79" s="482"/>
      <c r="X79" s="481"/>
      <c r="Y79" s="11"/>
      <c r="Z79" s="11"/>
      <c r="AA79" s="30"/>
      <c r="AB79" s="350"/>
    </row>
    <row r="80" spans="1:28" ht="15" customHeight="1">
      <c r="A80" s="1456"/>
      <c r="B80" s="1464"/>
      <c r="C80" s="1452"/>
      <c r="D80" s="1802"/>
      <c r="E80" s="315" t="s">
        <v>858</v>
      </c>
      <c r="F80" s="3">
        <v>4</v>
      </c>
      <c r="G80" s="35">
        <v>4</v>
      </c>
      <c r="H80" s="452"/>
      <c r="I80" s="322"/>
      <c r="J80" s="3"/>
      <c r="K80" s="442"/>
      <c r="L80" s="451"/>
      <c r="M80" s="322"/>
      <c r="N80" s="3"/>
      <c r="O80" s="442"/>
      <c r="P80" s="441">
        <v>2</v>
      </c>
      <c r="Q80" s="3">
        <v>2</v>
      </c>
      <c r="R80" s="3">
        <v>2</v>
      </c>
      <c r="S80" s="442">
        <v>2</v>
      </c>
      <c r="T80" s="493"/>
      <c r="U80" s="11"/>
      <c r="V80" s="11"/>
      <c r="W80" s="482"/>
      <c r="X80" s="481"/>
      <c r="Y80" s="11"/>
      <c r="Z80" s="11"/>
      <c r="AA80" s="30"/>
      <c r="AB80" s="24"/>
    </row>
    <row r="81" spans="1:30" ht="15" customHeight="1" thickBot="1">
      <c r="A81" s="1457"/>
      <c r="B81" s="1797" t="s">
        <v>857</v>
      </c>
      <c r="C81" s="1798"/>
      <c r="D81" s="1799"/>
      <c r="E81" s="1799"/>
      <c r="F81" s="492">
        <f t="shared" ref="F81:AA81" si="2">SUM(F42:F80)</f>
        <v>122</v>
      </c>
      <c r="G81" s="491">
        <f t="shared" si="2"/>
        <v>142</v>
      </c>
      <c r="H81" s="490">
        <f t="shared" si="2"/>
        <v>11</v>
      </c>
      <c r="I81" s="486">
        <f t="shared" si="2"/>
        <v>12</v>
      </c>
      <c r="J81" s="486">
        <f t="shared" si="2"/>
        <v>11</v>
      </c>
      <c r="K81" s="488">
        <f t="shared" si="2"/>
        <v>12</v>
      </c>
      <c r="L81" s="489">
        <f t="shared" si="2"/>
        <v>15</v>
      </c>
      <c r="M81" s="486">
        <f t="shared" si="2"/>
        <v>15</v>
      </c>
      <c r="N81" s="486">
        <f t="shared" si="2"/>
        <v>18</v>
      </c>
      <c r="O81" s="488">
        <f t="shared" si="2"/>
        <v>18</v>
      </c>
      <c r="P81" s="489">
        <f t="shared" si="2"/>
        <v>21</v>
      </c>
      <c r="Q81" s="486">
        <f t="shared" si="2"/>
        <v>21</v>
      </c>
      <c r="R81" s="486">
        <f t="shared" si="2"/>
        <v>21</v>
      </c>
      <c r="S81" s="488">
        <f t="shared" si="2"/>
        <v>21</v>
      </c>
      <c r="T81" s="489">
        <f t="shared" si="2"/>
        <v>10</v>
      </c>
      <c r="U81" s="486">
        <f t="shared" si="2"/>
        <v>10</v>
      </c>
      <c r="V81" s="486">
        <f t="shared" si="2"/>
        <v>9</v>
      </c>
      <c r="W81" s="488">
        <f t="shared" si="2"/>
        <v>27</v>
      </c>
      <c r="X81" s="487">
        <f t="shared" si="2"/>
        <v>3</v>
      </c>
      <c r="Y81" s="486">
        <f t="shared" si="2"/>
        <v>3</v>
      </c>
      <c r="Z81" s="486">
        <f t="shared" si="2"/>
        <v>3</v>
      </c>
      <c r="AA81" s="485">
        <f t="shared" si="2"/>
        <v>3</v>
      </c>
      <c r="AB81" s="484"/>
    </row>
    <row r="82" spans="1:30" ht="19.899999999999999" customHeight="1">
      <c r="A82" s="1637" t="s">
        <v>856</v>
      </c>
      <c r="B82" s="1464" t="s">
        <v>1042</v>
      </c>
      <c r="C82" s="1452"/>
      <c r="D82" s="1646" t="s">
        <v>854</v>
      </c>
      <c r="E82" s="317" t="s">
        <v>853</v>
      </c>
      <c r="F82" s="4">
        <v>3</v>
      </c>
      <c r="G82" s="36">
        <v>3</v>
      </c>
      <c r="H82" s="52"/>
      <c r="I82" s="4"/>
      <c r="J82" s="4"/>
      <c r="K82" s="446"/>
      <c r="L82" s="445"/>
      <c r="M82" s="4"/>
      <c r="N82" s="4"/>
      <c r="O82" s="446"/>
      <c r="P82" s="445"/>
      <c r="Q82" s="4"/>
      <c r="R82" s="4"/>
      <c r="S82" s="446"/>
      <c r="T82" s="447"/>
      <c r="U82" s="4"/>
      <c r="V82" s="4"/>
      <c r="W82" s="446"/>
      <c r="X82" s="445">
        <v>3</v>
      </c>
      <c r="Y82" s="4">
        <v>3</v>
      </c>
      <c r="Z82" s="4"/>
      <c r="AA82" s="36"/>
      <c r="AB82" s="28"/>
    </row>
    <row r="83" spans="1:30" ht="17.45" customHeight="1">
      <c r="A83" s="1638"/>
      <c r="B83" s="1464"/>
      <c r="C83" s="1452"/>
      <c r="D83" s="1647"/>
      <c r="E83" s="315" t="s">
        <v>852</v>
      </c>
      <c r="F83" s="4">
        <v>3</v>
      </c>
      <c r="G83" s="36">
        <v>3</v>
      </c>
      <c r="H83" s="52"/>
      <c r="I83" s="4"/>
      <c r="J83" s="4"/>
      <c r="K83" s="446"/>
      <c r="L83" s="445"/>
      <c r="M83" s="4"/>
      <c r="N83" s="4"/>
      <c r="O83" s="446"/>
      <c r="P83" s="445"/>
      <c r="Q83" s="4"/>
      <c r="R83" s="4"/>
      <c r="S83" s="446"/>
      <c r="T83" s="483"/>
      <c r="U83" s="11"/>
      <c r="V83" s="11"/>
      <c r="W83" s="482"/>
      <c r="X83" s="481">
        <v>3</v>
      </c>
      <c r="Y83" s="11">
        <v>3</v>
      </c>
      <c r="Z83" s="11"/>
      <c r="AA83" s="30"/>
      <c r="AB83" s="112" t="s">
        <v>1041</v>
      </c>
    </row>
    <row r="84" spans="1:30" ht="19.899999999999999" customHeight="1">
      <c r="A84" s="1638"/>
      <c r="B84" s="1464"/>
      <c r="C84" s="1452"/>
      <c r="D84" s="1646"/>
      <c r="E84" s="324" t="s">
        <v>850</v>
      </c>
      <c r="F84" s="4">
        <v>3</v>
      </c>
      <c r="G84" s="36">
        <v>3</v>
      </c>
      <c r="H84" s="99"/>
      <c r="I84" s="40"/>
      <c r="J84" s="40"/>
      <c r="K84" s="454"/>
      <c r="L84" s="453"/>
      <c r="M84" s="40"/>
      <c r="N84" s="40"/>
      <c r="O84" s="454"/>
      <c r="P84" s="453"/>
      <c r="Q84" s="40"/>
      <c r="R84" s="40"/>
      <c r="S84" s="454"/>
      <c r="T84" s="455"/>
      <c r="U84" s="40"/>
      <c r="V84" s="40"/>
      <c r="W84" s="454"/>
      <c r="X84" s="453"/>
      <c r="Y84" s="40"/>
      <c r="Z84" s="11">
        <v>3</v>
      </c>
      <c r="AA84" s="30">
        <v>3</v>
      </c>
      <c r="AB84" s="28"/>
    </row>
    <row r="85" spans="1:30" ht="19.899999999999999" customHeight="1">
      <c r="A85" s="1638"/>
      <c r="B85" s="1464"/>
      <c r="C85" s="1452"/>
      <c r="D85" s="1646"/>
      <c r="E85" s="315" t="s">
        <v>849</v>
      </c>
      <c r="F85" s="4">
        <v>3</v>
      </c>
      <c r="G85" s="36">
        <v>3</v>
      </c>
      <c r="H85" s="53"/>
      <c r="I85" s="3"/>
      <c r="J85" s="3"/>
      <c r="K85" s="442"/>
      <c r="L85" s="441"/>
      <c r="M85" s="3"/>
      <c r="N85" s="3"/>
      <c r="O85" s="442"/>
      <c r="P85" s="441"/>
      <c r="Q85" s="3"/>
      <c r="R85" s="3"/>
      <c r="S85" s="442"/>
      <c r="T85" s="443"/>
      <c r="U85" s="3"/>
      <c r="V85" s="3"/>
      <c r="W85" s="442"/>
      <c r="X85" s="441"/>
      <c r="Y85" s="3"/>
      <c r="Z85" s="11">
        <v>3</v>
      </c>
      <c r="AA85" s="30">
        <v>3</v>
      </c>
      <c r="AB85" s="28"/>
    </row>
    <row r="86" spans="1:30" ht="19.899999999999999" customHeight="1">
      <c r="A86" s="1638"/>
      <c r="B86" s="1464"/>
      <c r="C86" s="1452"/>
      <c r="D86" s="1646" t="s">
        <v>804</v>
      </c>
      <c r="E86" s="315" t="s">
        <v>1040</v>
      </c>
      <c r="F86" s="4">
        <v>3</v>
      </c>
      <c r="G86" s="36">
        <v>3</v>
      </c>
      <c r="H86" s="452"/>
      <c r="I86" s="322"/>
      <c r="J86" s="3"/>
      <c r="K86" s="442"/>
      <c r="L86" s="451"/>
      <c r="M86" s="322"/>
      <c r="N86" s="3"/>
      <c r="O86" s="442"/>
      <c r="P86" s="441"/>
      <c r="Q86" s="3"/>
      <c r="R86" s="3"/>
      <c r="S86" s="442"/>
      <c r="T86" s="443"/>
      <c r="U86" s="3"/>
      <c r="V86" s="3"/>
      <c r="W86" s="442"/>
      <c r="X86" s="441">
        <v>3</v>
      </c>
      <c r="Y86" s="3">
        <v>3</v>
      </c>
      <c r="Z86" s="11"/>
      <c r="AA86" s="30"/>
      <c r="AB86" s="79" t="s">
        <v>1039</v>
      </c>
    </row>
    <row r="87" spans="1:30" ht="19.899999999999999" customHeight="1">
      <c r="A87" s="1638"/>
      <c r="B87" s="1464"/>
      <c r="C87" s="1452"/>
      <c r="D87" s="1646"/>
      <c r="E87" s="315" t="s">
        <v>1038</v>
      </c>
      <c r="F87" s="11">
        <v>2</v>
      </c>
      <c r="G87" s="57">
        <v>2</v>
      </c>
      <c r="H87" s="452"/>
      <c r="I87" s="322"/>
      <c r="J87" s="3"/>
      <c r="K87" s="442"/>
      <c r="L87" s="451"/>
      <c r="M87" s="322"/>
      <c r="N87" s="3"/>
      <c r="O87" s="442"/>
      <c r="P87" s="441"/>
      <c r="Q87" s="3"/>
      <c r="R87" s="3"/>
      <c r="S87" s="442"/>
      <c r="T87" s="443"/>
      <c r="U87" s="3"/>
      <c r="V87" s="3"/>
      <c r="W87" s="442"/>
      <c r="X87" s="441">
        <v>2</v>
      </c>
      <c r="Y87" s="3">
        <v>2</v>
      </c>
      <c r="Z87" s="11"/>
      <c r="AA87" s="30"/>
      <c r="AB87" s="480"/>
    </row>
    <row r="88" spans="1:30" ht="19.899999999999999" customHeight="1">
      <c r="A88" s="1638"/>
      <c r="B88" s="1464"/>
      <c r="C88" s="1452"/>
      <c r="D88" s="1646"/>
      <c r="E88" s="315" t="s">
        <v>1037</v>
      </c>
      <c r="F88" s="11">
        <v>2</v>
      </c>
      <c r="G88" s="57">
        <v>2</v>
      </c>
      <c r="H88" s="452"/>
      <c r="I88" s="322"/>
      <c r="J88" s="3"/>
      <c r="K88" s="442"/>
      <c r="L88" s="451"/>
      <c r="M88" s="322"/>
      <c r="N88" s="3"/>
      <c r="O88" s="442"/>
      <c r="P88" s="441"/>
      <c r="Q88" s="3"/>
      <c r="R88" s="3"/>
      <c r="S88" s="442"/>
      <c r="T88" s="443"/>
      <c r="U88" s="3"/>
      <c r="V88" s="3"/>
      <c r="W88" s="442"/>
      <c r="X88" s="441">
        <v>2</v>
      </c>
      <c r="Y88" s="3">
        <v>2</v>
      </c>
      <c r="Z88" s="11"/>
      <c r="AA88" s="30"/>
      <c r="AB88" s="480"/>
    </row>
    <row r="89" spans="1:30" ht="19.899999999999999" customHeight="1">
      <c r="A89" s="1638"/>
      <c r="B89" s="1464"/>
      <c r="C89" s="1452"/>
      <c r="D89" s="1646"/>
      <c r="E89" s="315" t="s">
        <v>847</v>
      </c>
      <c r="F89" s="4">
        <v>3</v>
      </c>
      <c r="G89" s="36">
        <v>3</v>
      </c>
      <c r="H89" s="452"/>
      <c r="I89" s="322"/>
      <c r="J89" s="3"/>
      <c r="K89" s="442"/>
      <c r="L89" s="451"/>
      <c r="M89" s="322"/>
      <c r="N89" s="3"/>
      <c r="O89" s="442"/>
      <c r="P89" s="441"/>
      <c r="Q89" s="3"/>
      <c r="R89" s="3"/>
      <c r="S89" s="442"/>
      <c r="T89" s="443"/>
      <c r="U89" s="3"/>
      <c r="V89" s="3"/>
      <c r="W89" s="442"/>
      <c r="X89" s="441"/>
      <c r="Y89" s="3"/>
      <c r="Z89" s="11">
        <v>3</v>
      </c>
      <c r="AA89" s="30">
        <v>3</v>
      </c>
      <c r="AB89" s="341"/>
    </row>
    <row r="90" spans="1:30" ht="19.899999999999999" customHeight="1">
      <c r="A90" s="1638"/>
      <c r="B90" s="1464"/>
      <c r="C90" s="1452"/>
      <c r="D90" s="1646"/>
      <c r="E90" s="317" t="s">
        <v>1036</v>
      </c>
      <c r="F90" s="4">
        <v>3</v>
      </c>
      <c r="G90" s="36">
        <v>3</v>
      </c>
      <c r="H90" s="450"/>
      <c r="I90" s="448"/>
      <c r="J90" s="4"/>
      <c r="K90" s="446"/>
      <c r="L90" s="449"/>
      <c r="M90" s="448"/>
      <c r="N90" s="4"/>
      <c r="O90" s="446"/>
      <c r="P90" s="445"/>
      <c r="Q90" s="4"/>
      <c r="R90" s="4"/>
      <c r="S90" s="446"/>
      <c r="T90" s="447"/>
      <c r="U90" s="4"/>
      <c r="V90" s="4"/>
      <c r="W90" s="446"/>
      <c r="X90" s="445">
        <v>3</v>
      </c>
      <c r="Y90" s="4">
        <v>3</v>
      </c>
      <c r="Z90" s="11"/>
      <c r="AA90" s="30"/>
      <c r="AB90" s="339"/>
    </row>
    <row r="91" spans="1:30" ht="19.899999999999999" customHeight="1">
      <c r="A91" s="1638"/>
      <c r="B91" s="1464"/>
      <c r="C91" s="1452"/>
      <c r="D91" s="1647"/>
      <c r="E91" s="315" t="s">
        <v>1035</v>
      </c>
      <c r="F91" s="4">
        <v>3</v>
      </c>
      <c r="G91" s="36">
        <v>3</v>
      </c>
      <c r="H91" s="53"/>
      <c r="I91" s="3"/>
      <c r="J91" s="3"/>
      <c r="K91" s="442"/>
      <c r="L91" s="441"/>
      <c r="M91" s="3"/>
      <c r="N91" s="3"/>
      <c r="O91" s="442"/>
      <c r="P91" s="441"/>
      <c r="Q91" s="3"/>
      <c r="R91" s="3"/>
      <c r="S91" s="442"/>
      <c r="T91" s="443"/>
      <c r="U91" s="3"/>
      <c r="V91" s="3"/>
      <c r="W91" s="442"/>
      <c r="X91" s="441"/>
      <c r="Y91" s="3"/>
      <c r="Z91" s="11">
        <v>3</v>
      </c>
      <c r="AA91" s="30">
        <v>3</v>
      </c>
      <c r="AB91" s="112" t="s">
        <v>1034</v>
      </c>
    </row>
    <row r="92" spans="1:30" ht="18.75" customHeight="1">
      <c r="A92" s="1638"/>
      <c r="B92" s="1648" t="s">
        <v>842</v>
      </c>
      <c r="C92" s="1649"/>
      <c r="D92" s="1650" t="s">
        <v>841</v>
      </c>
      <c r="E92" s="336" t="s">
        <v>840</v>
      </c>
      <c r="F92" s="335">
        <v>9</v>
      </c>
      <c r="G92" s="335">
        <v>27</v>
      </c>
      <c r="H92" s="226"/>
      <c r="I92" s="151"/>
      <c r="J92" s="151"/>
      <c r="K92" s="478"/>
      <c r="L92" s="477"/>
      <c r="M92" s="151"/>
      <c r="N92" s="151"/>
      <c r="O92" s="478"/>
      <c r="P92" s="477"/>
      <c r="Q92" s="151"/>
      <c r="R92" s="151"/>
      <c r="S92" s="478"/>
      <c r="T92" s="479"/>
      <c r="U92" s="151"/>
      <c r="V92" s="151"/>
      <c r="W92" s="478"/>
      <c r="X92" s="477">
        <v>9</v>
      </c>
      <c r="Y92" s="151">
        <v>27</v>
      </c>
      <c r="Z92" s="151"/>
      <c r="AA92" s="337"/>
      <c r="AB92" s="112" t="s">
        <v>1033</v>
      </c>
    </row>
    <row r="93" spans="1:30" ht="18.75" customHeight="1">
      <c r="A93" s="1638"/>
      <c r="B93" s="1648"/>
      <c r="C93" s="1649"/>
      <c r="D93" s="1651"/>
      <c r="E93" s="336" t="s">
        <v>839</v>
      </c>
      <c r="F93" s="335">
        <v>9</v>
      </c>
      <c r="G93" s="335">
        <v>27</v>
      </c>
      <c r="H93" s="226"/>
      <c r="I93" s="151"/>
      <c r="J93" s="151"/>
      <c r="K93" s="478"/>
      <c r="L93" s="477"/>
      <c r="M93" s="151"/>
      <c r="N93" s="151"/>
      <c r="O93" s="478"/>
      <c r="P93" s="477"/>
      <c r="Q93" s="151"/>
      <c r="R93" s="151"/>
      <c r="S93" s="478"/>
      <c r="T93" s="479"/>
      <c r="U93" s="151"/>
      <c r="V93" s="151"/>
      <c r="W93" s="478"/>
      <c r="X93" s="477"/>
      <c r="Y93" s="151"/>
      <c r="Z93" s="151">
        <v>9</v>
      </c>
      <c r="AA93" s="337">
        <v>27</v>
      </c>
      <c r="AB93" s="112" t="s">
        <v>1032</v>
      </c>
    </row>
    <row r="94" spans="1:30" ht="18.75" customHeight="1">
      <c r="A94" s="1638"/>
      <c r="B94" s="1463" t="s">
        <v>1031</v>
      </c>
      <c r="C94" s="1452"/>
      <c r="D94" s="1449" t="s">
        <v>1030</v>
      </c>
      <c r="E94" s="315" t="s">
        <v>835</v>
      </c>
      <c r="F94" s="338">
        <v>1</v>
      </c>
      <c r="G94" s="338">
        <v>1</v>
      </c>
      <c r="H94" s="53"/>
      <c r="I94" s="3"/>
      <c r="J94" s="3"/>
      <c r="K94" s="442"/>
      <c r="L94" s="441"/>
      <c r="M94" s="3"/>
      <c r="N94" s="3"/>
      <c r="O94" s="442"/>
      <c r="P94" s="441"/>
      <c r="Q94" s="3"/>
      <c r="R94" s="3"/>
      <c r="S94" s="442"/>
      <c r="T94" s="443"/>
      <c r="U94" s="3"/>
      <c r="V94" s="3">
        <v>1</v>
      </c>
      <c r="W94" s="442">
        <v>1</v>
      </c>
      <c r="X94" s="476"/>
      <c r="Y94" s="119"/>
      <c r="Z94" s="119"/>
      <c r="AA94" s="475"/>
      <c r="AB94" s="112"/>
    </row>
    <row r="95" spans="1:30" ht="14.25" customHeight="1">
      <c r="A95" s="1638"/>
      <c r="B95" s="1463"/>
      <c r="C95" s="1452"/>
      <c r="D95" s="1451"/>
      <c r="E95" s="315" t="s">
        <v>836</v>
      </c>
      <c r="F95" s="6">
        <v>2</v>
      </c>
      <c r="G95" s="37">
        <v>2</v>
      </c>
      <c r="H95" s="467"/>
      <c r="I95" s="466"/>
      <c r="J95" s="6">
        <v>2</v>
      </c>
      <c r="K95" s="459">
        <v>2</v>
      </c>
      <c r="L95" s="474"/>
      <c r="M95" s="466"/>
      <c r="N95" s="6"/>
      <c r="O95" s="459"/>
      <c r="P95" s="473"/>
      <c r="Q95" s="6"/>
      <c r="R95" s="6"/>
      <c r="S95" s="459"/>
      <c r="T95" s="465"/>
      <c r="U95" s="6"/>
      <c r="V95" s="6"/>
      <c r="W95" s="459"/>
      <c r="X95" s="473"/>
      <c r="Y95" s="6"/>
      <c r="Z95" s="6"/>
      <c r="AA95" s="37"/>
      <c r="AB95" s="72" t="s">
        <v>1022</v>
      </c>
      <c r="AC95" s="2">
        <f>H81+J81+L81+N81+P81+R81+T81+V81+X81+Z81</f>
        <v>122</v>
      </c>
      <c r="AD95" s="2">
        <f>I81+K81+M81+O81+Q81+S81+U81+W81+Y81+AA81</f>
        <v>142</v>
      </c>
    </row>
    <row r="96" spans="1:30" ht="15.6" customHeight="1">
      <c r="A96" s="1638"/>
      <c r="B96" s="1463"/>
      <c r="C96" s="1452"/>
      <c r="D96" s="1451"/>
      <c r="E96" s="315" t="s">
        <v>87</v>
      </c>
      <c r="F96" s="6">
        <v>2</v>
      </c>
      <c r="G96" s="37">
        <v>2</v>
      </c>
      <c r="H96" s="467">
        <v>2</v>
      </c>
      <c r="I96" s="466">
        <v>2</v>
      </c>
      <c r="J96" s="6"/>
      <c r="K96" s="459"/>
      <c r="L96" s="474"/>
      <c r="M96" s="466"/>
      <c r="N96" s="6"/>
      <c r="O96" s="459"/>
      <c r="P96" s="473"/>
      <c r="Q96" s="6"/>
      <c r="R96" s="6"/>
      <c r="S96" s="459"/>
      <c r="T96" s="465"/>
      <c r="U96" s="6"/>
      <c r="V96" s="6"/>
      <c r="W96" s="459"/>
      <c r="X96" s="473"/>
      <c r="Y96" s="6"/>
      <c r="Z96" s="6"/>
      <c r="AA96" s="37"/>
      <c r="AB96" s="72" t="s">
        <v>1022</v>
      </c>
    </row>
    <row r="97" spans="1:29" ht="15.6" customHeight="1">
      <c r="A97" s="1638"/>
      <c r="B97" s="1463"/>
      <c r="C97" s="1452"/>
      <c r="D97" s="1451"/>
      <c r="E97" s="315" t="s">
        <v>1029</v>
      </c>
      <c r="F97" s="6">
        <v>2</v>
      </c>
      <c r="G97" s="37">
        <v>2</v>
      </c>
      <c r="H97" s="467"/>
      <c r="I97" s="466"/>
      <c r="J97" s="6">
        <v>2</v>
      </c>
      <c r="K97" s="459">
        <v>2</v>
      </c>
      <c r="L97" s="474"/>
      <c r="M97" s="466"/>
      <c r="N97" s="6"/>
      <c r="O97" s="459"/>
      <c r="P97" s="473"/>
      <c r="Q97" s="6"/>
      <c r="R97" s="6"/>
      <c r="S97" s="459"/>
      <c r="T97" s="465"/>
      <c r="U97" s="6"/>
      <c r="V97" s="6"/>
      <c r="W97" s="459"/>
      <c r="X97" s="473"/>
      <c r="Y97" s="6"/>
      <c r="Z97" s="6"/>
      <c r="AA97" s="37"/>
      <c r="AB97" s="72" t="s">
        <v>1022</v>
      </c>
    </row>
    <row r="98" spans="1:29" ht="15.6" customHeight="1">
      <c r="A98" s="1638"/>
      <c r="B98" s="1463"/>
      <c r="C98" s="1452"/>
      <c r="D98" s="1451"/>
      <c r="E98" s="315" t="s">
        <v>1028</v>
      </c>
      <c r="F98" s="6">
        <v>1</v>
      </c>
      <c r="G98" s="37">
        <v>1</v>
      </c>
      <c r="H98" s="467"/>
      <c r="I98" s="466"/>
      <c r="J98" s="6">
        <v>1</v>
      </c>
      <c r="K98" s="459">
        <v>1</v>
      </c>
      <c r="L98" s="474"/>
      <c r="M98" s="466"/>
      <c r="N98" s="6"/>
      <c r="O98" s="459"/>
      <c r="P98" s="473"/>
      <c r="Q98" s="6"/>
      <c r="R98" s="6"/>
      <c r="S98" s="459"/>
      <c r="T98" s="465"/>
      <c r="U98" s="6"/>
      <c r="V98" s="6"/>
      <c r="W98" s="459"/>
      <c r="X98" s="473"/>
      <c r="Y98" s="6"/>
      <c r="Z98" s="6"/>
      <c r="AA98" s="37"/>
      <c r="AB98" s="72" t="s">
        <v>1022</v>
      </c>
    </row>
    <row r="99" spans="1:29" ht="18.600000000000001" customHeight="1">
      <c r="A99" s="1638"/>
      <c r="B99" s="1463"/>
      <c r="C99" s="1452"/>
      <c r="D99" s="1451"/>
      <c r="E99" s="315" t="s">
        <v>831</v>
      </c>
      <c r="F99" s="6">
        <v>2</v>
      </c>
      <c r="G99" s="37">
        <v>2</v>
      </c>
      <c r="H99" s="467"/>
      <c r="I99" s="466"/>
      <c r="J99" s="6"/>
      <c r="K99" s="459"/>
      <c r="L99" s="474"/>
      <c r="M99" s="466"/>
      <c r="N99" s="6"/>
      <c r="O99" s="459"/>
      <c r="P99" s="473"/>
      <c r="Q99" s="6"/>
      <c r="R99" s="6"/>
      <c r="S99" s="459"/>
      <c r="T99" s="465"/>
      <c r="U99" s="6"/>
      <c r="V99" s="6"/>
      <c r="W99" s="459"/>
      <c r="X99" s="473">
        <v>2</v>
      </c>
      <c r="Y99" s="6">
        <v>2</v>
      </c>
      <c r="Z99" s="6"/>
      <c r="AA99" s="37"/>
      <c r="AB99" s="72" t="s">
        <v>1022</v>
      </c>
    </row>
    <row r="100" spans="1:29" ht="18.600000000000001" customHeight="1">
      <c r="A100" s="1638"/>
      <c r="B100" s="1463"/>
      <c r="C100" s="1452"/>
      <c r="D100" s="1451"/>
      <c r="E100" s="315" t="s">
        <v>830</v>
      </c>
      <c r="F100" s="6">
        <v>1</v>
      </c>
      <c r="G100" s="37">
        <v>1</v>
      </c>
      <c r="H100" s="467"/>
      <c r="I100" s="466"/>
      <c r="J100" s="6"/>
      <c r="K100" s="459"/>
      <c r="L100" s="474"/>
      <c r="M100" s="466"/>
      <c r="N100" s="6"/>
      <c r="O100" s="459"/>
      <c r="P100" s="473"/>
      <c r="Q100" s="6"/>
      <c r="R100" s="6"/>
      <c r="S100" s="459"/>
      <c r="T100" s="465"/>
      <c r="U100" s="6"/>
      <c r="V100" s="6"/>
      <c r="W100" s="459"/>
      <c r="X100" s="473">
        <v>1</v>
      </c>
      <c r="Y100" s="6">
        <v>1</v>
      </c>
      <c r="Z100" s="6"/>
      <c r="AA100" s="37"/>
      <c r="AB100" s="72" t="s">
        <v>1022</v>
      </c>
    </row>
    <row r="101" spans="1:29" ht="15.6" customHeight="1">
      <c r="A101" s="1638"/>
      <c r="B101" s="1463"/>
      <c r="C101" s="1452"/>
      <c r="D101" s="1451"/>
      <c r="E101" s="315" t="s">
        <v>1027</v>
      </c>
      <c r="F101" s="6">
        <v>2</v>
      </c>
      <c r="G101" s="37">
        <v>2</v>
      </c>
      <c r="H101" s="467"/>
      <c r="I101" s="466"/>
      <c r="J101" s="6">
        <v>2</v>
      </c>
      <c r="K101" s="459">
        <v>2</v>
      </c>
      <c r="L101" s="474"/>
      <c r="M101" s="466"/>
      <c r="N101" s="6"/>
      <c r="O101" s="459"/>
      <c r="P101" s="473"/>
      <c r="Q101" s="6"/>
      <c r="R101" s="6"/>
      <c r="S101" s="459"/>
      <c r="T101" s="465"/>
      <c r="U101" s="6"/>
      <c r="V101" s="6"/>
      <c r="W101" s="459"/>
      <c r="X101" s="473"/>
      <c r="Y101" s="6"/>
      <c r="Z101" s="6"/>
      <c r="AA101" s="37"/>
      <c r="AB101" s="72" t="s">
        <v>1026</v>
      </c>
    </row>
    <row r="102" spans="1:29" ht="15.6" customHeight="1">
      <c r="A102" s="1638"/>
      <c r="B102" s="1463"/>
      <c r="C102" s="1452"/>
      <c r="D102" s="1451"/>
      <c r="E102" s="315" t="s">
        <v>1025</v>
      </c>
      <c r="F102" s="6">
        <v>2</v>
      </c>
      <c r="G102" s="37">
        <v>4</v>
      </c>
      <c r="H102" s="467"/>
      <c r="I102" s="466"/>
      <c r="J102" s="6">
        <v>2</v>
      </c>
      <c r="K102" s="459">
        <v>4</v>
      </c>
      <c r="L102" s="474"/>
      <c r="M102" s="466"/>
      <c r="N102" s="6"/>
      <c r="O102" s="459"/>
      <c r="P102" s="473"/>
      <c r="Q102" s="6"/>
      <c r="R102" s="6"/>
      <c r="S102" s="5"/>
      <c r="T102" s="465"/>
      <c r="U102" s="6"/>
      <c r="V102" s="6"/>
      <c r="W102" s="459"/>
      <c r="X102" s="473"/>
      <c r="Y102" s="6"/>
      <c r="Z102" s="6"/>
      <c r="AA102" s="37"/>
      <c r="AB102" s="81" t="s">
        <v>1024</v>
      </c>
    </row>
    <row r="103" spans="1:29" ht="15.6" customHeight="1">
      <c r="A103" s="1638"/>
      <c r="B103" s="1463"/>
      <c r="C103" s="1452"/>
      <c r="D103" s="1451"/>
      <c r="E103" s="315" t="s">
        <v>1023</v>
      </c>
      <c r="F103" s="5">
        <v>2</v>
      </c>
      <c r="G103" s="38">
        <v>2</v>
      </c>
      <c r="H103" s="472"/>
      <c r="I103" s="470"/>
      <c r="J103" s="5">
        <v>2</v>
      </c>
      <c r="K103" s="458">
        <v>2</v>
      </c>
      <c r="L103" s="471"/>
      <c r="M103" s="470"/>
      <c r="N103" s="5"/>
      <c r="O103" s="458"/>
      <c r="P103" s="468"/>
      <c r="Q103" s="5"/>
      <c r="R103" s="5"/>
      <c r="S103" s="5"/>
      <c r="T103" s="469"/>
      <c r="U103" s="5"/>
      <c r="V103" s="5"/>
      <c r="W103" s="458"/>
      <c r="X103" s="468"/>
      <c r="Y103" s="5"/>
      <c r="Z103" s="5"/>
      <c r="AA103" s="38"/>
      <c r="AB103" s="72" t="s">
        <v>1022</v>
      </c>
    </row>
    <row r="104" spans="1:29" ht="15.6" customHeight="1">
      <c r="A104" s="1638"/>
      <c r="B104" s="1463"/>
      <c r="C104" s="1452"/>
      <c r="D104" s="1451"/>
      <c r="E104" s="317" t="s">
        <v>826</v>
      </c>
      <c r="F104" s="5">
        <v>2</v>
      </c>
      <c r="G104" s="38">
        <v>2</v>
      </c>
      <c r="H104" s="472"/>
      <c r="I104" s="470"/>
      <c r="J104" s="5"/>
      <c r="K104" s="458"/>
      <c r="L104" s="471">
        <v>2</v>
      </c>
      <c r="M104" s="470">
        <v>2</v>
      </c>
      <c r="N104" s="5"/>
      <c r="O104" s="458"/>
      <c r="P104" s="468"/>
      <c r="Q104" s="5"/>
      <c r="R104" s="5"/>
      <c r="S104" s="5"/>
      <c r="T104" s="469"/>
      <c r="U104" s="5"/>
      <c r="V104" s="5"/>
      <c r="W104" s="458"/>
      <c r="X104" s="468"/>
      <c r="Y104" s="5"/>
      <c r="Z104" s="5"/>
      <c r="AA104" s="38"/>
      <c r="AB104" s="79"/>
    </row>
    <row r="105" spans="1:29" ht="15.6" customHeight="1">
      <c r="A105" s="1638"/>
      <c r="B105" s="1463"/>
      <c r="C105" s="1452"/>
      <c r="D105" s="1451"/>
      <c r="E105" s="317" t="s">
        <v>1021</v>
      </c>
      <c r="F105" s="5">
        <v>1</v>
      </c>
      <c r="G105" s="38">
        <v>1</v>
      </c>
      <c r="H105" s="467"/>
      <c r="I105" s="466"/>
      <c r="J105" s="6"/>
      <c r="K105" s="459"/>
      <c r="L105" s="465"/>
      <c r="M105" s="6"/>
      <c r="N105" s="6"/>
      <c r="O105" s="459"/>
      <c r="P105" s="465"/>
      <c r="Q105" s="6"/>
      <c r="R105" s="6"/>
      <c r="S105" s="459"/>
      <c r="T105" s="465"/>
      <c r="U105" s="6"/>
      <c r="V105" s="6">
        <v>1</v>
      </c>
      <c r="W105" s="458">
        <v>1</v>
      </c>
      <c r="X105" s="465"/>
      <c r="Y105" s="6"/>
      <c r="Z105" s="6"/>
      <c r="AA105" s="37"/>
      <c r="AB105" s="464"/>
    </row>
    <row r="106" spans="1:29" s="1" customFormat="1" ht="11.45" customHeight="1" thickBot="1">
      <c r="A106" s="1638"/>
      <c r="B106" s="1463"/>
      <c r="C106" s="1452"/>
      <c r="D106" s="1451"/>
      <c r="E106" s="317" t="s">
        <v>825</v>
      </c>
      <c r="F106" s="322">
        <v>2</v>
      </c>
      <c r="G106" s="38">
        <v>2</v>
      </c>
      <c r="H106" s="40"/>
      <c r="I106" s="40"/>
      <c r="J106" s="40">
        <v>2</v>
      </c>
      <c r="K106" s="459">
        <v>2</v>
      </c>
      <c r="L106" s="40"/>
      <c r="M106" s="40"/>
      <c r="N106" s="40"/>
      <c r="O106" s="459"/>
      <c r="P106" s="40"/>
      <c r="Q106" s="40"/>
      <c r="R106" s="40"/>
      <c r="S106" s="459"/>
      <c r="T106" s="40"/>
      <c r="U106" s="40"/>
      <c r="V106" s="40"/>
      <c r="W106" s="458"/>
      <c r="X106" s="40"/>
      <c r="Y106" s="40"/>
      <c r="Z106" s="40"/>
      <c r="AA106" s="37"/>
      <c r="AB106" s="463" t="s">
        <v>1020</v>
      </c>
      <c r="AC106" s="330"/>
    </row>
    <row r="107" spans="1:29" ht="15.6" customHeight="1">
      <c r="A107" s="1638"/>
      <c r="B107" s="1463"/>
      <c r="C107" s="1452"/>
      <c r="D107" s="1451" t="s">
        <v>823</v>
      </c>
      <c r="E107" s="317" t="s">
        <v>1019</v>
      </c>
      <c r="F107" s="322">
        <v>2</v>
      </c>
      <c r="G107" s="38">
        <v>2</v>
      </c>
      <c r="H107" s="40">
        <v>2</v>
      </c>
      <c r="I107" s="40">
        <v>2</v>
      </c>
      <c r="J107" s="40"/>
      <c r="K107" s="459"/>
      <c r="L107" s="40"/>
      <c r="M107" s="40"/>
      <c r="N107" s="40"/>
      <c r="O107" s="459"/>
      <c r="P107" s="40"/>
      <c r="Q107" s="40"/>
      <c r="R107" s="40"/>
      <c r="S107" s="459"/>
      <c r="T107" s="40"/>
      <c r="U107" s="40"/>
      <c r="V107" s="40"/>
      <c r="W107" s="458"/>
      <c r="X107" s="40"/>
      <c r="Y107" s="40"/>
      <c r="Z107" s="40"/>
      <c r="AA107" s="37"/>
      <c r="AB107" s="79"/>
    </row>
    <row r="108" spans="1:29" ht="15.6" customHeight="1">
      <c r="A108" s="1638"/>
      <c r="B108" s="1463"/>
      <c r="C108" s="1452"/>
      <c r="D108" s="1653"/>
      <c r="E108" s="462" t="s">
        <v>104</v>
      </c>
      <c r="F108" s="461">
        <v>2</v>
      </c>
      <c r="G108" s="460">
        <v>2</v>
      </c>
      <c r="H108" s="40"/>
      <c r="I108" s="40"/>
      <c r="J108" s="40">
        <v>2</v>
      </c>
      <c r="K108" s="459">
        <v>2</v>
      </c>
      <c r="L108" s="40"/>
      <c r="M108" s="40"/>
      <c r="N108" s="40"/>
      <c r="O108" s="459"/>
      <c r="P108" s="40"/>
      <c r="Q108" s="40"/>
      <c r="R108" s="40"/>
      <c r="S108" s="459"/>
      <c r="T108" s="40"/>
      <c r="U108" s="40"/>
      <c r="V108" s="40"/>
      <c r="W108" s="458"/>
      <c r="X108" s="40"/>
      <c r="Y108" s="40"/>
      <c r="Z108" s="40"/>
      <c r="AA108" s="37"/>
      <c r="AB108" s="79"/>
    </row>
    <row r="109" spans="1:29" ht="16.149999999999999" customHeight="1">
      <c r="A109" s="1638"/>
      <c r="B109" s="1463"/>
      <c r="C109" s="1452"/>
      <c r="D109" s="1449" t="s">
        <v>1018</v>
      </c>
      <c r="E109" s="315" t="s">
        <v>819</v>
      </c>
      <c r="F109" s="3">
        <v>3</v>
      </c>
      <c r="G109" s="35">
        <v>3</v>
      </c>
      <c r="H109" s="53"/>
      <c r="I109" s="3"/>
      <c r="J109" s="3"/>
      <c r="K109" s="459"/>
      <c r="L109" s="441"/>
      <c r="M109" s="3"/>
      <c r="N109" s="3"/>
      <c r="O109" s="459"/>
      <c r="P109" s="441"/>
      <c r="Q109" s="3"/>
      <c r="R109" s="3"/>
      <c r="S109" s="459"/>
      <c r="T109" s="443"/>
      <c r="U109" s="3"/>
      <c r="V109" s="3"/>
      <c r="W109" s="458"/>
      <c r="X109" s="441">
        <v>3</v>
      </c>
      <c r="Y109" s="325">
        <v>3</v>
      </c>
      <c r="Z109" s="3"/>
      <c r="AA109" s="37"/>
      <c r="AB109" s="113" t="s">
        <v>1017</v>
      </c>
    </row>
    <row r="110" spans="1:29" ht="16.149999999999999" customHeight="1">
      <c r="A110" s="1638"/>
      <c r="B110" s="1463"/>
      <c r="C110" s="1452"/>
      <c r="D110" s="1453"/>
      <c r="E110" s="324" t="s">
        <v>1016</v>
      </c>
      <c r="F110" s="3">
        <v>3</v>
      </c>
      <c r="G110" s="35">
        <v>3</v>
      </c>
      <c r="H110" s="457"/>
      <c r="I110" s="320"/>
      <c r="J110" s="40"/>
      <c r="K110" s="454"/>
      <c r="L110" s="456"/>
      <c r="M110" s="320"/>
      <c r="N110" s="40"/>
      <c r="O110" s="454"/>
      <c r="P110" s="453"/>
      <c r="Q110" s="40"/>
      <c r="R110" s="40"/>
      <c r="S110" s="5"/>
      <c r="T110" s="455"/>
      <c r="U110" s="40"/>
      <c r="V110" s="40"/>
      <c r="W110" s="454"/>
      <c r="X110" s="453"/>
      <c r="Y110" s="40"/>
      <c r="Z110" s="40">
        <v>3</v>
      </c>
      <c r="AA110" s="41">
        <v>3</v>
      </c>
      <c r="AB110" s="326"/>
    </row>
    <row r="111" spans="1:29" ht="16.149999999999999" customHeight="1">
      <c r="A111" s="1638"/>
      <c r="B111" s="1463"/>
      <c r="C111" s="1452"/>
      <c r="D111" s="1449" t="s">
        <v>1015</v>
      </c>
      <c r="E111" s="315" t="s">
        <v>1014</v>
      </c>
      <c r="F111" s="3">
        <v>3</v>
      </c>
      <c r="G111" s="35">
        <v>3</v>
      </c>
      <c r="H111" s="452"/>
      <c r="I111" s="322"/>
      <c r="J111" s="3"/>
      <c r="K111" s="442"/>
      <c r="L111" s="451"/>
      <c r="M111" s="322"/>
      <c r="N111" s="3"/>
      <c r="O111" s="442"/>
      <c r="P111" s="441"/>
      <c r="Q111" s="3"/>
      <c r="R111" s="3"/>
      <c r="S111" s="442"/>
      <c r="T111" s="443"/>
      <c r="U111" s="3"/>
      <c r="V111" s="3"/>
      <c r="W111" s="442"/>
      <c r="X111" s="441"/>
      <c r="Y111" s="3"/>
      <c r="Z111" s="40">
        <v>3</v>
      </c>
      <c r="AA111" s="41">
        <v>3</v>
      </c>
      <c r="AB111" s="79"/>
    </row>
    <row r="112" spans="1:29" ht="16.149999999999999" customHeight="1">
      <c r="A112" s="1638"/>
      <c r="B112" s="1463"/>
      <c r="C112" s="1452"/>
      <c r="D112" s="1451"/>
      <c r="E112" s="315" t="s">
        <v>814</v>
      </c>
      <c r="F112" s="3">
        <v>3</v>
      </c>
      <c r="G112" s="35">
        <v>3</v>
      </c>
      <c r="H112" s="452"/>
      <c r="I112" s="322"/>
      <c r="J112" s="3"/>
      <c r="K112" s="442"/>
      <c r="L112" s="451"/>
      <c r="M112" s="322"/>
      <c r="N112" s="3"/>
      <c r="O112" s="442"/>
      <c r="P112" s="441"/>
      <c r="Q112" s="3"/>
      <c r="R112" s="3"/>
      <c r="S112" s="442"/>
      <c r="T112" s="443"/>
      <c r="U112" s="3"/>
      <c r="V112" s="3"/>
      <c r="W112" s="442"/>
      <c r="X112" s="441"/>
      <c r="Y112" s="3"/>
      <c r="Z112" s="40">
        <v>3</v>
      </c>
      <c r="AA112" s="41">
        <v>3</v>
      </c>
      <c r="AB112" s="79" t="s">
        <v>1013</v>
      </c>
    </row>
    <row r="113" spans="1:28" ht="16.149999999999999" customHeight="1">
      <c r="A113" s="1638"/>
      <c r="B113" s="1463"/>
      <c r="C113" s="1452"/>
      <c r="D113" s="1451"/>
      <c r="E113" s="315" t="s">
        <v>61</v>
      </c>
      <c r="F113" s="3">
        <v>3</v>
      </c>
      <c r="G113" s="35">
        <v>3</v>
      </c>
      <c r="H113" s="452"/>
      <c r="I113" s="322"/>
      <c r="J113" s="3"/>
      <c r="K113" s="442"/>
      <c r="L113" s="451"/>
      <c r="M113" s="322"/>
      <c r="N113" s="3"/>
      <c r="O113" s="442"/>
      <c r="P113" s="441"/>
      <c r="Q113" s="3"/>
      <c r="R113" s="3"/>
      <c r="S113" s="442"/>
      <c r="T113" s="443"/>
      <c r="U113" s="3"/>
      <c r="V113" s="3"/>
      <c r="W113" s="442"/>
      <c r="X113" s="441"/>
      <c r="Y113" s="3"/>
      <c r="Z113" s="40">
        <v>3</v>
      </c>
      <c r="AA113" s="41">
        <v>3</v>
      </c>
      <c r="AB113" s="79" t="s">
        <v>1012</v>
      </c>
    </row>
    <row r="114" spans="1:28" ht="16.149999999999999" customHeight="1">
      <c r="A114" s="1638"/>
      <c r="B114" s="1463"/>
      <c r="C114" s="1452"/>
      <c r="D114" s="1451"/>
      <c r="E114" s="315" t="s">
        <v>90</v>
      </c>
      <c r="F114" s="3">
        <v>3</v>
      </c>
      <c r="G114" s="35">
        <v>3</v>
      </c>
      <c r="H114" s="452"/>
      <c r="I114" s="322"/>
      <c r="J114" s="3"/>
      <c r="K114" s="442"/>
      <c r="L114" s="451"/>
      <c r="M114" s="322"/>
      <c r="N114" s="3"/>
      <c r="O114" s="442"/>
      <c r="P114" s="441"/>
      <c r="Q114" s="3"/>
      <c r="R114" s="3"/>
      <c r="S114" s="442"/>
      <c r="T114" s="443"/>
      <c r="U114" s="3"/>
      <c r="V114" s="3"/>
      <c r="W114" s="442"/>
      <c r="X114" s="441">
        <v>3</v>
      </c>
      <c r="Y114" s="3">
        <v>3</v>
      </c>
      <c r="Z114" s="40"/>
      <c r="AA114" s="41"/>
      <c r="AB114" s="79"/>
    </row>
    <row r="115" spans="1:28" ht="16.149999999999999" customHeight="1">
      <c r="A115" s="1638"/>
      <c r="B115" s="1463"/>
      <c r="C115" s="1452"/>
      <c r="D115" s="1451"/>
      <c r="E115" s="317" t="s">
        <v>811</v>
      </c>
      <c r="F115" s="3">
        <v>3</v>
      </c>
      <c r="G115" s="35">
        <v>3</v>
      </c>
      <c r="H115" s="52"/>
      <c r="I115" s="4"/>
      <c r="J115" s="4"/>
      <c r="K115" s="446"/>
      <c r="L115" s="445"/>
      <c r="M115" s="4"/>
      <c r="N115" s="4"/>
      <c r="O115" s="446"/>
      <c r="P115" s="445"/>
      <c r="Q115" s="4"/>
      <c r="R115" s="4"/>
      <c r="S115" s="446"/>
      <c r="T115" s="447"/>
      <c r="U115" s="4"/>
      <c r="V115" s="4"/>
      <c r="W115" s="446"/>
      <c r="X115" s="445"/>
      <c r="Y115" s="4"/>
      <c r="Z115" s="40">
        <v>3</v>
      </c>
      <c r="AA115" s="41">
        <v>3</v>
      </c>
      <c r="AB115" s="79"/>
    </row>
    <row r="116" spans="1:28" ht="16.149999999999999" customHeight="1">
      <c r="A116" s="1638"/>
      <c r="B116" s="1463"/>
      <c r="C116" s="1452"/>
      <c r="D116" s="1451"/>
      <c r="E116" s="315" t="s">
        <v>809</v>
      </c>
      <c r="F116" s="3">
        <v>3</v>
      </c>
      <c r="G116" s="35">
        <v>3</v>
      </c>
      <c r="H116" s="53"/>
      <c r="I116" s="3"/>
      <c r="J116" s="3"/>
      <c r="K116" s="442"/>
      <c r="L116" s="441"/>
      <c r="M116" s="3"/>
      <c r="N116" s="3"/>
      <c r="O116" s="442"/>
      <c r="P116" s="441"/>
      <c r="Q116" s="3"/>
      <c r="R116" s="3"/>
      <c r="S116" s="442"/>
      <c r="T116" s="443"/>
      <c r="U116" s="3"/>
      <c r="V116" s="3"/>
      <c r="W116" s="442"/>
      <c r="X116" s="441">
        <v>3</v>
      </c>
      <c r="Y116" s="325">
        <v>3</v>
      </c>
      <c r="Z116" s="3"/>
      <c r="AA116" s="35"/>
      <c r="AB116" s="113" t="s">
        <v>1011</v>
      </c>
    </row>
    <row r="117" spans="1:28" ht="16.149999999999999" customHeight="1">
      <c r="A117" s="1638"/>
      <c r="B117" s="1463"/>
      <c r="C117" s="1452"/>
      <c r="D117" s="1451"/>
      <c r="E117" s="324" t="s">
        <v>1010</v>
      </c>
      <c r="F117" s="3">
        <v>3</v>
      </c>
      <c r="G117" s="35">
        <v>3</v>
      </c>
      <c r="H117" s="457"/>
      <c r="I117" s="320"/>
      <c r="J117" s="40"/>
      <c r="K117" s="454"/>
      <c r="L117" s="456"/>
      <c r="M117" s="320"/>
      <c r="N117" s="40"/>
      <c r="O117" s="454"/>
      <c r="P117" s="453"/>
      <c r="Q117" s="40"/>
      <c r="R117" s="40"/>
      <c r="S117" s="454"/>
      <c r="T117" s="455"/>
      <c r="U117" s="40"/>
      <c r="V117" s="40"/>
      <c r="W117" s="454"/>
      <c r="X117" s="453"/>
      <c r="Y117" s="40"/>
      <c r="Z117" s="40">
        <v>3</v>
      </c>
      <c r="AA117" s="41">
        <v>3</v>
      </c>
      <c r="AB117" s="43"/>
    </row>
    <row r="118" spans="1:28" ht="16.149999999999999" customHeight="1">
      <c r="A118" s="1638"/>
      <c r="B118" s="1463"/>
      <c r="C118" s="1452"/>
      <c r="D118" s="1451"/>
      <c r="E118" s="315" t="s">
        <v>197</v>
      </c>
      <c r="F118" s="11">
        <v>2</v>
      </c>
      <c r="G118" s="57">
        <v>2</v>
      </c>
      <c r="H118" s="457"/>
      <c r="I118" s="320"/>
      <c r="J118" s="40"/>
      <c r="K118" s="454"/>
      <c r="L118" s="456"/>
      <c r="M118" s="320"/>
      <c r="N118" s="40"/>
      <c r="O118" s="454"/>
      <c r="P118" s="453"/>
      <c r="Q118" s="40"/>
      <c r="R118" s="40"/>
      <c r="S118" s="454"/>
      <c r="T118" s="455"/>
      <c r="U118" s="40"/>
      <c r="V118" s="40"/>
      <c r="W118" s="454"/>
      <c r="X118" s="453">
        <v>2</v>
      </c>
      <c r="Y118" s="40">
        <v>2</v>
      </c>
      <c r="Z118" s="40"/>
      <c r="AA118" s="41"/>
      <c r="AB118" s="43"/>
    </row>
    <row r="119" spans="1:28" ht="16.149999999999999" customHeight="1">
      <c r="A119" s="1638"/>
      <c r="B119" s="1463"/>
      <c r="C119" s="1452"/>
      <c r="D119" s="1451"/>
      <c r="E119" s="315" t="s">
        <v>1009</v>
      </c>
      <c r="F119" s="3">
        <v>3</v>
      </c>
      <c r="G119" s="35">
        <v>3</v>
      </c>
      <c r="H119" s="452"/>
      <c r="I119" s="322"/>
      <c r="J119" s="3"/>
      <c r="K119" s="442"/>
      <c r="L119" s="451"/>
      <c r="M119" s="322"/>
      <c r="N119" s="3"/>
      <c r="O119" s="442"/>
      <c r="P119" s="441"/>
      <c r="Q119" s="3"/>
      <c r="R119" s="3"/>
      <c r="S119" s="442"/>
      <c r="T119" s="443"/>
      <c r="U119" s="3"/>
      <c r="V119" s="3"/>
      <c r="W119" s="442"/>
      <c r="X119" s="441"/>
      <c r="Y119" s="3"/>
      <c r="Z119" s="40">
        <v>3</v>
      </c>
      <c r="AA119" s="41">
        <v>3</v>
      </c>
      <c r="AB119" s="43"/>
    </row>
    <row r="120" spans="1:28" ht="16.149999999999999" customHeight="1">
      <c r="A120" s="1638"/>
      <c r="B120" s="1463"/>
      <c r="C120" s="1452"/>
      <c r="D120" s="1451"/>
      <c r="E120" s="315" t="s">
        <v>806</v>
      </c>
      <c r="F120" s="3">
        <v>3</v>
      </c>
      <c r="G120" s="35">
        <v>3</v>
      </c>
      <c r="H120" s="53"/>
      <c r="I120" s="3"/>
      <c r="J120" s="3"/>
      <c r="K120" s="442"/>
      <c r="L120" s="441"/>
      <c r="M120" s="3"/>
      <c r="N120" s="3"/>
      <c r="O120" s="442"/>
      <c r="P120" s="441"/>
      <c r="Q120" s="3"/>
      <c r="R120" s="3"/>
      <c r="S120" s="442"/>
      <c r="T120" s="443"/>
      <c r="U120" s="3"/>
      <c r="V120" s="3"/>
      <c r="W120" s="442"/>
      <c r="X120" s="441">
        <v>3</v>
      </c>
      <c r="Y120" s="3">
        <v>3</v>
      </c>
      <c r="Z120" s="40"/>
      <c r="AA120" s="41"/>
      <c r="AB120" s="112" t="s">
        <v>1008</v>
      </c>
    </row>
    <row r="121" spans="1:28" ht="16.149999999999999" customHeight="1">
      <c r="A121" s="1638"/>
      <c r="B121" s="1463"/>
      <c r="C121" s="1452"/>
      <c r="D121" s="1453"/>
      <c r="E121" s="315" t="s">
        <v>1007</v>
      </c>
      <c r="F121" s="3">
        <v>3</v>
      </c>
      <c r="G121" s="35">
        <v>3</v>
      </c>
      <c r="H121" s="450"/>
      <c r="I121" s="448"/>
      <c r="J121" s="4"/>
      <c r="K121" s="446"/>
      <c r="L121" s="449"/>
      <c r="M121" s="448"/>
      <c r="N121" s="4"/>
      <c r="O121" s="446"/>
      <c r="P121" s="445"/>
      <c r="Q121" s="4"/>
      <c r="R121" s="4"/>
      <c r="S121" s="446"/>
      <c r="T121" s="447"/>
      <c r="U121" s="4"/>
      <c r="V121" s="4"/>
      <c r="W121" s="446"/>
      <c r="X121" s="445"/>
      <c r="Y121" s="4"/>
      <c r="Z121" s="40">
        <v>3</v>
      </c>
      <c r="AA121" s="41">
        <v>3</v>
      </c>
      <c r="AB121" s="79"/>
    </row>
    <row r="122" spans="1:28" ht="16.149999999999999" customHeight="1">
      <c r="A122" s="1638"/>
      <c r="B122" s="1463"/>
      <c r="C122" s="1452"/>
      <c r="D122" s="1449" t="s">
        <v>1006</v>
      </c>
      <c r="E122" s="315" t="s">
        <v>1005</v>
      </c>
      <c r="F122" s="3">
        <v>3</v>
      </c>
      <c r="G122" s="35">
        <v>3</v>
      </c>
      <c r="H122" s="452"/>
      <c r="I122" s="322"/>
      <c r="J122" s="3"/>
      <c r="K122" s="442"/>
      <c r="L122" s="451"/>
      <c r="M122" s="322"/>
      <c r="N122" s="3"/>
      <c r="O122" s="442"/>
      <c r="P122" s="441"/>
      <c r="Q122" s="3"/>
      <c r="R122" s="3"/>
      <c r="S122" s="442"/>
      <c r="T122" s="443"/>
      <c r="U122" s="3"/>
      <c r="V122" s="3"/>
      <c r="W122" s="442"/>
      <c r="X122" s="441"/>
      <c r="Y122" s="3"/>
      <c r="Z122" s="40">
        <v>3</v>
      </c>
      <c r="AA122" s="41">
        <v>3</v>
      </c>
      <c r="AB122" s="79"/>
    </row>
    <row r="123" spans="1:28" ht="16.149999999999999" customHeight="1">
      <c r="A123" s="1638"/>
      <c r="B123" s="1463"/>
      <c r="C123" s="1452"/>
      <c r="D123" s="1451"/>
      <c r="E123" s="315" t="s">
        <v>846</v>
      </c>
      <c r="F123" s="3">
        <v>3</v>
      </c>
      <c r="G123" s="35">
        <v>3</v>
      </c>
      <c r="H123" s="452"/>
      <c r="I123" s="322"/>
      <c r="J123" s="3"/>
      <c r="K123" s="442"/>
      <c r="L123" s="451"/>
      <c r="M123" s="322"/>
      <c r="N123" s="3"/>
      <c r="O123" s="442"/>
      <c r="P123" s="441"/>
      <c r="Q123" s="3"/>
      <c r="R123" s="3"/>
      <c r="S123" s="442"/>
      <c r="T123" s="443"/>
      <c r="U123" s="3"/>
      <c r="V123" s="3"/>
      <c r="W123" s="442"/>
      <c r="X123" s="441">
        <v>3</v>
      </c>
      <c r="Y123" s="3">
        <v>3</v>
      </c>
      <c r="Z123" s="40"/>
      <c r="AA123" s="41"/>
      <c r="AB123" s="79"/>
    </row>
    <row r="124" spans="1:28" ht="16.149999999999999" customHeight="1">
      <c r="A124" s="1638"/>
      <c r="B124" s="1463"/>
      <c r="C124" s="1452"/>
      <c r="D124" s="1451"/>
      <c r="E124" s="315" t="s">
        <v>1004</v>
      </c>
      <c r="F124" s="3">
        <v>3</v>
      </c>
      <c r="G124" s="35">
        <v>3</v>
      </c>
      <c r="H124" s="452"/>
      <c r="I124" s="322"/>
      <c r="J124" s="3"/>
      <c r="K124" s="442"/>
      <c r="L124" s="451"/>
      <c r="M124" s="322"/>
      <c r="N124" s="3"/>
      <c r="O124" s="442"/>
      <c r="P124" s="441"/>
      <c r="Q124" s="3"/>
      <c r="R124" s="3"/>
      <c r="S124" s="442"/>
      <c r="T124" s="443"/>
      <c r="U124" s="3"/>
      <c r="V124" s="3"/>
      <c r="W124" s="442"/>
      <c r="X124" s="441"/>
      <c r="Y124" s="3"/>
      <c r="Z124" s="40">
        <v>3</v>
      </c>
      <c r="AA124" s="41">
        <v>3</v>
      </c>
      <c r="AB124" s="79"/>
    </row>
    <row r="125" spans="1:28" ht="16.149999999999999" customHeight="1">
      <c r="A125" s="1638"/>
      <c r="B125" s="1463"/>
      <c r="C125" s="1452"/>
      <c r="D125" s="1451"/>
      <c r="E125" s="315" t="s">
        <v>1003</v>
      </c>
      <c r="F125" s="3">
        <v>3</v>
      </c>
      <c r="G125" s="35">
        <v>3</v>
      </c>
      <c r="H125" s="53"/>
      <c r="I125" s="3"/>
      <c r="J125" s="3"/>
      <c r="K125" s="442"/>
      <c r="L125" s="441"/>
      <c r="M125" s="3"/>
      <c r="N125" s="3"/>
      <c r="O125" s="442"/>
      <c r="P125" s="441"/>
      <c r="Q125" s="3"/>
      <c r="R125" s="3"/>
      <c r="S125" s="442"/>
      <c r="T125" s="443"/>
      <c r="U125" s="3"/>
      <c r="V125" s="3"/>
      <c r="W125" s="442"/>
      <c r="X125" s="441">
        <v>3</v>
      </c>
      <c r="Y125" s="3">
        <v>3</v>
      </c>
      <c r="Z125" s="3"/>
      <c r="AA125" s="35"/>
      <c r="AB125" s="113" t="s">
        <v>999</v>
      </c>
    </row>
    <row r="126" spans="1:28" ht="16.149999999999999" customHeight="1">
      <c r="A126" s="1638"/>
      <c r="B126" s="1463"/>
      <c r="C126" s="1452"/>
      <c r="D126" s="1451"/>
      <c r="E126" s="315" t="s">
        <v>1002</v>
      </c>
      <c r="F126" s="3">
        <v>3</v>
      </c>
      <c r="G126" s="35">
        <v>3</v>
      </c>
      <c r="H126" s="53"/>
      <c r="I126" s="3"/>
      <c r="J126" s="3"/>
      <c r="K126" s="442"/>
      <c r="L126" s="441"/>
      <c r="M126" s="3"/>
      <c r="N126" s="3"/>
      <c r="O126" s="442"/>
      <c r="P126" s="441"/>
      <c r="Q126" s="3"/>
      <c r="R126" s="3"/>
      <c r="S126" s="442"/>
      <c r="T126" s="443"/>
      <c r="U126" s="3"/>
      <c r="V126" s="3"/>
      <c r="W126" s="442"/>
      <c r="X126" s="441">
        <v>3</v>
      </c>
      <c r="Y126" s="3">
        <v>3</v>
      </c>
      <c r="Z126" s="3"/>
      <c r="AA126" s="35"/>
      <c r="AB126" s="113" t="s">
        <v>1001</v>
      </c>
    </row>
    <row r="127" spans="1:28" ht="16.149999999999999" customHeight="1">
      <c r="A127" s="1638"/>
      <c r="B127" s="1463"/>
      <c r="C127" s="1452"/>
      <c r="D127" s="1451"/>
      <c r="E127" s="315" t="s">
        <v>1000</v>
      </c>
      <c r="F127" s="3">
        <v>3</v>
      </c>
      <c r="G127" s="35">
        <v>3</v>
      </c>
      <c r="H127" s="53"/>
      <c r="I127" s="3"/>
      <c r="J127" s="3"/>
      <c r="K127" s="442"/>
      <c r="L127" s="441"/>
      <c r="M127" s="3"/>
      <c r="N127" s="3"/>
      <c r="O127" s="442"/>
      <c r="P127" s="441"/>
      <c r="Q127" s="3"/>
      <c r="R127" s="3"/>
      <c r="S127" s="442"/>
      <c r="T127" s="443"/>
      <c r="U127" s="3"/>
      <c r="V127" s="3"/>
      <c r="W127" s="442"/>
      <c r="X127" s="441">
        <v>3</v>
      </c>
      <c r="Y127" s="3">
        <v>3</v>
      </c>
      <c r="Z127" s="3"/>
      <c r="AA127" s="35"/>
      <c r="AB127" s="113" t="s">
        <v>999</v>
      </c>
    </row>
    <row r="128" spans="1:28" ht="16.149999999999999" customHeight="1">
      <c r="A128" s="1638"/>
      <c r="B128" s="1463"/>
      <c r="C128" s="1452"/>
      <c r="D128" s="1451"/>
      <c r="E128" s="317" t="s">
        <v>795</v>
      </c>
      <c r="F128" s="3">
        <v>3</v>
      </c>
      <c r="G128" s="35">
        <v>3</v>
      </c>
      <c r="H128" s="450"/>
      <c r="I128" s="448"/>
      <c r="J128" s="4"/>
      <c r="K128" s="446"/>
      <c r="L128" s="449"/>
      <c r="M128" s="448"/>
      <c r="N128" s="4"/>
      <c r="O128" s="446"/>
      <c r="P128" s="445"/>
      <c r="Q128" s="4"/>
      <c r="R128" s="4"/>
      <c r="S128" s="446"/>
      <c r="T128" s="447"/>
      <c r="U128" s="4"/>
      <c r="V128" s="4"/>
      <c r="W128" s="446"/>
      <c r="X128" s="445"/>
      <c r="Y128" s="4"/>
      <c r="Z128" s="4">
        <v>3</v>
      </c>
      <c r="AA128" s="36">
        <v>3</v>
      </c>
      <c r="AB128" s="43"/>
    </row>
    <row r="129" spans="1:30" ht="16.149999999999999" customHeight="1" thickBot="1">
      <c r="A129" s="1638"/>
      <c r="B129" s="1463"/>
      <c r="C129" s="1452"/>
      <c r="D129" s="1451"/>
      <c r="E129" s="315" t="s">
        <v>794</v>
      </c>
      <c r="F129" s="3">
        <v>3</v>
      </c>
      <c r="G129" s="35">
        <v>3</v>
      </c>
      <c r="H129" s="53"/>
      <c r="I129" s="3"/>
      <c r="J129" s="3"/>
      <c r="K129" s="442"/>
      <c r="L129" s="441"/>
      <c r="M129" s="3"/>
      <c r="N129" s="3"/>
      <c r="O129" s="442"/>
      <c r="P129" s="441"/>
      <c r="Q129" s="3"/>
      <c r="R129" s="3"/>
      <c r="S129" s="442"/>
      <c r="T129" s="443"/>
      <c r="U129" s="3"/>
      <c r="V129" s="3"/>
      <c r="W129" s="442"/>
      <c r="X129" s="441"/>
      <c r="Y129" s="3"/>
      <c r="Z129" s="3">
        <v>3</v>
      </c>
      <c r="AA129" s="35">
        <v>3</v>
      </c>
      <c r="AB129" s="112" t="s">
        <v>998</v>
      </c>
      <c r="AC129" s="444" t="s">
        <v>997</v>
      </c>
    </row>
    <row r="130" spans="1:30" ht="16.149999999999999" customHeight="1">
      <c r="A130" s="1638"/>
      <c r="B130" s="1463"/>
      <c r="C130" s="1452"/>
      <c r="D130" s="1451"/>
      <c r="E130" s="315" t="s">
        <v>996</v>
      </c>
      <c r="F130" s="3">
        <v>3</v>
      </c>
      <c r="G130" s="35">
        <v>3</v>
      </c>
      <c r="H130" s="53"/>
      <c r="I130" s="3"/>
      <c r="J130" s="3"/>
      <c r="K130" s="442"/>
      <c r="L130" s="441"/>
      <c r="M130" s="3"/>
      <c r="N130" s="3"/>
      <c r="O130" s="442"/>
      <c r="P130" s="441"/>
      <c r="Q130" s="3"/>
      <c r="R130" s="3"/>
      <c r="S130" s="442"/>
      <c r="T130" s="443"/>
      <c r="U130" s="3"/>
      <c r="V130" s="3"/>
      <c r="W130" s="442"/>
      <c r="X130" s="441"/>
      <c r="Y130" s="3"/>
      <c r="Z130" s="3">
        <v>3</v>
      </c>
      <c r="AA130" s="35">
        <v>3</v>
      </c>
      <c r="AB130" s="112" t="s">
        <v>995</v>
      </c>
    </row>
    <row r="131" spans="1:30" ht="16.149999999999999" customHeight="1" thickBot="1">
      <c r="A131" s="1639"/>
      <c r="B131" s="1760" t="s">
        <v>792</v>
      </c>
      <c r="C131" s="1761"/>
      <c r="D131" s="1761"/>
      <c r="E131" s="1761"/>
      <c r="F131" s="1761"/>
      <c r="G131" s="1762"/>
      <c r="H131" s="440">
        <v>0</v>
      </c>
      <c r="I131" s="436">
        <v>0</v>
      </c>
      <c r="J131" s="436">
        <v>0</v>
      </c>
      <c r="K131" s="438">
        <v>0</v>
      </c>
      <c r="L131" s="437">
        <v>0</v>
      </c>
      <c r="M131" s="436">
        <v>0</v>
      </c>
      <c r="N131" s="436">
        <v>0</v>
      </c>
      <c r="O131" s="438">
        <v>0</v>
      </c>
      <c r="P131" s="437">
        <v>0</v>
      </c>
      <c r="Q131" s="436">
        <v>0</v>
      </c>
      <c r="R131" s="436">
        <v>0</v>
      </c>
      <c r="S131" s="438">
        <v>0</v>
      </c>
      <c r="T131" s="439">
        <v>0</v>
      </c>
      <c r="U131" s="436">
        <v>0</v>
      </c>
      <c r="V131" s="436">
        <v>9</v>
      </c>
      <c r="W131" s="438">
        <v>27</v>
      </c>
      <c r="X131" s="437">
        <v>9</v>
      </c>
      <c r="Y131" s="436">
        <v>9</v>
      </c>
      <c r="Z131" s="436">
        <v>9</v>
      </c>
      <c r="AA131" s="435">
        <v>9</v>
      </c>
      <c r="AB131" s="434"/>
    </row>
    <row r="132" spans="1:30" ht="16.149999999999999" customHeight="1">
      <c r="A132" s="1640" t="s">
        <v>791</v>
      </c>
      <c r="B132" s="1803" t="s">
        <v>790</v>
      </c>
      <c r="C132" s="1804"/>
      <c r="D132" s="1804"/>
      <c r="E132" s="1804"/>
      <c r="F132" s="1804"/>
      <c r="G132" s="1805"/>
      <c r="H132" s="1787">
        <f>H36+H81</f>
        <v>31</v>
      </c>
      <c r="I132" s="1743"/>
      <c r="J132" s="1743">
        <f>J36+J41+J81</f>
        <v>31</v>
      </c>
      <c r="K132" s="1745"/>
      <c r="L132" s="1746">
        <f>L36+L41+L81</f>
        <v>26</v>
      </c>
      <c r="M132" s="1743"/>
      <c r="N132" s="1743">
        <f>N36+N41+N81</f>
        <v>29</v>
      </c>
      <c r="O132" s="1745"/>
      <c r="P132" s="1746">
        <f>P36+P81</f>
        <v>26</v>
      </c>
      <c r="Q132" s="1743"/>
      <c r="R132" s="1743">
        <f>R36+R81</f>
        <v>28</v>
      </c>
      <c r="S132" s="1745"/>
      <c r="T132" s="1746">
        <f>T36+T81</f>
        <v>16</v>
      </c>
      <c r="U132" s="1743"/>
      <c r="V132" s="1743">
        <f>V36+V81</f>
        <v>9</v>
      </c>
      <c r="W132" s="1745"/>
      <c r="X132" s="1792">
        <v>3</v>
      </c>
      <c r="Y132" s="1746"/>
      <c r="Z132" s="1743">
        <f>Z36+Z81+Z41</f>
        <v>3</v>
      </c>
      <c r="AA132" s="1744"/>
      <c r="AB132" s="433">
        <f>SUM(H132:AA132)</f>
        <v>202</v>
      </c>
    </row>
    <row r="133" spans="1:30" ht="16.149999999999999" customHeight="1">
      <c r="A133" s="1641"/>
      <c r="B133" s="1788" t="s">
        <v>789</v>
      </c>
      <c r="C133" s="1789"/>
      <c r="D133" s="1789"/>
      <c r="E133" s="1789"/>
      <c r="F133" s="1789"/>
      <c r="G133" s="1790"/>
      <c r="H133" s="1791">
        <f>H131</f>
        <v>0</v>
      </c>
      <c r="I133" s="1748"/>
      <c r="J133" s="1748">
        <f>J131</f>
        <v>0</v>
      </c>
      <c r="K133" s="1750"/>
      <c r="L133" s="1752">
        <f>L131</f>
        <v>0</v>
      </c>
      <c r="M133" s="1748"/>
      <c r="N133" s="1748">
        <f>N131</f>
        <v>0</v>
      </c>
      <c r="O133" s="1750"/>
      <c r="P133" s="1752">
        <f>P131</f>
        <v>0</v>
      </c>
      <c r="Q133" s="1748"/>
      <c r="R133" s="1748">
        <f>R131</f>
        <v>0</v>
      </c>
      <c r="S133" s="1750"/>
      <c r="T133" s="1747">
        <f>T131</f>
        <v>0</v>
      </c>
      <c r="U133" s="1748"/>
      <c r="V133" s="1793">
        <v>0</v>
      </c>
      <c r="W133" s="1794"/>
      <c r="X133" s="1751">
        <v>9</v>
      </c>
      <c r="Y133" s="1752"/>
      <c r="Z133" s="1748">
        <f>Z131</f>
        <v>9</v>
      </c>
      <c r="AA133" s="1749"/>
      <c r="AB133" s="432">
        <f>SUM(H133:AA133)</f>
        <v>18</v>
      </c>
    </row>
    <row r="134" spans="1:30" ht="16.149999999999999" customHeight="1">
      <c r="A134" s="1641"/>
      <c r="B134" s="1773" t="s">
        <v>788</v>
      </c>
      <c r="C134" s="1774"/>
      <c r="D134" s="1774"/>
      <c r="E134" s="1774"/>
      <c r="F134" s="1774"/>
      <c r="G134" s="1775"/>
      <c r="H134" s="1769">
        <f>SUM(J132)</f>
        <v>31</v>
      </c>
      <c r="I134" s="1770"/>
      <c r="J134" s="1770">
        <f>J132+J133</f>
        <v>31</v>
      </c>
      <c r="K134" s="1771"/>
      <c r="L134" s="1772">
        <f>L132+L133</f>
        <v>26</v>
      </c>
      <c r="M134" s="1770"/>
      <c r="N134" s="1770">
        <f>N132+N133</f>
        <v>29</v>
      </c>
      <c r="O134" s="1771"/>
      <c r="P134" s="1772">
        <f>P132+P133</f>
        <v>26</v>
      </c>
      <c r="Q134" s="1770"/>
      <c r="R134" s="1770">
        <f>R132+R133</f>
        <v>28</v>
      </c>
      <c r="S134" s="1771"/>
      <c r="T134" s="1783">
        <f>T132+T133</f>
        <v>16</v>
      </c>
      <c r="U134" s="1770"/>
      <c r="V134" s="1784">
        <f>V132+V133</f>
        <v>9</v>
      </c>
      <c r="W134" s="1785"/>
      <c r="X134" s="1786">
        <f>X132+X133</f>
        <v>12</v>
      </c>
      <c r="Y134" s="1772"/>
      <c r="Z134" s="1770">
        <f>Z132+Z133</f>
        <v>12</v>
      </c>
      <c r="AA134" s="1779"/>
      <c r="AB134" s="431">
        <f>AB132+AB133</f>
        <v>220</v>
      </c>
    </row>
    <row r="135" spans="1:30" ht="16.149999999999999" customHeight="1" thickBot="1">
      <c r="A135" s="1642"/>
      <c r="B135" s="1766" t="s">
        <v>994</v>
      </c>
      <c r="C135" s="1767"/>
      <c r="D135" s="1767"/>
      <c r="E135" s="1767"/>
      <c r="F135" s="1767"/>
      <c r="G135" s="1768"/>
      <c r="H135" s="1806">
        <f>I36+I81+I41</f>
        <v>33</v>
      </c>
      <c r="I135" s="1764"/>
      <c r="J135" s="1764">
        <f>K81+K36+K41</f>
        <v>33</v>
      </c>
      <c r="K135" s="1765"/>
      <c r="L135" s="1780">
        <f>M81+M36+M41</f>
        <v>29</v>
      </c>
      <c r="M135" s="1764"/>
      <c r="N135" s="1764">
        <f>O81+O36+O41</f>
        <v>31</v>
      </c>
      <c r="O135" s="1765"/>
      <c r="P135" s="1780">
        <f>Q36+Q81</f>
        <v>27</v>
      </c>
      <c r="Q135" s="1764"/>
      <c r="R135" s="1764">
        <f>S36+S81+S131</f>
        <v>29</v>
      </c>
      <c r="S135" s="1765"/>
      <c r="T135" s="1780">
        <f>U81+U36+U131</f>
        <v>18</v>
      </c>
      <c r="U135" s="1764"/>
      <c r="V135" s="1777">
        <f>W81+W36</f>
        <v>27</v>
      </c>
      <c r="W135" s="1778"/>
      <c r="X135" s="1782">
        <f>Y81+Y36+Y131</f>
        <v>12</v>
      </c>
      <c r="Y135" s="1764"/>
      <c r="Z135" s="1764">
        <f>AA81+AA36+AA131</f>
        <v>12</v>
      </c>
      <c r="AA135" s="1781"/>
      <c r="AB135" s="430">
        <f>SUM(H135:AA135)</f>
        <v>251</v>
      </c>
    </row>
    <row r="136" spans="1:30" s="115" customFormat="1" ht="12.6" customHeight="1">
      <c r="A136" s="300" t="s">
        <v>993</v>
      </c>
      <c r="B136" s="429"/>
      <c r="C136" s="429"/>
      <c r="D136" s="429"/>
      <c r="E136" s="429"/>
      <c r="F136" s="428"/>
      <c r="G136" s="428"/>
      <c r="H136" s="428"/>
      <c r="I136" s="428"/>
      <c r="J136" s="428"/>
      <c r="K136" s="428"/>
      <c r="L136" s="428"/>
      <c r="M136" s="428"/>
      <c r="N136" s="428"/>
      <c r="O136" s="428"/>
      <c r="P136" s="428"/>
      <c r="Q136" s="428"/>
      <c r="R136" s="428"/>
      <c r="S136" s="428"/>
      <c r="T136" s="428"/>
      <c r="U136" s="428"/>
      <c r="V136" s="428"/>
      <c r="W136" s="428"/>
      <c r="X136" s="428"/>
      <c r="Y136" s="428"/>
      <c r="Z136" s="428"/>
      <c r="AA136" s="428"/>
      <c r="AB136" s="427"/>
      <c r="AC136" s="80"/>
      <c r="AD136" s="80"/>
    </row>
    <row r="137" spans="1:30" s="115" customFormat="1" ht="12.6" customHeight="1">
      <c r="A137" s="306" t="s">
        <v>992</v>
      </c>
      <c r="B137" s="426"/>
      <c r="C137" s="426"/>
      <c r="D137" s="426"/>
      <c r="E137" s="426"/>
      <c r="F137" s="420"/>
      <c r="G137" s="420"/>
      <c r="H137" s="420"/>
      <c r="I137" s="420"/>
      <c r="J137" s="420"/>
      <c r="K137" s="420"/>
      <c r="L137" s="420"/>
      <c r="M137" s="420"/>
      <c r="N137" s="420"/>
      <c r="O137" s="420"/>
      <c r="P137" s="420"/>
      <c r="Q137" s="420"/>
      <c r="R137" s="420"/>
      <c r="S137" s="420"/>
      <c r="T137" s="420"/>
      <c r="U137" s="420"/>
      <c r="V137" s="420"/>
      <c r="W137" s="420"/>
      <c r="X137" s="420"/>
      <c r="Y137" s="420"/>
      <c r="Z137" s="420"/>
      <c r="AA137" s="420"/>
      <c r="AB137" s="425"/>
      <c r="AC137" s="80"/>
      <c r="AD137" s="80"/>
    </row>
    <row r="138" spans="1:30" s="115" customFormat="1" ht="12.6" customHeight="1">
      <c r="A138" s="306" t="s">
        <v>33</v>
      </c>
      <c r="B138" s="426"/>
      <c r="C138" s="426"/>
      <c r="D138" s="426"/>
      <c r="E138" s="426"/>
      <c r="F138" s="420"/>
      <c r="G138" s="420"/>
      <c r="H138" s="420"/>
      <c r="I138" s="420"/>
      <c r="J138" s="420"/>
      <c r="K138" s="420"/>
      <c r="L138" s="420"/>
      <c r="M138" s="420"/>
      <c r="N138" s="420"/>
      <c r="O138" s="420"/>
      <c r="P138" s="420"/>
      <c r="Q138" s="420"/>
      <c r="R138" s="420"/>
      <c r="S138" s="420"/>
      <c r="T138" s="420"/>
      <c r="U138" s="420"/>
      <c r="V138" s="420"/>
      <c r="W138" s="420"/>
      <c r="X138" s="420"/>
      <c r="Y138" s="420"/>
      <c r="Z138" s="420"/>
      <c r="AA138" s="420"/>
      <c r="AB138" s="425"/>
      <c r="AC138" s="80"/>
      <c r="AD138" s="80"/>
    </row>
    <row r="139" spans="1:30" s="115" customFormat="1" ht="12.6" customHeight="1">
      <c r="A139" s="306" t="s">
        <v>784</v>
      </c>
      <c r="B139" s="426"/>
      <c r="C139" s="426"/>
      <c r="D139" s="426"/>
      <c r="E139" s="426"/>
      <c r="F139" s="420"/>
      <c r="G139" s="420"/>
      <c r="H139" s="420"/>
      <c r="I139" s="420"/>
      <c r="J139" s="420"/>
      <c r="K139" s="420"/>
      <c r="L139" s="420"/>
      <c r="M139" s="420"/>
      <c r="N139" s="420"/>
      <c r="O139" s="420"/>
      <c r="P139" s="420"/>
      <c r="Q139" s="420"/>
      <c r="R139" s="420"/>
      <c r="S139" s="420"/>
      <c r="T139" s="420"/>
      <c r="U139" s="420"/>
      <c r="V139" s="420"/>
      <c r="W139" s="420"/>
      <c r="X139" s="420"/>
      <c r="Y139" s="420"/>
      <c r="Z139" s="420"/>
      <c r="AA139" s="420"/>
      <c r="AB139" s="425"/>
      <c r="AC139" s="80"/>
      <c r="AD139" s="80"/>
    </row>
    <row r="140" spans="1:30" s="115" customFormat="1" ht="12.6" customHeight="1">
      <c r="A140" s="1622" t="s">
        <v>991</v>
      </c>
      <c r="B140" s="1623"/>
      <c r="C140" s="1623"/>
      <c r="D140" s="1623"/>
      <c r="E140" s="1623"/>
      <c r="F140" s="1623"/>
      <c r="G140" s="1623"/>
      <c r="H140" s="1623"/>
      <c r="I140" s="1623"/>
      <c r="J140" s="1623"/>
      <c r="K140" s="1623"/>
      <c r="L140" s="1623"/>
      <c r="M140" s="1623"/>
      <c r="N140" s="1623"/>
      <c r="O140" s="1623"/>
      <c r="P140" s="1623"/>
      <c r="Q140" s="1623"/>
      <c r="R140" s="1623"/>
      <c r="S140" s="1623"/>
      <c r="T140" s="1623"/>
      <c r="U140" s="1623"/>
      <c r="V140" s="1623"/>
      <c r="W140" s="1623"/>
      <c r="X140" s="1623"/>
      <c r="Y140" s="1623"/>
      <c r="Z140" s="1623"/>
      <c r="AA140" s="1623"/>
      <c r="AB140" s="422"/>
      <c r="AC140" s="116"/>
    </row>
    <row r="141" spans="1:30" s="115" customFormat="1" ht="12.6" customHeight="1">
      <c r="A141" s="1622" t="s">
        <v>782</v>
      </c>
      <c r="B141" s="1623"/>
      <c r="C141" s="1623"/>
      <c r="D141" s="1623"/>
      <c r="E141" s="1623"/>
      <c r="F141" s="1623"/>
      <c r="G141" s="1623"/>
      <c r="H141" s="1623"/>
      <c r="I141" s="1623"/>
      <c r="J141" s="1623"/>
      <c r="K141" s="1623"/>
      <c r="L141" s="1623"/>
      <c r="M141" s="1623"/>
      <c r="N141" s="1623"/>
      <c r="O141" s="1623"/>
      <c r="P141" s="1623"/>
      <c r="Q141" s="1623"/>
      <c r="R141" s="1623"/>
      <c r="S141" s="1623"/>
      <c r="T141" s="1623"/>
      <c r="U141" s="1623"/>
      <c r="V141" s="1623"/>
      <c r="W141" s="1623"/>
      <c r="X141" s="1623"/>
      <c r="Y141" s="1623"/>
      <c r="Z141" s="1623"/>
      <c r="AA141" s="1623"/>
      <c r="AB141" s="422"/>
      <c r="AC141" s="116"/>
    </row>
    <row r="142" spans="1:30" s="116" customFormat="1" ht="12.6" customHeight="1">
      <c r="A142" s="1622" t="s">
        <v>990</v>
      </c>
      <c r="B142" s="1776"/>
      <c r="C142" s="1776"/>
      <c r="D142" s="1776"/>
      <c r="E142" s="1776"/>
      <c r="F142" s="1776"/>
      <c r="G142" s="1776"/>
      <c r="H142" s="1776"/>
      <c r="I142" s="1776"/>
      <c r="J142" s="1776"/>
      <c r="K142" s="1776"/>
      <c r="L142" s="1776"/>
      <c r="M142" s="1776"/>
      <c r="N142" s="1776"/>
      <c r="O142" s="1776"/>
      <c r="P142" s="1776"/>
      <c r="Q142" s="1776"/>
      <c r="R142" s="1776"/>
      <c r="S142" s="1776"/>
      <c r="T142" s="1776"/>
      <c r="U142" s="1776"/>
      <c r="V142" s="1776"/>
      <c r="W142" s="1776"/>
      <c r="X142" s="1776"/>
      <c r="Y142" s="1776"/>
      <c r="Z142" s="1776"/>
      <c r="AA142" s="1776"/>
      <c r="AB142" s="424"/>
    </row>
    <row r="143" spans="1:30" s="115" customFormat="1" ht="12.6" customHeight="1">
      <c r="A143" s="423" t="s">
        <v>989</v>
      </c>
      <c r="B143" s="420"/>
      <c r="C143" s="420"/>
      <c r="D143" s="420"/>
      <c r="E143" s="420"/>
      <c r="F143" s="420"/>
      <c r="G143" s="420"/>
      <c r="H143" s="420"/>
      <c r="I143" s="420"/>
      <c r="J143" s="420"/>
      <c r="K143" s="420"/>
      <c r="L143" s="420"/>
      <c r="M143" s="420"/>
      <c r="N143" s="420"/>
      <c r="O143" s="420"/>
      <c r="P143" s="420"/>
      <c r="Q143" s="420"/>
      <c r="R143" s="420"/>
      <c r="S143" s="420"/>
      <c r="T143" s="420"/>
      <c r="U143" s="420"/>
      <c r="V143" s="420"/>
      <c r="W143" s="420"/>
      <c r="X143" s="420"/>
      <c r="Y143" s="420"/>
      <c r="Z143" s="420"/>
      <c r="AA143" s="420"/>
      <c r="AB143" s="422"/>
    </row>
    <row r="144" spans="1:30" s="115" customFormat="1" ht="12.6" customHeight="1">
      <c r="A144" s="420" t="s">
        <v>988</v>
      </c>
      <c r="B144" s="420"/>
      <c r="C144" s="420"/>
      <c r="D144" s="420"/>
      <c r="E144" s="420"/>
      <c r="F144" s="420"/>
      <c r="G144" s="420"/>
      <c r="H144" s="420"/>
      <c r="I144" s="420"/>
      <c r="J144" s="420"/>
      <c r="K144" s="420"/>
      <c r="L144" s="420"/>
      <c r="M144" s="420"/>
      <c r="N144" s="420"/>
      <c r="O144" s="420"/>
      <c r="P144" s="420"/>
      <c r="Q144" s="420"/>
      <c r="R144" s="420"/>
      <c r="S144" s="420"/>
      <c r="T144" s="420"/>
      <c r="U144" s="420"/>
      <c r="V144" s="420"/>
      <c r="W144" s="420"/>
      <c r="X144" s="420"/>
      <c r="Y144" s="420"/>
      <c r="Z144" s="420"/>
      <c r="AA144" s="420"/>
      <c r="AB144" s="293"/>
      <c r="AC144" s="116"/>
    </row>
    <row r="145" spans="1:31" s="39" customFormat="1" ht="8.25" customHeight="1">
      <c r="A145" s="420" t="s">
        <v>987</v>
      </c>
      <c r="B145" s="420"/>
      <c r="C145" s="420"/>
      <c r="D145" s="420"/>
      <c r="E145" s="420"/>
      <c r="F145" s="420"/>
      <c r="G145" s="420"/>
      <c r="H145" s="420"/>
      <c r="I145" s="420"/>
      <c r="J145" s="420"/>
      <c r="K145" s="420"/>
      <c r="L145" s="420"/>
      <c r="M145" s="420"/>
      <c r="N145" s="420"/>
      <c r="O145" s="420"/>
      <c r="P145" s="420"/>
      <c r="Q145" s="420"/>
      <c r="R145" s="420"/>
      <c r="S145" s="420"/>
      <c r="T145" s="420"/>
      <c r="U145" s="420"/>
      <c r="V145" s="420"/>
      <c r="W145" s="420"/>
      <c r="X145" s="420"/>
      <c r="Y145" s="420"/>
      <c r="Z145" s="420"/>
      <c r="AA145" s="420"/>
      <c r="AB145" s="421"/>
    </row>
    <row r="146" spans="1:31" s="39" customFormat="1" ht="8.25" customHeight="1">
      <c r="A146" s="420" t="s">
        <v>986</v>
      </c>
      <c r="B146" s="420"/>
      <c r="C146" s="420"/>
      <c r="D146" s="420"/>
      <c r="E146" s="420"/>
      <c r="F146" s="420"/>
      <c r="G146" s="420"/>
      <c r="H146" s="420"/>
      <c r="I146" s="420"/>
      <c r="J146" s="420"/>
      <c r="K146" s="420"/>
      <c r="L146" s="420"/>
      <c r="M146" s="420"/>
      <c r="N146" s="420"/>
      <c r="O146" s="420"/>
      <c r="P146" s="420"/>
      <c r="Q146" s="420"/>
      <c r="R146" s="420"/>
      <c r="S146" s="420"/>
      <c r="T146" s="420"/>
      <c r="U146" s="420"/>
      <c r="V146" s="420"/>
      <c r="W146" s="420"/>
      <c r="X146" s="420"/>
      <c r="Y146" s="420"/>
      <c r="Z146" s="420"/>
      <c r="AA146" s="420"/>
      <c r="AB146" s="421"/>
    </row>
    <row r="147" spans="1:31" s="418" customFormat="1" ht="8.25" customHeight="1">
      <c r="A147" s="420" t="s">
        <v>985</v>
      </c>
      <c r="B147" s="420"/>
      <c r="C147" s="420"/>
      <c r="D147" s="420"/>
      <c r="E147" s="420"/>
      <c r="F147" s="420"/>
      <c r="G147" s="420"/>
      <c r="H147" s="420"/>
      <c r="I147" s="420"/>
      <c r="J147" s="420"/>
      <c r="K147" s="420"/>
      <c r="L147" s="420"/>
      <c r="M147" s="420"/>
      <c r="N147" s="420"/>
      <c r="O147" s="420"/>
      <c r="P147" s="420"/>
      <c r="Q147" s="420"/>
      <c r="R147" s="420"/>
      <c r="S147" s="420"/>
      <c r="T147" s="420"/>
      <c r="U147" s="420"/>
      <c r="V147" s="420"/>
      <c r="W147" s="420"/>
      <c r="X147" s="420"/>
      <c r="Y147" s="420"/>
      <c r="Z147" s="420"/>
      <c r="AA147" s="420"/>
      <c r="AB147" s="416"/>
    </row>
    <row r="148" spans="1:31" s="418" customFormat="1" ht="8.25" customHeight="1">
      <c r="A148" s="420" t="s">
        <v>984</v>
      </c>
      <c r="B148" s="420"/>
      <c r="C148" s="420"/>
      <c r="D148" s="420"/>
      <c r="E148" s="420"/>
      <c r="F148" s="420"/>
      <c r="G148" s="420"/>
      <c r="H148" s="420"/>
      <c r="I148" s="420"/>
      <c r="J148" s="420"/>
      <c r="K148" s="420"/>
      <c r="L148" s="420"/>
      <c r="M148" s="420"/>
      <c r="N148" s="420"/>
      <c r="O148" s="420"/>
      <c r="P148" s="420"/>
      <c r="Q148" s="420"/>
      <c r="R148" s="420"/>
      <c r="S148" s="420"/>
      <c r="T148" s="420"/>
      <c r="U148" s="420"/>
      <c r="V148" s="420"/>
      <c r="W148" s="420"/>
      <c r="X148" s="420"/>
      <c r="Y148" s="420"/>
      <c r="Z148" s="420"/>
      <c r="AA148" s="420"/>
      <c r="AB148" s="416"/>
      <c r="AC148" s="419"/>
      <c r="AD148" s="419"/>
      <c r="AE148" s="419"/>
    </row>
    <row r="149" spans="1:31" s="418" customFormat="1" ht="8.25" customHeight="1">
      <c r="A149" s="420" t="s">
        <v>983</v>
      </c>
      <c r="B149" s="420"/>
      <c r="C149" s="420"/>
      <c r="D149" s="420"/>
      <c r="E149" s="420"/>
      <c r="F149" s="420"/>
      <c r="G149" s="420"/>
      <c r="H149" s="420"/>
      <c r="I149" s="420"/>
      <c r="J149" s="420"/>
      <c r="K149" s="420"/>
      <c r="L149" s="420"/>
      <c r="M149" s="420"/>
      <c r="N149" s="420"/>
      <c r="O149" s="420"/>
      <c r="P149" s="420"/>
      <c r="Q149" s="420"/>
      <c r="R149" s="420"/>
      <c r="S149" s="420"/>
      <c r="T149" s="420"/>
      <c r="U149" s="420"/>
      <c r="V149" s="420"/>
      <c r="W149" s="420"/>
      <c r="X149" s="420"/>
      <c r="Y149" s="420"/>
      <c r="Z149" s="420"/>
      <c r="AA149" s="420"/>
      <c r="AB149" s="416"/>
      <c r="AC149" s="419"/>
      <c r="AD149" s="419"/>
      <c r="AE149" s="419"/>
    </row>
    <row r="150" spans="1:31" s="415" customFormat="1" ht="8.25" customHeight="1">
      <c r="A150" s="416" t="s">
        <v>982</v>
      </c>
      <c r="B150" s="417"/>
      <c r="C150" s="417"/>
      <c r="D150" s="416"/>
      <c r="E150" s="416"/>
      <c r="F150" s="416"/>
      <c r="G150" s="416"/>
      <c r="H150" s="416"/>
      <c r="I150" s="416"/>
      <c r="J150" s="416"/>
      <c r="K150" s="416"/>
      <c r="L150" s="8"/>
      <c r="M150" s="416"/>
      <c r="N150" s="416"/>
      <c r="O150" s="416"/>
      <c r="P150" s="416"/>
      <c r="Q150" s="416"/>
      <c r="R150" s="416"/>
      <c r="S150" s="416"/>
      <c r="T150" s="416"/>
      <c r="U150" s="416"/>
      <c r="V150" s="416"/>
      <c r="W150" s="416"/>
      <c r="X150" s="416"/>
      <c r="Y150" s="416"/>
      <c r="Z150" s="416"/>
      <c r="AA150" s="416"/>
      <c r="AB150" s="416"/>
    </row>
    <row r="151" spans="1:31" ht="8.4499999999999993" customHeight="1" thickBot="1">
      <c r="A151" s="414" t="s">
        <v>981</v>
      </c>
    </row>
    <row r="152" spans="1:31" ht="9" customHeight="1" thickBot="1">
      <c r="A152" s="414" t="s">
        <v>980</v>
      </c>
      <c r="B152" s="413"/>
      <c r="C152" s="413"/>
      <c r="D152" s="412"/>
      <c r="E152" s="412"/>
      <c r="F152" s="288"/>
      <c r="G152" s="288"/>
      <c r="H152" s="288"/>
      <c r="I152" s="288"/>
      <c r="J152" s="288"/>
      <c r="K152" s="288"/>
      <c r="L152" s="288"/>
      <c r="M152" s="288"/>
      <c r="N152" s="288"/>
      <c r="O152" s="288"/>
      <c r="P152" s="288"/>
      <c r="Q152" s="288"/>
      <c r="R152" s="288"/>
      <c r="S152" s="288"/>
      <c r="T152" s="288"/>
      <c r="U152" s="288"/>
      <c r="V152" s="288"/>
      <c r="W152" s="288"/>
      <c r="X152" s="288"/>
      <c r="Y152" s="288"/>
      <c r="Z152" s="288"/>
      <c r="AA152" s="288"/>
      <c r="AB152" s="287"/>
    </row>
    <row r="153" spans="1:31" ht="18.75" customHeight="1"/>
    <row r="154" spans="1:31" ht="19.5" customHeight="1"/>
    <row r="155" spans="1:31" ht="19.5" customHeight="1"/>
    <row r="156" spans="1:31" ht="19.5" customHeight="1"/>
    <row r="157" spans="1:31" ht="15" customHeight="1"/>
    <row r="158" spans="1:31" ht="15" customHeight="1"/>
    <row r="159" spans="1:31" ht="15" customHeight="1"/>
    <row r="160" spans="1:31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</sheetData>
  <mergeCells count="119">
    <mergeCell ref="A8:A36"/>
    <mergeCell ref="B43:D43"/>
    <mergeCell ref="A37:A41"/>
    <mergeCell ref="B42:D42"/>
    <mergeCell ref="N132:O132"/>
    <mergeCell ref="B81:E81"/>
    <mergeCell ref="D73:D80"/>
    <mergeCell ref="A82:A131"/>
    <mergeCell ref="A42:A81"/>
    <mergeCell ref="A132:A135"/>
    <mergeCell ref="B132:G132"/>
    <mergeCell ref="H135:I135"/>
    <mergeCell ref="J135:K135"/>
    <mergeCell ref="B82:C91"/>
    <mergeCell ref="D82:D85"/>
    <mergeCell ref="D86:D91"/>
    <mergeCell ref="D122:D130"/>
    <mergeCell ref="D92:D93"/>
    <mergeCell ref="B92:C93"/>
    <mergeCell ref="D94:D106"/>
    <mergeCell ref="B94:C130"/>
    <mergeCell ref="L133:M133"/>
    <mergeCell ref="N133:O133"/>
    <mergeCell ref="L135:M135"/>
    <mergeCell ref="P133:Q133"/>
    <mergeCell ref="J133:K133"/>
    <mergeCell ref="H132:I132"/>
    <mergeCell ref="B133:G133"/>
    <mergeCell ref="H133:I133"/>
    <mergeCell ref="L132:M132"/>
    <mergeCell ref="P132:Q132"/>
    <mergeCell ref="X132:Y132"/>
    <mergeCell ref="V133:W133"/>
    <mergeCell ref="N135:O135"/>
    <mergeCell ref="B135:G135"/>
    <mergeCell ref="H134:I134"/>
    <mergeCell ref="J134:K134"/>
    <mergeCell ref="L134:M134"/>
    <mergeCell ref="B134:G134"/>
    <mergeCell ref="A142:AA142"/>
    <mergeCell ref="V135:W135"/>
    <mergeCell ref="A141:AA141"/>
    <mergeCell ref="A140:AA140"/>
    <mergeCell ref="Z134:AA134"/>
    <mergeCell ref="P134:Q134"/>
    <mergeCell ref="P135:Q135"/>
    <mergeCell ref="R134:S134"/>
    <mergeCell ref="N134:O134"/>
    <mergeCell ref="Z135:AA135"/>
    <mergeCell ref="X135:Y135"/>
    <mergeCell ref="R135:S135"/>
    <mergeCell ref="T135:U135"/>
    <mergeCell ref="T134:U134"/>
    <mergeCell ref="V134:W134"/>
    <mergeCell ref="X134:Y134"/>
    <mergeCell ref="Z132:AA132"/>
    <mergeCell ref="R132:S132"/>
    <mergeCell ref="T132:U132"/>
    <mergeCell ref="V132:W132"/>
    <mergeCell ref="T133:U133"/>
    <mergeCell ref="Z133:AA133"/>
    <mergeCell ref="R133:S133"/>
    <mergeCell ref="X133:Y133"/>
    <mergeCell ref="D21:D22"/>
    <mergeCell ref="D23:E23"/>
    <mergeCell ref="D31:D34"/>
    <mergeCell ref="J132:K132"/>
    <mergeCell ref="D65:D72"/>
    <mergeCell ref="D47:D50"/>
    <mergeCell ref="D52:D54"/>
    <mergeCell ref="B56:D56"/>
    <mergeCell ref="B57:C80"/>
    <mergeCell ref="B44:C55"/>
    <mergeCell ref="B131:G131"/>
    <mergeCell ref="D109:D110"/>
    <mergeCell ref="D111:D121"/>
    <mergeCell ref="B36:E36"/>
    <mergeCell ref="D107:D108"/>
    <mergeCell ref="B8:C23"/>
    <mergeCell ref="A1:AB1"/>
    <mergeCell ref="A2:AB2"/>
    <mergeCell ref="A3:AB3"/>
    <mergeCell ref="A5:D7"/>
    <mergeCell ref="E5:E7"/>
    <mergeCell ref="AB5:AB7"/>
    <mergeCell ref="H6:I6"/>
    <mergeCell ref="J6:K6"/>
    <mergeCell ref="L6:M6"/>
    <mergeCell ref="X5:AA5"/>
    <mergeCell ref="V6:W6"/>
    <mergeCell ref="X6:Y6"/>
    <mergeCell ref="Z6:AA6"/>
    <mergeCell ref="T6:U6"/>
    <mergeCell ref="N6:O6"/>
    <mergeCell ref="P6:Q6"/>
    <mergeCell ref="T5:W5"/>
    <mergeCell ref="G5:G7"/>
    <mergeCell ref="A4:AB4"/>
    <mergeCell ref="P5:S5"/>
    <mergeCell ref="R6:S6"/>
    <mergeCell ref="F5:F7"/>
    <mergeCell ref="D57:D64"/>
    <mergeCell ref="D14:D16"/>
    <mergeCell ref="D44:D46"/>
    <mergeCell ref="B41:E41"/>
    <mergeCell ref="D8:D9"/>
    <mergeCell ref="D11:D13"/>
    <mergeCell ref="H5:K5"/>
    <mergeCell ref="L5:O5"/>
    <mergeCell ref="D17:D18"/>
    <mergeCell ref="D19:D20"/>
    <mergeCell ref="D37:D38"/>
    <mergeCell ref="D39:D40"/>
    <mergeCell ref="B28:D30"/>
    <mergeCell ref="D35:E35"/>
    <mergeCell ref="B24:D26"/>
    <mergeCell ref="B27:E27"/>
    <mergeCell ref="B31:C35"/>
    <mergeCell ref="B37:C40"/>
  </mergeCells>
  <phoneticPr fontId="1" type="noConversion"/>
  <printOptions horizontalCentered="1"/>
  <pageMargins left="7.874015748031496E-2" right="0" top="0.35433070866141736" bottom="0.43307086614173229" header="0.31496062992125984" footer="0.31496062992125984"/>
  <pageSetup paperSize="9" scale="58" orientation="portrait" r:id="rId1"/>
  <headerFooter alignWithMargins="0"/>
  <rowBreaks count="1" manualBreakCount="1">
    <brk id="81" max="27" man="1"/>
  </rowBreaks>
  <colBreaks count="1" manualBreakCount="1">
    <brk id="2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64"/>
  <sheetViews>
    <sheetView zoomScale="90" zoomScaleNormal="90" zoomScaleSheetLayoutView="100" workbookViewId="0">
      <selection sqref="A1:AB1"/>
    </sheetView>
  </sheetViews>
  <sheetFormatPr defaultColWidth="9" defaultRowHeight="16.5"/>
  <cols>
    <col min="1" max="1" width="4.125" style="9" customWidth="1"/>
    <col min="2" max="3" width="4.375" style="10" customWidth="1"/>
    <col min="4" max="4" width="12" style="9" customWidth="1"/>
    <col min="5" max="5" width="18.25" style="9" customWidth="1"/>
    <col min="6" max="7" width="4.75" style="8" customWidth="1"/>
    <col min="8" max="27" width="4.25" style="8" customWidth="1"/>
    <col min="28" max="28" width="6.5" style="8" customWidth="1"/>
    <col min="29" max="16384" width="9" style="2"/>
  </cols>
  <sheetData>
    <row r="1" spans="1:28" s="165" customFormat="1" ht="24.75" customHeight="1">
      <c r="A1" s="1303" t="s">
        <v>1325</v>
      </c>
      <c r="B1" s="1303"/>
      <c r="C1" s="1303"/>
      <c r="D1" s="1303"/>
      <c r="E1" s="1303"/>
      <c r="F1" s="1303"/>
      <c r="G1" s="1303"/>
      <c r="H1" s="1303"/>
      <c r="I1" s="1303"/>
      <c r="J1" s="1303"/>
      <c r="K1" s="1303"/>
      <c r="L1" s="1303"/>
      <c r="M1" s="1303"/>
      <c r="N1" s="1303"/>
      <c r="O1" s="1303"/>
      <c r="P1" s="1303"/>
      <c r="Q1" s="1303"/>
      <c r="R1" s="1303"/>
      <c r="S1" s="1303"/>
      <c r="T1" s="1303"/>
      <c r="U1" s="1303"/>
      <c r="V1" s="1303"/>
      <c r="W1" s="1303"/>
      <c r="X1" s="1303"/>
      <c r="Y1" s="1303"/>
      <c r="Z1" s="1303"/>
      <c r="AA1" s="1303"/>
      <c r="AB1" s="1303"/>
    </row>
    <row r="2" spans="1:28" s="165" customFormat="1" ht="23.25" customHeight="1">
      <c r="A2" s="1304" t="s">
        <v>1324</v>
      </c>
      <c r="B2" s="1304"/>
      <c r="C2" s="1304"/>
      <c r="D2" s="1304"/>
      <c r="E2" s="1304"/>
      <c r="F2" s="1304"/>
      <c r="G2" s="1304"/>
      <c r="H2" s="1304"/>
      <c r="I2" s="1304"/>
      <c r="J2" s="1304"/>
      <c r="K2" s="1304"/>
      <c r="L2" s="1304"/>
      <c r="M2" s="1304"/>
      <c r="N2" s="1304"/>
      <c r="O2" s="1304"/>
      <c r="P2" s="1304"/>
      <c r="Q2" s="1304"/>
      <c r="R2" s="1304"/>
      <c r="S2" s="1304"/>
      <c r="T2" s="1304"/>
      <c r="U2" s="1304"/>
      <c r="V2" s="1304"/>
      <c r="W2" s="1304"/>
      <c r="X2" s="1304"/>
      <c r="Y2" s="1304"/>
      <c r="Z2" s="1304"/>
      <c r="AA2" s="1304"/>
      <c r="AB2" s="1304"/>
    </row>
    <row r="3" spans="1:28" s="681" customFormat="1" ht="13.15" customHeight="1">
      <c r="A3" s="1305" t="s">
        <v>1323</v>
      </c>
      <c r="B3" s="1306"/>
      <c r="C3" s="1306"/>
      <c r="D3" s="1306"/>
      <c r="E3" s="1306"/>
      <c r="F3" s="1306"/>
      <c r="G3" s="1306"/>
      <c r="H3" s="1306"/>
      <c r="I3" s="1306"/>
      <c r="J3" s="1306"/>
      <c r="K3" s="1306"/>
      <c r="L3" s="1306"/>
      <c r="M3" s="1306"/>
      <c r="N3" s="1306"/>
      <c r="O3" s="1306"/>
      <c r="P3" s="1306"/>
      <c r="Q3" s="1306"/>
      <c r="R3" s="1306"/>
      <c r="S3" s="1306"/>
      <c r="T3" s="1306"/>
      <c r="U3" s="1306"/>
      <c r="V3" s="1306"/>
      <c r="W3" s="1306"/>
      <c r="X3" s="1306"/>
      <c r="Y3" s="1306"/>
      <c r="Z3" s="1306"/>
      <c r="AA3" s="1306"/>
      <c r="AB3" s="1306"/>
    </row>
    <row r="4" spans="1:28" s="29" customFormat="1" ht="15" customHeight="1" thickBot="1">
      <c r="A4" s="1827" t="s">
        <v>1322</v>
      </c>
      <c r="B4" s="1827"/>
      <c r="C4" s="1827"/>
      <c r="D4" s="1827"/>
      <c r="E4" s="1827"/>
      <c r="F4" s="1827"/>
      <c r="G4" s="1827"/>
      <c r="H4" s="1827"/>
      <c r="I4" s="1827"/>
      <c r="J4" s="1827"/>
      <c r="K4" s="1827"/>
      <c r="L4" s="1827"/>
      <c r="M4" s="1827"/>
      <c r="N4" s="1827"/>
      <c r="O4" s="1827"/>
      <c r="P4" s="1827"/>
      <c r="Q4" s="1827"/>
      <c r="R4" s="1827"/>
      <c r="S4" s="1827"/>
      <c r="T4" s="1827"/>
      <c r="U4" s="1827"/>
      <c r="V4" s="1827"/>
      <c r="W4" s="1827"/>
      <c r="X4" s="1827"/>
      <c r="Y4" s="1827"/>
      <c r="Z4" s="1827"/>
      <c r="AA4" s="1827"/>
      <c r="AB4" s="1827"/>
    </row>
    <row r="5" spans="1:28" s="29" customFormat="1" ht="26.45" customHeight="1">
      <c r="A5" s="1723" t="s">
        <v>1321</v>
      </c>
      <c r="B5" s="1724"/>
      <c r="C5" s="1724"/>
      <c r="D5" s="1724"/>
      <c r="E5" s="1728" t="s">
        <v>1320</v>
      </c>
      <c r="F5" s="1740" t="s">
        <v>1319</v>
      </c>
      <c r="G5" s="1737" t="s">
        <v>1318</v>
      </c>
      <c r="H5" s="1715" t="s">
        <v>1317</v>
      </c>
      <c r="I5" s="1716"/>
      <c r="J5" s="1716"/>
      <c r="K5" s="1717"/>
      <c r="L5" s="1718" t="s">
        <v>1316</v>
      </c>
      <c r="M5" s="1716"/>
      <c r="N5" s="1716"/>
      <c r="O5" s="1717"/>
      <c r="P5" s="1718" t="s">
        <v>1315</v>
      </c>
      <c r="Q5" s="1716"/>
      <c r="R5" s="1716"/>
      <c r="S5" s="1717"/>
      <c r="T5" s="1718" t="s">
        <v>1314</v>
      </c>
      <c r="U5" s="1716"/>
      <c r="V5" s="1716"/>
      <c r="W5" s="1717"/>
      <c r="X5" s="1718" t="s">
        <v>1313</v>
      </c>
      <c r="Y5" s="1716"/>
      <c r="Z5" s="1716"/>
      <c r="AA5" s="1735"/>
      <c r="AB5" s="1731" t="s">
        <v>1083</v>
      </c>
    </row>
    <row r="6" spans="1:28" s="29" customFormat="1" ht="11.45" customHeight="1">
      <c r="A6" s="1725"/>
      <c r="B6" s="1646"/>
      <c r="C6" s="1646"/>
      <c r="D6" s="1646"/>
      <c r="E6" s="1729"/>
      <c r="F6" s="1741"/>
      <c r="G6" s="1738"/>
      <c r="H6" s="1575" t="s">
        <v>1082</v>
      </c>
      <c r="I6" s="1568"/>
      <c r="J6" s="1568" t="s">
        <v>1081</v>
      </c>
      <c r="K6" s="1734"/>
      <c r="L6" s="1571" t="s">
        <v>1082</v>
      </c>
      <c r="M6" s="1568"/>
      <c r="N6" s="1568" t="s">
        <v>1081</v>
      </c>
      <c r="O6" s="1734"/>
      <c r="P6" s="1571" t="s">
        <v>1082</v>
      </c>
      <c r="Q6" s="1568"/>
      <c r="R6" s="1568" t="s">
        <v>1081</v>
      </c>
      <c r="S6" s="1734"/>
      <c r="T6" s="1571" t="s">
        <v>1312</v>
      </c>
      <c r="U6" s="1568"/>
      <c r="V6" s="1568" t="s">
        <v>1311</v>
      </c>
      <c r="W6" s="1734"/>
      <c r="X6" s="1826" t="s">
        <v>1082</v>
      </c>
      <c r="Y6" s="1568"/>
      <c r="Z6" s="1568" t="s">
        <v>1311</v>
      </c>
      <c r="AA6" s="1569"/>
      <c r="AB6" s="1732"/>
    </row>
    <row r="7" spans="1:28" s="29" customFormat="1" ht="31.9" customHeight="1" thickBot="1">
      <c r="A7" s="1726"/>
      <c r="B7" s="1727"/>
      <c r="C7" s="1727"/>
      <c r="D7" s="1727"/>
      <c r="E7" s="1730"/>
      <c r="F7" s="1742"/>
      <c r="G7" s="1739"/>
      <c r="H7" s="54" t="s">
        <v>1310</v>
      </c>
      <c r="I7" s="55" t="s">
        <v>1309</v>
      </c>
      <c r="J7" s="55" t="s">
        <v>1310</v>
      </c>
      <c r="K7" s="582" t="s">
        <v>1309</v>
      </c>
      <c r="L7" s="583" t="s">
        <v>1310</v>
      </c>
      <c r="M7" s="55" t="s">
        <v>1309</v>
      </c>
      <c r="N7" s="55" t="s">
        <v>1310</v>
      </c>
      <c r="O7" s="582" t="s">
        <v>1309</v>
      </c>
      <c r="P7" s="583" t="s">
        <v>1310</v>
      </c>
      <c r="Q7" s="55" t="s">
        <v>1309</v>
      </c>
      <c r="R7" s="55" t="s">
        <v>1310</v>
      </c>
      <c r="S7" s="582" t="s">
        <v>1309</v>
      </c>
      <c r="T7" s="583" t="s">
        <v>1310</v>
      </c>
      <c r="U7" s="55" t="s">
        <v>1309</v>
      </c>
      <c r="V7" s="55" t="s">
        <v>1310</v>
      </c>
      <c r="W7" s="582" t="s">
        <v>1309</v>
      </c>
      <c r="X7" s="581" t="s">
        <v>1310</v>
      </c>
      <c r="Y7" s="55" t="s">
        <v>1309</v>
      </c>
      <c r="Z7" s="55" t="s">
        <v>1310</v>
      </c>
      <c r="AA7" s="56" t="s">
        <v>1309</v>
      </c>
      <c r="AB7" s="1733"/>
    </row>
    <row r="8" spans="1:28" ht="16.899999999999999" customHeight="1">
      <c r="A8" s="1816" t="s">
        <v>1308</v>
      </c>
      <c r="B8" s="1823" t="s">
        <v>1307</v>
      </c>
      <c r="C8" s="1430"/>
      <c r="D8" s="1825" t="s">
        <v>1306</v>
      </c>
      <c r="E8" s="680" t="s">
        <v>1305</v>
      </c>
      <c r="F8" s="26">
        <v>8</v>
      </c>
      <c r="G8" s="42">
        <v>8</v>
      </c>
      <c r="H8" s="49">
        <v>2</v>
      </c>
      <c r="I8" s="26">
        <v>2</v>
      </c>
      <c r="J8" s="26">
        <v>2</v>
      </c>
      <c r="K8" s="518">
        <v>2</v>
      </c>
      <c r="L8" s="26">
        <v>2</v>
      </c>
      <c r="M8" s="26">
        <v>2</v>
      </c>
      <c r="N8" s="26">
        <v>2</v>
      </c>
      <c r="O8" s="518">
        <v>2</v>
      </c>
      <c r="P8" s="517"/>
      <c r="Q8" s="26"/>
      <c r="R8" s="26"/>
      <c r="S8" s="518"/>
      <c r="T8" s="517"/>
      <c r="U8" s="26"/>
      <c r="V8" s="26"/>
      <c r="W8" s="518"/>
      <c r="X8" s="679"/>
      <c r="Y8" s="214"/>
      <c r="Z8" s="678"/>
      <c r="AA8" s="677"/>
      <c r="AB8" s="365" t="s">
        <v>1272</v>
      </c>
    </row>
    <row r="9" spans="1:28" ht="16.899999999999999" customHeight="1">
      <c r="A9" s="1817"/>
      <c r="B9" s="1823"/>
      <c r="C9" s="1430"/>
      <c r="D9" s="1673"/>
      <c r="E9" s="403" t="s">
        <v>1304</v>
      </c>
      <c r="F9" s="11">
        <v>8</v>
      </c>
      <c r="G9" s="30">
        <v>8</v>
      </c>
      <c r="H9" s="44">
        <v>2</v>
      </c>
      <c r="I9" s="11">
        <v>2</v>
      </c>
      <c r="J9" s="11">
        <v>2</v>
      </c>
      <c r="K9" s="482">
        <v>2</v>
      </c>
      <c r="L9" s="11">
        <v>2</v>
      </c>
      <c r="M9" s="11">
        <v>2</v>
      </c>
      <c r="N9" s="11">
        <v>2</v>
      </c>
      <c r="O9" s="482">
        <v>2</v>
      </c>
      <c r="P9" s="493"/>
      <c r="Q9" s="11"/>
      <c r="R9" s="11"/>
      <c r="S9" s="482"/>
      <c r="T9" s="493"/>
      <c r="U9" s="11"/>
      <c r="V9" s="11"/>
      <c r="W9" s="482"/>
      <c r="X9" s="577"/>
      <c r="Y9" s="7"/>
      <c r="Z9" s="12"/>
      <c r="AA9" s="45"/>
      <c r="AB9" s="365" t="s">
        <v>1276</v>
      </c>
    </row>
    <row r="10" spans="1:28" ht="16.899999999999999" customHeight="1">
      <c r="A10" s="1817"/>
      <c r="B10" s="1823"/>
      <c r="C10" s="1430"/>
      <c r="D10" s="340" t="s">
        <v>1303</v>
      </c>
      <c r="E10" s="403" t="s">
        <v>1302</v>
      </c>
      <c r="F10" s="11">
        <v>6</v>
      </c>
      <c r="G10" s="30">
        <v>6</v>
      </c>
      <c r="H10" s="44">
        <v>2</v>
      </c>
      <c r="I10" s="11">
        <v>2</v>
      </c>
      <c r="J10" s="11">
        <v>2</v>
      </c>
      <c r="K10" s="482">
        <v>2</v>
      </c>
      <c r="L10" s="493">
        <v>2</v>
      </c>
      <c r="M10" s="11">
        <v>2</v>
      </c>
      <c r="N10" s="11"/>
      <c r="O10" s="482"/>
      <c r="P10" s="493"/>
      <c r="Q10" s="11"/>
      <c r="R10" s="11"/>
      <c r="S10" s="482"/>
      <c r="T10" s="493"/>
      <c r="U10" s="11"/>
      <c r="V10" s="11"/>
      <c r="W10" s="482"/>
      <c r="X10" s="577"/>
      <c r="Y10" s="7"/>
      <c r="Z10" s="12"/>
      <c r="AA10" s="45"/>
      <c r="AB10" s="365" t="s">
        <v>1272</v>
      </c>
    </row>
    <row r="11" spans="1:28" ht="16.899999999999999" customHeight="1">
      <c r="A11" s="1817"/>
      <c r="B11" s="1823"/>
      <c r="C11" s="1430"/>
      <c r="D11" s="1654" t="s">
        <v>1301</v>
      </c>
      <c r="E11" s="403" t="s">
        <v>1300</v>
      </c>
      <c r="F11" s="11">
        <v>2</v>
      </c>
      <c r="G11" s="30">
        <v>2</v>
      </c>
      <c r="H11" s="44"/>
      <c r="I11" s="11"/>
      <c r="J11" s="11"/>
      <c r="K11" s="482"/>
      <c r="L11" s="493"/>
      <c r="M11" s="11"/>
      <c r="N11" s="11">
        <v>2</v>
      </c>
      <c r="O11" s="482">
        <v>2</v>
      </c>
      <c r="P11" s="493"/>
      <c r="Q11" s="11"/>
      <c r="R11" s="11"/>
      <c r="S11" s="482"/>
      <c r="T11" s="493"/>
      <c r="U11" s="11"/>
      <c r="V11" s="11"/>
      <c r="W11" s="482"/>
      <c r="X11" s="481"/>
      <c r="Y11" s="11"/>
      <c r="Z11" s="11"/>
      <c r="AA11" s="30"/>
      <c r="AB11" s="365" t="s">
        <v>1272</v>
      </c>
    </row>
    <row r="12" spans="1:28" ht="16.899999999999999" customHeight="1">
      <c r="A12" s="1817"/>
      <c r="B12" s="1823"/>
      <c r="C12" s="1430"/>
      <c r="D12" s="1652"/>
      <c r="E12" s="403" t="s">
        <v>1299</v>
      </c>
      <c r="F12" s="11">
        <v>2</v>
      </c>
      <c r="G12" s="30">
        <v>2</v>
      </c>
      <c r="H12" s="44"/>
      <c r="I12" s="11"/>
      <c r="J12" s="11">
        <v>2</v>
      </c>
      <c r="K12" s="482">
        <v>2</v>
      </c>
      <c r="L12" s="493"/>
      <c r="M12" s="11"/>
      <c r="N12" s="11"/>
      <c r="O12" s="482"/>
      <c r="P12" s="493"/>
      <c r="Q12" s="11"/>
      <c r="R12" s="11"/>
      <c r="S12" s="482"/>
      <c r="T12" s="493"/>
      <c r="U12" s="11"/>
      <c r="V12" s="11"/>
      <c r="W12" s="482"/>
      <c r="X12" s="481"/>
      <c r="Y12" s="11"/>
      <c r="Z12" s="11"/>
      <c r="AA12" s="30"/>
      <c r="AB12" s="365" t="s">
        <v>1272</v>
      </c>
    </row>
    <row r="13" spans="1:28" ht="16.899999999999999" customHeight="1">
      <c r="A13" s="1817"/>
      <c r="B13" s="1823"/>
      <c r="C13" s="1430"/>
      <c r="D13" s="1653"/>
      <c r="E13" s="403" t="s">
        <v>1298</v>
      </c>
      <c r="F13" s="11">
        <v>4</v>
      </c>
      <c r="G13" s="30">
        <v>4</v>
      </c>
      <c r="H13" s="44">
        <v>2</v>
      </c>
      <c r="I13" s="11">
        <v>2</v>
      </c>
      <c r="J13" s="11">
        <v>2</v>
      </c>
      <c r="K13" s="482">
        <v>2</v>
      </c>
      <c r="L13" s="493"/>
      <c r="M13" s="11"/>
      <c r="N13" s="11"/>
      <c r="O13" s="482"/>
      <c r="P13" s="493"/>
      <c r="Q13" s="11"/>
      <c r="R13" s="11"/>
      <c r="S13" s="482"/>
      <c r="T13" s="493"/>
      <c r="U13" s="11"/>
      <c r="V13" s="11"/>
      <c r="W13" s="482"/>
      <c r="X13" s="481"/>
      <c r="Y13" s="11"/>
      <c r="Z13" s="11"/>
      <c r="AA13" s="30"/>
      <c r="AB13" s="365" t="s">
        <v>1272</v>
      </c>
    </row>
    <row r="14" spans="1:28" ht="16.899999999999999" customHeight="1">
      <c r="A14" s="1817"/>
      <c r="B14" s="1823"/>
      <c r="C14" s="1430"/>
      <c r="D14" s="1654" t="s">
        <v>1297</v>
      </c>
      <c r="E14" s="403" t="s">
        <v>1296</v>
      </c>
      <c r="F14" s="11">
        <v>2</v>
      </c>
      <c r="G14" s="30">
        <v>2</v>
      </c>
      <c r="H14" s="44"/>
      <c r="I14" s="11"/>
      <c r="J14" s="11">
        <v>2</v>
      </c>
      <c r="K14" s="482">
        <v>2</v>
      </c>
      <c r="L14" s="493"/>
      <c r="M14" s="11"/>
      <c r="N14" s="11"/>
      <c r="O14" s="482"/>
      <c r="P14" s="493"/>
      <c r="Q14" s="11"/>
      <c r="R14" s="11"/>
      <c r="S14" s="482"/>
      <c r="T14" s="493"/>
      <c r="U14" s="11"/>
      <c r="V14" s="11"/>
      <c r="W14" s="482"/>
      <c r="X14" s="481"/>
      <c r="Y14" s="11"/>
      <c r="Z14" s="11"/>
      <c r="AA14" s="30"/>
      <c r="AB14" s="365" t="s">
        <v>1272</v>
      </c>
    </row>
    <row r="15" spans="1:28" ht="16.899999999999999" customHeight="1">
      <c r="A15" s="1817"/>
      <c r="B15" s="1823"/>
      <c r="C15" s="1430"/>
      <c r="D15" s="1652"/>
      <c r="E15" s="403" t="s">
        <v>1295</v>
      </c>
      <c r="F15" s="11">
        <v>2</v>
      </c>
      <c r="G15" s="30">
        <v>2</v>
      </c>
      <c r="H15" s="44"/>
      <c r="I15" s="11"/>
      <c r="J15" s="11">
        <v>2</v>
      </c>
      <c r="K15" s="482">
        <v>2</v>
      </c>
      <c r="L15" s="493"/>
      <c r="M15" s="11"/>
      <c r="N15" s="11"/>
      <c r="O15" s="482"/>
      <c r="P15" s="493"/>
      <c r="Q15" s="11"/>
      <c r="R15" s="11"/>
      <c r="S15" s="482"/>
      <c r="T15" s="493"/>
      <c r="U15" s="11"/>
      <c r="V15" s="11"/>
      <c r="W15" s="482"/>
      <c r="X15" s="481"/>
      <c r="Y15" s="11"/>
      <c r="Z15" s="11"/>
      <c r="AA15" s="30"/>
      <c r="AB15" s="365" t="s">
        <v>1272</v>
      </c>
    </row>
    <row r="16" spans="1:28" ht="16.899999999999999" customHeight="1">
      <c r="A16" s="1817"/>
      <c r="B16" s="1823"/>
      <c r="C16" s="1430"/>
      <c r="D16" s="1653"/>
      <c r="E16" s="403" t="s">
        <v>1294</v>
      </c>
      <c r="F16" s="11">
        <v>2</v>
      </c>
      <c r="G16" s="30">
        <v>2</v>
      </c>
      <c r="H16" s="44">
        <v>2</v>
      </c>
      <c r="I16" s="11">
        <v>2</v>
      </c>
      <c r="J16" s="11"/>
      <c r="K16" s="482"/>
      <c r="L16" s="493"/>
      <c r="M16" s="11"/>
      <c r="N16" s="11"/>
      <c r="O16" s="482"/>
      <c r="P16" s="493"/>
      <c r="Q16" s="11"/>
      <c r="R16" s="11"/>
      <c r="S16" s="482"/>
      <c r="T16" s="493"/>
      <c r="U16" s="11"/>
      <c r="V16" s="11"/>
      <c r="W16" s="482"/>
      <c r="X16" s="481"/>
      <c r="Y16" s="11"/>
      <c r="Z16" s="11"/>
      <c r="AA16" s="30"/>
      <c r="AB16" s="365" t="s">
        <v>1272</v>
      </c>
    </row>
    <row r="17" spans="1:28" ht="16.899999999999999" customHeight="1">
      <c r="A17" s="1817"/>
      <c r="B17" s="1823"/>
      <c r="C17" s="1430"/>
      <c r="D17" s="1654" t="s">
        <v>1293</v>
      </c>
      <c r="E17" s="403" t="s">
        <v>1292</v>
      </c>
      <c r="F17" s="11">
        <v>2</v>
      </c>
      <c r="G17" s="30">
        <v>2</v>
      </c>
      <c r="H17" s="44">
        <v>2</v>
      </c>
      <c r="I17" s="11">
        <v>2</v>
      </c>
      <c r="J17" s="11"/>
      <c r="K17" s="482"/>
      <c r="L17" s="493"/>
      <c r="M17" s="11"/>
      <c r="N17" s="11"/>
      <c r="O17" s="482"/>
      <c r="P17" s="493"/>
      <c r="Q17" s="11"/>
      <c r="R17" s="11"/>
      <c r="S17" s="482"/>
      <c r="T17" s="493"/>
      <c r="U17" s="11"/>
      <c r="V17" s="11"/>
      <c r="W17" s="482"/>
      <c r="X17" s="481"/>
      <c r="Y17" s="11"/>
      <c r="Z17" s="11"/>
      <c r="AA17" s="30"/>
      <c r="AB17" s="365" t="s">
        <v>1272</v>
      </c>
    </row>
    <row r="18" spans="1:28" ht="16.899999999999999" customHeight="1">
      <c r="A18" s="1817"/>
      <c r="B18" s="1823"/>
      <c r="C18" s="1430"/>
      <c r="D18" s="1653"/>
      <c r="E18" s="403" t="s">
        <v>1291</v>
      </c>
      <c r="F18" s="11">
        <v>2</v>
      </c>
      <c r="G18" s="30">
        <v>2</v>
      </c>
      <c r="H18" s="44"/>
      <c r="I18" s="11"/>
      <c r="J18" s="11"/>
      <c r="K18" s="482"/>
      <c r="L18" s="493"/>
      <c r="M18" s="11"/>
      <c r="N18" s="11">
        <v>2</v>
      </c>
      <c r="O18" s="482">
        <v>2</v>
      </c>
      <c r="P18" s="493"/>
      <c r="Q18" s="11"/>
      <c r="R18" s="11"/>
      <c r="S18" s="482"/>
      <c r="T18" s="493"/>
      <c r="U18" s="11"/>
      <c r="V18" s="11"/>
      <c r="W18" s="482"/>
      <c r="X18" s="481"/>
      <c r="Y18" s="11"/>
      <c r="Z18" s="11"/>
      <c r="AA18" s="30"/>
      <c r="AB18" s="365" t="s">
        <v>1272</v>
      </c>
    </row>
    <row r="19" spans="1:28" ht="16.899999999999999" customHeight="1">
      <c r="A19" s="1817"/>
      <c r="B19" s="1823"/>
      <c r="C19" s="1430"/>
      <c r="D19" s="1654" t="s">
        <v>1290</v>
      </c>
      <c r="E19" s="403" t="s">
        <v>1289</v>
      </c>
      <c r="F19" s="11">
        <v>2</v>
      </c>
      <c r="G19" s="30">
        <v>2</v>
      </c>
      <c r="H19" s="44"/>
      <c r="I19" s="11"/>
      <c r="J19" s="11">
        <v>2</v>
      </c>
      <c r="K19" s="482">
        <v>2</v>
      </c>
      <c r="L19" s="493"/>
      <c r="M19" s="11"/>
      <c r="N19" s="11"/>
      <c r="O19" s="482"/>
      <c r="P19" s="493"/>
      <c r="Q19" s="11"/>
      <c r="R19" s="11"/>
      <c r="S19" s="482"/>
      <c r="T19" s="493"/>
      <c r="U19" s="11"/>
      <c r="V19" s="11"/>
      <c r="W19" s="482"/>
      <c r="X19" s="481"/>
      <c r="Y19" s="11"/>
      <c r="Z19" s="11"/>
      <c r="AA19" s="30"/>
      <c r="AB19" s="365" t="s">
        <v>1272</v>
      </c>
    </row>
    <row r="20" spans="1:28" ht="16.899999999999999" customHeight="1">
      <c r="A20" s="1817"/>
      <c r="B20" s="1823"/>
      <c r="C20" s="1430"/>
      <c r="D20" s="1653"/>
      <c r="E20" s="403" t="s">
        <v>1288</v>
      </c>
      <c r="F20" s="11">
        <v>2</v>
      </c>
      <c r="G20" s="30">
        <v>2</v>
      </c>
      <c r="H20" s="44">
        <v>2</v>
      </c>
      <c r="I20" s="11">
        <v>2</v>
      </c>
      <c r="J20" s="11"/>
      <c r="K20" s="482"/>
      <c r="L20" s="493"/>
      <c r="M20" s="11"/>
      <c r="N20" s="11"/>
      <c r="O20" s="482"/>
      <c r="P20" s="493"/>
      <c r="Q20" s="11"/>
      <c r="R20" s="11"/>
      <c r="S20" s="482"/>
      <c r="T20" s="493"/>
      <c r="U20" s="11"/>
      <c r="V20" s="11"/>
      <c r="W20" s="482"/>
      <c r="X20" s="481"/>
      <c r="Y20" s="11"/>
      <c r="Z20" s="11"/>
      <c r="AA20" s="30"/>
      <c r="AB20" s="365" t="s">
        <v>1272</v>
      </c>
    </row>
    <row r="21" spans="1:28" ht="16.899999999999999" customHeight="1">
      <c r="A21" s="1817"/>
      <c r="B21" s="1823"/>
      <c r="C21" s="1430"/>
      <c r="D21" s="1654" t="s">
        <v>1287</v>
      </c>
      <c r="E21" s="403" t="s">
        <v>1286</v>
      </c>
      <c r="F21" s="11">
        <v>6</v>
      </c>
      <c r="G21" s="30">
        <v>6</v>
      </c>
      <c r="H21" s="44">
        <v>1</v>
      </c>
      <c r="I21" s="11">
        <v>1</v>
      </c>
      <c r="J21" s="11">
        <v>1</v>
      </c>
      <c r="K21" s="482">
        <v>1</v>
      </c>
      <c r="L21" s="493">
        <v>1</v>
      </c>
      <c r="M21" s="11">
        <v>1</v>
      </c>
      <c r="N21" s="11">
        <v>1</v>
      </c>
      <c r="O21" s="482">
        <v>1</v>
      </c>
      <c r="P21" s="493">
        <v>1</v>
      </c>
      <c r="Q21" s="11">
        <v>1</v>
      </c>
      <c r="R21" s="11">
        <v>1</v>
      </c>
      <c r="S21" s="482">
        <v>1</v>
      </c>
      <c r="T21" s="493"/>
      <c r="U21" s="11"/>
      <c r="V21" s="13"/>
      <c r="W21" s="576"/>
      <c r="X21" s="575"/>
      <c r="Y21" s="13"/>
      <c r="Z21" s="13"/>
      <c r="AA21" s="31"/>
      <c r="AB21" s="365" t="s">
        <v>1272</v>
      </c>
    </row>
    <row r="22" spans="1:28" ht="16.899999999999999" customHeight="1">
      <c r="A22" s="1817"/>
      <c r="B22" s="1823"/>
      <c r="C22" s="1430"/>
      <c r="D22" s="1653"/>
      <c r="E22" s="403" t="s">
        <v>1285</v>
      </c>
      <c r="F22" s="14">
        <v>0</v>
      </c>
      <c r="G22" s="30">
        <v>2</v>
      </c>
      <c r="H22" s="44"/>
      <c r="I22" s="11"/>
      <c r="J22" s="11"/>
      <c r="K22" s="482"/>
      <c r="L22" s="493"/>
      <c r="M22" s="11"/>
      <c r="N22" s="11"/>
      <c r="O22" s="482"/>
      <c r="P22" s="493"/>
      <c r="Q22" s="11"/>
      <c r="R22" s="11"/>
      <c r="S22" s="482"/>
      <c r="T22" s="493">
        <v>0</v>
      </c>
      <c r="U22" s="11">
        <v>2</v>
      </c>
      <c r="V22" s="11"/>
      <c r="W22" s="482"/>
      <c r="X22" s="481"/>
      <c r="Y22" s="11"/>
      <c r="Z22" s="11"/>
      <c r="AA22" s="30"/>
      <c r="AB22" s="674" t="s">
        <v>1272</v>
      </c>
    </row>
    <row r="23" spans="1:28" ht="16.899999999999999" customHeight="1">
      <c r="A23" s="1817"/>
      <c r="B23" s="1824"/>
      <c r="C23" s="1431"/>
      <c r="D23" s="1647" t="s">
        <v>1284</v>
      </c>
      <c r="E23" s="1657"/>
      <c r="F23" s="11">
        <v>2</v>
      </c>
      <c r="G23" s="30">
        <v>4</v>
      </c>
      <c r="H23" s="44">
        <v>1</v>
      </c>
      <c r="I23" s="11">
        <v>1</v>
      </c>
      <c r="J23" s="11">
        <v>1</v>
      </c>
      <c r="K23" s="482">
        <v>1</v>
      </c>
      <c r="L23" s="493">
        <v>0</v>
      </c>
      <c r="M23" s="11">
        <v>1</v>
      </c>
      <c r="N23" s="11">
        <v>0</v>
      </c>
      <c r="O23" s="482">
        <v>1</v>
      </c>
      <c r="P23" s="493"/>
      <c r="Q23" s="11"/>
      <c r="R23" s="11"/>
      <c r="S23" s="482"/>
      <c r="T23" s="493"/>
      <c r="U23" s="11"/>
      <c r="V23" s="13"/>
      <c r="W23" s="576"/>
      <c r="X23" s="575"/>
      <c r="Y23" s="13"/>
      <c r="Z23" s="13"/>
      <c r="AA23" s="31"/>
      <c r="AB23" s="675" t="s">
        <v>1272</v>
      </c>
    </row>
    <row r="24" spans="1:28" ht="16.899999999999999" customHeight="1">
      <c r="A24" s="1817"/>
      <c r="B24" s="1818" t="s">
        <v>1283</v>
      </c>
      <c r="C24" s="1397"/>
      <c r="D24" s="1398"/>
      <c r="E24" s="402" t="s">
        <v>1282</v>
      </c>
      <c r="F24" s="11">
        <v>2</v>
      </c>
      <c r="G24" s="30">
        <v>2</v>
      </c>
      <c r="H24" s="44">
        <v>2</v>
      </c>
      <c r="I24" s="11">
        <v>2</v>
      </c>
      <c r="J24" s="11"/>
      <c r="K24" s="482"/>
      <c r="L24" s="493"/>
      <c r="M24" s="11"/>
      <c r="N24" s="11"/>
      <c r="O24" s="482"/>
      <c r="P24" s="493"/>
      <c r="Q24" s="11"/>
      <c r="R24" s="11"/>
      <c r="S24" s="482"/>
      <c r="T24" s="493"/>
      <c r="U24" s="11"/>
      <c r="V24" s="16"/>
      <c r="W24" s="549"/>
      <c r="X24" s="573"/>
      <c r="Y24" s="17"/>
      <c r="Z24" s="17"/>
      <c r="AA24" s="32"/>
      <c r="AB24" s="675" t="s">
        <v>1272</v>
      </c>
    </row>
    <row r="25" spans="1:28" ht="16.899999999999999" customHeight="1">
      <c r="A25" s="1817"/>
      <c r="B25" s="1818"/>
      <c r="C25" s="1397"/>
      <c r="D25" s="1398"/>
      <c r="E25" s="402" t="s">
        <v>1281</v>
      </c>
      <c r="F25" s="11">
        <v>0</v>
      </c>
      <c r="G25" s="30">
        <v>6</v>
      </c>
      <c r="H25" s="44">
        <v>0</v>
      </c>
      <c r="I25" s="11">
        <v>1</v>
      </c>
      <c r="J25" s="11">
        <v>0</v>
      </c>
      <c r="K25" s="482">
        <v>1</v>
      </c>
      <c r="L25" s="493">
        <v>0</v>
      </c>
      <c r="M25" s="11">
        <v>1</v>
      </c>
      <c r="N25" s="11">
        <v>0</v>
      </c>
      <c r="O25" s="482">
        <v>1</v>
      </c>
      <c r="P25" s="493">
        <v>0</v>
      </c>
      <c r="Q25" s="11">
        <v>1</v>
      </c>
      <c r="R25" s="11">
        <v>0</v>
      </c>
      <c r="S25" s="482">
        <v>1</v>
      </c>
      <c r="T25" s="493"/>
      <c r="U25" s="11"/>
      <c r="V25" s="16"/>
      <c r="W25" s="549"/>
      <c r="X25" s="573"/>
      <c r="Y25" s="17"/>
      <c r="Z25" s="17"/>
      <c r="AA25" s="32"/>
      <c r="AB25" s="675" t="s">
        <v>1272</v>
      </c>
    </row>
    <row r="26" spans="1:28" ht="16.899999999999999" customHeight="1">
      <c r="A26" s="1817"/>
      <c r="B26" s="1819"/>
      <c r="C26" s="1399"/>
      <c r="D26" s="1400"/>
      <c r="E26" s="402" t="s">
        <v>1280</v>
      </c>
      <c r="F26" s="11">
        <v>0</v>
      </c>
      <c r="G26" s="30">
        <v>2</v>
      </c>
      <c r="H26" s="44"/>
      <c r="I26" s="11"/>
      <c r="J26" s="11"/>
      <c r="K26" s="482"/>
      <c r="L26" s="493">
        <v>0</v>
      </c>
      <c r="M26" s="11">
        <v>1</v>
      </c>
      <c r="N26" s="11">
        <v>0</v>
      </c>
      <c r="O26" s="482">
        <v>1</v>
      </c>
      <c r="P26" s="493"/>
      <c r="Q26" s="11"/>
      <c r="R26" s="11"/>
      <c r="S26" s="482"/>
      <c r="T26" s="493"/>
      <c r="U26" s="11"/>
      <c r="V26" s="16"/>
      <c r="W26" s="549"/>
      <c r="X26" s="573"/>
      <c r="Y26" s="17"/>
      <c r="Z26" s="17"/>
      <c r="AA26" s="32"/>
      <c r="AB26" s="676"/>
    </row>
    <row r="27" spans="1:28" ht="16.899999999999999" customHeight="1">
      <c r="A27" s="1817"/>
      <c r="B27" s="1403" t="s">
        <v>1279</v>
      </c>
      <c r="C27" s="1403"/>
      <c r="D27" s="1403"/>
      <c r="E27" s="1403"/>
      <c r="F27" s="11">
        <v>2</v>
      </c>
      <c r="G27" s="30">
        <v>2</v>
      </c>
      <c r="H27" s="44"/>
      <c r="I27" s="11"/>
      <c r="J27" s="11"/>
      <c r="K27" s="482"/>
      <c r="L27" s="493"/>
      <c r="M27" s="11"/>
      <c r="N27" s="11"/>
      <c r="O27" s="482"/>
      <c r="P27" s="493"/>
      <c r="Q27" s="11"/>
      <c r="R27" s="11"/>
      <c r="S27" s="482"/>
      <c r="T27" s="493">
        <v>2</v>
      </c>
      <c r="U27" s="11">
        <v>2</v>
      </c>
      <c r="V27" s="18"/>
      <c r="W27" s="537"/>
      <c r="X27" s="539"/>
      <c r="Y27" s="19"/>
      <c r="Z27" s="19"/>
      <c r="AA27" s="33"/>
      <c r="AB27" s="675" t="s">
        <v>1272</v>
      </c>
    </row>
    <row r="28" spans="1:28" s="20" customFormat="1" ht="16.899999999999999" customHeight="1">
      <c r="A28" s="1817"/>
      <c r="B28" s="1403" t="s">
        <v>1278</v>
      </c>
      <c r="C28" s="1403"/>
      <c r="D28" s="1822"/>
      <c r="E28" s="211" t="s">
        <v>1277</v>
      </c>
      <c r="F28" s="11">
        <v>2</v>
      </c>
      <c r="G28" s="30">
        <v>2</v>
      </c>
      <c r="H28" s="44"/>
      <c r="I28" s="11"/>
      <c r="J28" s="11"/>
      <c r="K28" s="482"/>
      <c r="L28" s="493"/>
      <c r="M28" s="11"/>
      <c r="N28" s="11"/>
      <c r="O28" s="482"/>
      <c r="P28" s="493"/>
      <c r="Q28" s="11"/>
      <c r="R28" s="11">
        <v>2</v>
      </c>
      <c r="S28" s="482">
        <v>2</v>
      </c>
      <c r="T28" s="493"/>
      <c r="U28" s="11"/>
      <c r="V28" s="18"/>
      <c r="W28" s="537"/>
      <c r="X28" s="539"/>
      <c r="Y28" s="19"/>
      <c r="Z28" s="19"/>
      <c r="AA28" s="33"/>
      <c r="AB28" s="675" t="s">
        <v>1276</v>
      </c>
    </row>
    <row r="29" spans="1:28" s="20" customFormat="1" ht="16.899999999999999" customHeight="1">
      <c r="A29" s="1817"/>
      <c r="B29" s="1403"/>
      <c r="C29" s="1403"/>
      <c r="D29" s="1822"/>
      <c r="E29" s="211" t="s">
        <v>1275</v>
      </c>
      <c r="F29" s="11">
        <v>2</v>
      </c>
      <c r="G29" s="30">
        <v>2</v>
      </c>
      <c r="H29" s="44"/>
      <c r="I29" s="11"/>
      <c r="J29" s="11"/>
      <c r="K29" s="482"/>
      <c r="L29" s="493"/>
      <c r="M29" s="11"/>
      <c r="N29" s="11"/>
      <c r="O29" s="482"/>
      <c r="P29" s="493"/>
      <c r="Q29" s="11"/>
      <c r="R29" s="11"/>
      <c r="S29" s="482"/>
      <c r="T29" s="493">
        <v>2</v>
      </c>
      <c r="U29" s="11">
        <v>2</v>
      </c>
      <c r="V29" s="18"/>
      <c r="W29" s="537"/>
      <c r="X29" s="539"/>
      <c r="Y29" s="19"/>
      <c r="Z29" s="19"/>
      <c r="AA29" s="33"/>
      <c r="AB29" s="674" t="s">
        <v>1272</v>
      </c>
    </row>
    <row r="30" spans="1:28" s="20" customFormat="1" ht="16.899999999999999" customHeight="1">
      <c r="A30" s="1817"/>
      <c r="B30" s="1403"/>
      <c r="C30" s="1403"/>
      <c r="D30" s="1822"/>
      <c r="E30" s="211" t="s">
        <v>1274</v>
      </c>
      <c r="F30" s="11">
        <v>2</v>
      </c>
      <c r="G30" s="30">
        <v>2</v>
      </c>
      <c r="H30" s="44"/>
      <c r="I30" s="11"/>
      <c r="J30" s="11"/>
      <c r="K30" s="482"/>
      <c r="L30" s="493"/>
      <c r="M30" s="11"/>
      <c r="N30" s="11"/>
      <c r="O30" s="482"/>
      <c r="P30" s="493"/>
      <c r="Q30" s="11"/>
      <c r="R30" s="11">
        <v>2</v>
      </c>
      <c r="S30" s="482">
        <v>2</v>
      </c>
      <c r="T30" s="493"/>
      <c r="U30" s="11"/>
      <c r="V30" s="18"/>
      <c r="W30" s="537"/>
      <c r="X30" s="539"/>
      <c r="Y30" s="19"/>
      <c r="Z30" s="19"/>
      <c r="AA30" s="33"/>
      <c r="AB30" s="626" t="s">
        <v>1272</v>
      </c>
    </row>
    <row r="31" spans="1:28" s="20" customFormat="1" ht="16.899999999999999" customHeight="1" thickBot="1">
      <c r="A31" s="1817"/>
      <c r="B31" s="1403"/>
      <c r="C31" s="1403"/>
      <c r="D31" s="1822"/>
      <c r="E31" s="211" t="s">
        <v>1273</v>
      </c>
      <c r="F31" s="11">
        <v>2</v>
      </c>
      <c r="G31" s="30">
        <v>2</v>
      </c>
      <c r="H31" s="44"/>
      <c r="I31" s="11"/>
      <c r="J31" s="11"/>
      <c r="K31" s="482"/>
      <c r="L31" s="493"/>
      <c r="M31" s="11"/>
      <c r="N31" s="11"/>
      <c r="O31" s="482"/>
      <c r="P31" s="493"/>
      <c r="Q31" s="11"/>
      <c r="R31" s="11"/>
      <c r="S31" s="482"/>
      <c r="T31" s="493">
        <v>2</v>
      </c>
      <c r="U31" s="11">
        <v>2</v>
      </c>
      <c r="V31" s="18"/>
      <c r="W31" s="537"/>
      <c r="X31" s="539"/>
      <c r="Y31" s="19"/>
      <c r="Z31" s="19"/>
      <c r="AA31" s="33"/>
      <c r="AB31" s="626" t="s">
        <v>1272</v>
      </c>
    </row>
    <row r="32" spans="1:28" s="20" customFormat="1" ht="16.899999999999999" customHeight="1" thickBot="1">
      <c r="A32" s="1817"/>
      <c r="B32" s="1830" t="s">
        <v>1074</v>
      </c>
      <c r="C32" s="1676"/>
      <c r="D32" s="1837" t="s">
        <v>1271</v>
      </c>
      <c r="E32" s="211" t="s">
        <v>1270</v>
      </c>
      <c r="F32" s="11">
        <v>2</v>
      </c>
      <c r="G32" s="30">
        <v>2</v>
      </c>
      <c r="H32" s="44"/>
      <c r="I32" s="11"/>
      <c r="J32" s="11"/>
      <c r="K32" s="482"/>
      <c r="L32" s="493"/>
      <c r="M32" s="11"/>
      <c r="N32" s="11"/>
      <c r="O32" s="482"/>
      <c r="P32" s="493">
        <v>2</v>
      </c>
      <c r="Q32" s="11">
        <v>2</v>
      </c>
      <c r="R32" s="11"/>
      <c r="S32" s="482"/>
      <c r="T32" s="493"/>
      <c r="U32" s="11"/>
      <c r="V32" s="18"/>
      <c r="W32" s="537"/>
      <c r="X32" s="539"/>
      <c r="Y32" s="19"/>
      <c r="Z32" s="19"/>
      <c r="AA32" s="33"/>
      <c r="AB32" s="672" t="s">
        <v>1263</v>
      </c>
    </row>
    <row r="33" spans="1:30" s="20" customFormat="1" ht="16.899999999999999" customHeight="1">
      <c r="A33" s="1817"/>
      <c r="B33" s="1831"/>
      <c r="C33" s="1678"/>
      <c r="D33" s="1838"/>
      <c r="E33" s="211" t="s">
        <v>1269</v>
      </c>
      <c r="F33" s="13">
        <v>2</v>
      </c>
      <c r="G33" s="31">
        <v>2</v>
      </c>
      <c r="H33" s="46"/>
      <c r="I33" s="13"/>
      <c r="J33" s="13"/>
      <c r="K33" s="576"/>
      <c r="L33" s="673"/>
      <c r="M33" s="13"/>
      <c r="N33" s="13"/>
      <c r="O33" s="576"/>
      <c r="P33" s="673">
        <v>2</v>
      </c>
      <c r="Q33" s="13">
        <v>2</v>
      </c>
      <c r="R33" s="13"/>
      <c r="S33" s="576"/>
      <c r="T33" s="673"/>
      <c r="U33" s="13"/>
      <c r="V33" s="18"/>
      <c r="W33" s="537"/>
      <c r="X33" s="539"/>
      <c r="Y33" s="19"/>
      <c r="Z33" s="19"/>
      <c r="AA33" s="33"/>
      <c r="AB33" s="672" t="s">
        <v>1263</v>
      </c>
    </row>
    <row r="34" spans="1:30" s="20" customFormat="1" ht="16.899999999999999" customHeight="1" thickBot="1">
      <c r="A34" s="1817"/>
      <c r="B34" s="1831"/>
      <c r="C34" s="1678"/>
      <c r="D34" s="1838"/>
      <c r="E34" s="211" t="s">
        <v>1268</v>
      </c>
      <c r="F34" s="17">
        <v>2</v>
      </c>
      <c r="G34" s="32">
        <v>2</v>
      </c>
      <c r="H34" s="47"/>
      <c r="I34" s="17"/>
      <c r="J34" s="17"/>
      <c r="K34" s="549"/>
      <c r="L34" s="548"/>
      <c r="M34" s="17"/>
      <c r="N34" s="17"/>
      <c r="O34" s="549"/>
      <c r="P34" s="548"/>
      <c r="Q34" s="17"/>
      <c r="R34" s="17"/>
      <c r="S34" s="549"/>
      <c r="T34" s="548">
        <v>2</v>
      </c>
      <c r="U34" s="17">
        <v>2</v>
      </c>
      <c r="V34" s="18"/>
      <c r="W34" s="537"/>
      <c r="X34" s="539"/>
      <c r="Y34" s="19"/>
      <c r="Z34" s="19"/>
      <c r="AA34" s="33"/>
      <c r="AB34" s="110" t="s">
        <v>1267</v>
      </c>
      <c r="AC34" s="550" t="s">
        <v>1266</v>
      </c>
    </row>
    <row r="35" spans="1:30" s="20" customFormat="1" ht="16.899999999999999" customHeight="1">
      <c r="A35" s="1817"/>
      <c r="B35" s="1831"/>
      <c r="C35" s="1678"/>
      <c r="D35" s="1839"/>
      <c r="E35" s="211" t="s">
        <v>1265</v>
      </c>
      <c r="F35" s="17">
        <v>2</v>
      </c>
      <c r="G35" s="32">
        <v>2</v>
      </c>
      <c r="H35" s="47"/>
      <c r="I35" s="17"/>
      <c r="J35" s="17"/>
      <c r="K35" s="549"/>
      <c r="L35" s="548"/>
      <c r="M35" s="17"/>
      <c r="N35" s="17"/>
      <c r="O35" s="549"/>
      <c r="P35" s="548"/>
      <c r="Q35" s="17"/>
      <c r="R35" s="17">
        <v>2</v>
      </c>
      <c r="S35" s="549">
        <v>2</v>
      </c>
      <c r="T35" s="548"/>
      <c r="U35" s="17"/>
      <c r="V35" s="18"/>
      <c r="W35" s="537"/>
      <c r="X35" s="539"/>
      <c r="Y35" s="19"/>
      <c r="Z35" s="19"/>
      <c r="AA35" s="33"/>
      <c r="AB35" s="672" t="s">
        <v>1263</v>
      </c>
    </row>
    <row r="36" spans="1:30" s="20" customFormat="1" ht="16.899999999999999" customHeight="1">
      <c r="A36" s="1817"/>
      <c r="B36" s="1832"/>
      <c r="C36" s="1680"/>
      <c r="D36" s="1820" t="s">
        <v>1264</v>
      </c>
      <c r="E36" s="1821"/>
      <c r="F36" s="11">
        <v>2</v>
      </c>
      <c r="G36" s="30">
        <v>2</v>
      </c>
      <c r="H36" s="44">
        <v>2</v>
      </c>
      <c r="I36" s="11">
        <v>2</v>
      </c>
      <c r="J36" s="11"/>
      <c r="K36" s="482"/>
      <c r="L36" s="493"/>
      <c r="M36" s="11"/>
      <c r="N36" s="11"/>
      <c r="O36" s="482"/>
      <c r="P36" s="493"/>
      <c r="Q36" s="11"/>
      <c r="R36" s="11"/>
      <c r="S36" s="482"/>
      <c r="T36" s="493"/>
      <c r="U36" s="11"/>
      <c r="V36" s="18"/>
      <c r="W36" s="537"/>
      <c r="X36" s="539"/>
      <c r="Y36" s="19"/>
      <c r="Z36" s="19"/>
      <c r="AA36" s="33"/>
      <c r="AB36" s="626" t="s">
        <v>1263</v>
      </c>
    </row>
    <row r="37" spans="1:30" s="20" customFormat="1" ht="16.899999999999999" customHeight="1">
      <c r="A37" s="1817"/>
      <c r="B37" s="1840" t="s">
        <v>1254</v>
      </c>
      <c r="C37" s="1841"/>
      <c r="D37" s="1841"/>
      <c r="E37" s="1842"/>
      <c r="F37" s="668">
        <f t="shared" ref="F37:AA37" si="0">SUM(F8:F36)</f>
        <v>74</v>
      </c>
      <c r="G37" s="667">
        <f t="shared" si="0"/>
        <v>86</v>
      </c>
      <c r="H37" s="671">
        <f t="shared" si="0"/>
        <v>20</v>
      </c>
      <c r="I37" s="668">
        <f t="shared" si="0"/>
        <v>21</v>
      </c>
      <c r="J37" s="668">
        <f t="shared" si="0"/>
        <v>18</v>
      </c>
      <c r="K37" s="670">
        <f t="shared" si="0"/>
        <v>19</v>
      </c>
      <c r="L37" s="669">
        <f t="shared" si="0"/>
        <v>7</v>
      </c>
      <c r="M37" s="668">
        <f t="shared" si="0"/>
        <v>10</v>
      </c>
      <c r="N37" s="668">
        <f t="shared" si="0"/>
        <v>9</v>
      </c>
      <c r="O37" s="670">
        <f t="shared" si="0"/>
        <v>12</v>
      </c>
      <c r="P37" s="669">
        <f t="shared" si="0"/>
        <v>5</v>
      </c>
      <c r="Q37" s="668">
        <f t="shared" si="0"/>
        <v>6</v>
      </c>
      <c r="R37" s="668">
        <f t="shared" si="0"/>
        <v>7</v>
      </c>
      <c r="S37" s="670">
        <f t="shared" si="0"/>
        <v>8</v>
      </c>
      <c r="T37" s="669">
        <f t="shared" si="0"/>
        <v>8</v>
      </c>
      <c r="U37" s="668">
        <f t="shared" si="0"/>
        <v>10</v>
      </c>
      <c r="V37" s="668">
        <f t="shared" si="0"/>
        <v>0</v>
      </c>
      <c r="W37" s="670">
        <f t="shared" si="0"/>
        <v>0</v>
      </c>
      <c r="X37" s="669">
        <f t="shared" si="0"/>
        <v>0</v>
      </c>
      <c r="Y37" s="668">
        <f t="shared" si="0"/>
        <v>0</v>
      </c>
      <c r="Z37" s="668">
        <f t="shared" si="0"/>
        <v>0</v>
      </c>
      <c r="AA37" s="667">
        <f t="shared" si="0"/>
        <v>0</v>
      </c>
      <c r="AB37" s="666"/>
    </row>
    <row r="38" spans="1:30" ht="16.899999999999999" customHeight="1">
      <c r="A38" s="1817"/>
      <c r="B38" s="1833" t="s">
        <v>1262</v>
      </c>
      <c r="C38" s="1834"/>
      <c r="D38" s="1425" t="s">
        <v>1261</v>
      </c>
      <c r="E38" s="211" t="s">
        <v>1260</v>
      </c>
      <c r="F38" s="19">
        <v>2</v>
      </c>
      <c r="G38" s="33">
        <v>2</v>
      </c>
      <c r="H38" s="48"/>
      <c r="I38" s="19"/>
      <c r="J38" s="19"/>
      <c r="K38" s="537"/>
      <c r="L38" s="538">
        <v>2</v>
      </c>
      <c r="M38" s="19">
        <v>2</v>
      </c>
      <c r="N38" s="19"/>
      <c r="O38" s="537"/>
      <c r="P38" s="497"/>
      <c r="Q38" s="19"/>
      <c r="R38" s="18"/>
      <c r="S38" s="537"/>
      <c r="T38" s="497"/>
      <c r="U38" s="19"/>
      <c r="V38" s="18"/>
      <c r="W38" s="537"/>
      <c r="X38" s="539"/>
      <c r="Y38" s="19"/>
      <c r="Z38" s="19"/>
      <c r="AA38" s="33"/>
      <c r="AB38" s="21"/>
      <c r="AC38" s="2">
        <f>H37+J37+L37+N37+P37+R37+T37+V37+X37+Z37</f>
        <v>74</v>
      </c>
      <c r="AD38" s="2">
        <f>I37+K37+M37+O37+Q37+S37+U37+W37+Y37+AA37</f>
        <v>86</v>
      </c>
    </row>
    <row r="39" spans="1:30" ht="16.899999999999999" customHeight="1">
      <c r="A39" s="1814" t="s">
        <v>1259</v>
      </c>
      <c r="B39" s="1835"/>
      <c r="C39" s="1421"/>
      <c r="D39" s="1425"/>
      <c r="E39" s="211" t="s">
        <v>1258</v>
      </c>
      <c r="F39" s="19">
        <v>2</v>
      </c>
      <c r="G39" s="33">
        <v>2</v>
      </c>
      <c r="H39" s="48"/>
      <c r="I39" s="19"/>
      <c r="J39" s="19"/>
      <c r="K39" s="537"/>
      <c r="L39" s="538"/>
      <c r="M39" s="19"/>
      <c r="N39" s="19">
        <v>2</v>
      </c>
      <c r="O39" s="537">
        <v>2</v>
      </c>
      <c r="P39" s="497"/>
      <c r="Q39" s="19"/>
      <c r="R39" s="22"/>
      <c r="S39" s="540"/>
      <c r="T39" s="497"/>
      <c r="U39" s="19"/>
      <c r="V39" s="22"/>
      <c r="W39" s="540"/>
      <c r="X39" s="539"/>
      <c r="Y39" s="19"/>
      <c r="Z39" s="19"/>
      <c r="AA39" s="33"/>
      <c r="AB39" s="21"/>
    </row>
    <row r="40" spans="1:30" ht="16.899999999999999" customHeight="1">
      <c r="A40" s="1814"/>
      <c r="B40" s="1835"/>
      <c r="C40" s="1421"/>
      <c r="D40" s="1425" t="s">
        <v>1257</v>
      </c>
      <c r="E40" s="211" t="s">
        <v>1256</v>
      </c>
      <c r="F40" s="11">
        <v>2</v>
      </c>
      <c r="G40" s="30">
        <v>2</v>
      </c>
      <c r="H40" s="44"/>
      <c r="I40" s="11"/>
      <c r="J40" s="11">
        <v>2</v>
      </c>
      <c r="K40" s="482">
        <v>2</v>
      </c>
      <c r="L40" s="493"/>
      <c r="M40" s="11"/>
      <c r="N40" s="11"/>
      <c r="O40" s="482"/>
      <c r="P40" s="493"/>
      <c r="Q40" s="11"/>
      <c r="R40" s="11"/>
      <c r="S40" s="482"/>
      <c r="T40" s="493"/>
      <c r="U40" s="11"/>
      <c r="V40" s="11"/>
      <c r="W40" s="482"/>
      <c r="X40" s="481"/>
      <c r="Y40" s="11"/>
      <c r="Z40" s="11"/>
      <c r="AA40" s="30"/>
      <c r="AB40" s="665"/>
    </row>
    <row r="41" spans="1:30" ht="16.899999999999999" customHeight="1">
      <c r="A41" s="1814"/>
      <c r="B41" s="1836"/>
      <c r="C41" s="1423"/>
      <c r="D41" s="1425"/>
      <c r="E41" s="211" t="s">
        <v>1255</v>
      </c>
      <c r="F41" s="19">
        <v>2</v>
      </c>
      <c r="G41" s="33">
        <v>2</v>
      </c>
      <c r="H41" s="48"/>
      <c r="I41" s="19"/>
      <c r="J41" s="19"/>
      <c r="K41" s="537"/>
      <c r="L41" s="538">
        <v>2</v>
      </c>
      <c r="M41" s="19">
        <v>2</v>
      </c>
      <c r="N41" s="19"/>
      <c r="O41" s="537"/>
      <c r="P41" s="493"/>
      <c r="Q41" s="11"/>
      <c r="R41" s="23"/>
      <c r="S41" s="482"/>
      <c r="T41" s="493"/>
      <c r="U41" s="11"/>
      <c r="V41" s="23"/>
      <c r="W41" s="482"/>
      <c r="X41" s="481"/>
      <c r="Y41" s="11"/>
      <c r="Z41" s="11"/>
      <c r="AA41" s="30"/>
      <c r="AB41" s="665"/>
    </row>
    <row r="42" spans="1:30" ht="16.899999999999999" customHeight="1" thickBot="1">
      <c r="A42" s="1814"/>
      <c r="B42" s="1840" t="s">
        <v>1254</v>
      </c>
      <c r="C42" s="1841"/>
      <c r="D42" s="1841"/>
      <c r="E42" s="1842"/>
      <c r="F42" s="660">
        <f>SUM(F38:F41)</f>
        <v>8</v>
      </c>
      <c r="G42" s="659">
        <f>SUM(G38:G41)</f>
        <v>8</v>
      </c>
      <c r="H42" s="664">
        <f>SUM(H38:H39)</f>
        <v>0</v>
      </c>
      <c r="I42" s="660">
        <f>SUM(I38:I39)</f>
        <v>0</v>
      </c>
      <c r="J42" s="660">
        <f>SUM(J38:J41)</f>
        <v>2</v>
      </c>
      <c r="K42" s="662">
        <f>SUM(K38:K41)</f>
        <v>2</v>
      </c>
      <c r="L42" s="663">
        <f>SUM(L38:L41)</f>
        <v>4</v>
      </c>
      <c r="M42" s="660">
        <f>SUM(M38:M41)</f>
        <v>4</v>
      </c>
      <c r="N42" s="660">
        <f t="shared" ref="N42:AA42" si="1">SUM(N38:N39)</f>
        <v>2</v>
      </c>
      <c r="O42" s="662">
        <f t="shared" si="1"/>
        <v>2</v>
      </c>
      <c r="P42" s="663">
        <f t="shared" si="1"/>
        <v>0</v>
      </c>
      <c r="Q42" s="660">
        <f t="shared" si="1"/>
        <v>0</v>
      </c>
      <c r="R42" s="660">
        <f t="shared" si="1"/>
        <v>0</v>
      </c>
      <c r="S42" s="662">
        <f t="shared" si="1"/>
        <v>0</v>
      </c>
      <c r="T42" s="663">
        <f t="shared" si="1"/>
        <v>0</v>
      </c>
      <c r="U42" s="660">
        <f t="shared" si="1"/>
        <v>0</v>
      </c>
      <c r="V42" s="660">
        <f t="shared" si="1"/>
        <v>0</v>
      </c>
      <c r="W42" s="662">
        <f t="shared" si="1"/>
        <v>0</v>
      </c>
      <c r="X42" s="661">
        <f t="shared" si="1"/>
        <v>0</v>
      </c>
      <c r="Y42" s="660">
        <f t="shared" si="1"/>
        <v>0</v>
      </c>
      <c r="Z42" s="660">
        <f t="shared" si="1"/>
        <v>0</v>
      </c>
      <c r="AA42" s="659">
        <f t="shared" si="1"/>
        <v>0</v>
      </c>
      <c r="AB42" s="658"/>
    </row>
    <row r="43" spans="1:30" ht="16.899999999999999" customHeight="1" thickBot="1">
      <c r="A43" s="1815"/>
      <c r="B43" s="1808" t="s">
        <v>1253</v>
      </c>
      <c r="C43" s="1808"/>
      <c r="D43" s="1809"/>
      <c r="E43" s="657" t="s">
        <v>1252</v>
      </c>
      <c r="F43" s="653">
        <v>7</v>
      </c>
      <c r="G43" s="656">
        <v>7</v>
      </c>
      <c r="H43" s="655"/>
      <c r="I43" s="653"/>
      <c r="J43" s="653"/>
      <c r="K43" s="652"/>
      <c r="L43" s="654"/>
      <c r="M43" s="653"/>
      <c r="N43" s="653"/>
      <c r="O43" s="652"/>
      <c r="P43" s="651"/>
      <c r="Q43" s="647"/>
      <c r="R43" s="650">
        <v>2</v>
      </c>
      <c r="S43" s="649">
        <v>2</v>
      </c>
      <c r="T43" s="651">
        <v>2</v>
      </c>
      <c r="U43" s="647">
        <v>2</v>
      </c>
      <c r="V43" s="650"/>
      <c r="W43" s="649"/>
      <c r="X43" s="648">
        <v>3</v>
      </c>
      <c r="Y43" s="647">
        <v>3</v>
      </c>
      <c r="Z43" s="647"/>
      <c r="AA43" s="646"/>
      <c r="AB43" s="377" t="s">
        <v>1251</v>
      </c>
    </row>
    <row r="44" spans="1:30" ht="16.899999999999999" customHeight="1">
      <c r="A44" s="1852" t="s">
        <v>1250</v>
      </c>
      <c r="B44" s="1657" t="s">
        <v>1191</v>
      </c>
      <c r="C44" s="1646"/>
      <c r="D44" s="1658" t="s">
        <v>1249</v>
      </c>
      <c r="E44" s="324" t="s">
        <v>1248</v>
      </c>
      <c r="F44" s="26">
        <v>6</v>
      </c>
      <c r="G44" s="42">
        <v>6</v>
      </c>
      <c r="H44" s="49"/>
      <c r="I44" s="26"/>
      <c r="J44" s="26"/>
      <c r="K44" s="518"/>
      <c r="L44" s="517">
        <v>3</v>
      </c>
      <c r="M44" s="26">
        <v>3</v>
      </c>
      <c r="N44" s="26">
        <v>3</v>
      </c>
      <c r="O44" s="518">
        <v>3</v>
      </c>
      <c r="P44" s="517"/>
      <c r="Q44" s="26"/>
      <c r="R44" s="26"/>
      <c r="S44" s="518"/>
      <c r="T44" s="517"/>
      <c r="U44" s="26"/>
      <c r="V44" s="26"/>
      <c r="W44" s="518"/>
      <c r="X44" s="517"/>
      <c r="Y44" s="26"/>
      <c r="Z44" s="26"/>
      <c r="AA44" s="42"/>
      <c r="AB44" s="365" t="s">
        <v>1247</v>
      </c>
    </row>
    <row r="45" spans="1:30" ht="16.899999999999999" customHeight="1">
      <c r="A45" s="1852"/>
      <c r="B45" s="1657"/>
      <c r="C45" s="1646"/>
      <c r="D45" s="1548"/>
      <c r="E45" s="315" t="s">
        <v>1246</v>
      </c>
      <c r="F45" s="11">
        <v>2</v>
      </c>
      <c r="G45" s="30">
        <v>2</v>
      </c>
      <c r="H45" s="44"/>
      <c r="I45" s="11"/>
      <c r="J45" s="11"/>
      <c r="K45" s="482"/>
      <c r="L45" s="493"/>
      <c r="M45" s="11"/>
      <c r="N45" s="11"/>
      <c r="O45" s="482"/>
      <c r="P45" s="493"/>
      <c r="Q45" s="11"/>
      <c r="R45" s="11">
        <v>2</v>
      </c>
      <c r="S45" s="482">
        <v>2</v>
      </c>
      <c r="T45" s="493"/>
      <c r="U45" s="11"/>
      <c r="V45" s="11"/>
      <c r="W45" s="482"/>
      <c r="X45" s="481"/>
      <c r="Y45" s="11"/>
      <c r="Z45" s="11"/>
      <c r="AA45" s="30"/>
      <c r="AB45" s="15"/>
    </row>
    <row r="46" spans="1:30" ht="16.899999999999999" customHeight="1">
      <c r="A46" s="1852"/>
      <c r="B46" s="1657"/>
      <c r="C46" s="1646"/>
      <c r="D46" s="1548"/>
      <c r="E46" s="315" t="s">
        <v>1245</v>
      </c>
      <c r="F46" s="11">
        <v>2</v>
      </c>
      <c r="G46" s="30">
        <v>2</v>
      </c>
      <c r="H46" s="44"/>
      <c r="I46" s="11"/>
      <c r="J46" s="11"/>
      <c r="K46" s="482"/>
      <c r="L46" s="493"/>
      <c r="M46" s="11"/>
      <c r="N46" s="11"/>
      <c r="O46" s="482"/>
      <c r="P46" s="493"/>
      <c r="Q46" s="11"/>
      <c r="R46" s="11"/>
      <c r="S46" s="482"/>
      <c r="T46" s="493">
        <v>2</v>
      </c>
      <c r="U46" s="11">
        <v>2</v>
      </c>
      <c r="V46" s="23"/>
      <c r="W46" s="482"/>
      <c r="X46" s="481"/>
      <c r="Y46" s="11"/>
      <c r="Z46" s="11"/>
      <c r="AA46" s="30"/>
      <c r="AB46" s="15"/>
    </row>
    <row r="47" spans="1:30" ht="16.899999999999999" customHeight="1">
      <c r="A47" s="1852"/>
      <c r="B47" s="1657"/>
      <c r="C47" s="1646"/>
      <c r="D47" s="1548"/>
      <c r="E47" s="315" t="s">
        <v>1244</v>
      </c>
      <c r="F47" s="11">
        <v>2</v>
      </c>
      <c r="G47" s="30">
        <v>2</v>
      </c>
      <c r="H47" s="44"/>
      <c r="I47" s="11"/>
      <c r="J47" s="11"/>
      <c r="K47" s="482"/>
      <c r="L47" s="493"/>
      <c r="M47" s="11"/>
      <c r="N47" s="11"/>
      <c r="O47" s="482"/>
      <c r="P47" s="493"/>
      <c r="Q47" s="11"/>
      <c r="R47" s="11"/>
      <c r="S47" s="482"/>
      <c r="T47" s="493">
        <v>2</v>
      </c>
      <c r="U47" s="11">
        <v>2</v>
      </c>
      <c r="V47" s="11"/>
      <c r="W47" s="482"/>
      <c r="X47" s="481"/>
      <c r="Y47" s="11"/>
      <c r="Z47" s="11"/>
      <c r="AA47" s="30"/>
      <c r="AB47" s="15"/>
    </row>
    <row r="48" spans="1:30" ht="16.899999999999999" customHeight="1">
      <c r="A48" s="1852"/>
      <c r="B48" s="1657"/>
      <c r="C48" s="1646"/>
      <c r="D48" s="1658" t="s">
        <v>1186</v>
      </c>
      <c r="E48" s="315" t="s">
        <v>1243</v>
      </c>
      <c r="F48" s="11">
        <v>2</v>
      </c>
      <c r="G48" s="30">
        <v>2</v>
      </c>
      <c r="H48" s="44"/>
      <c r="I48" s="11"/>
      <c r="J48" s="11"/>
      <c r="K48" s="482"/>
      <c r="L48" s="493"/>
      <c r="M48" s="11"/>
      <c r="N48" s="11">
        <v>2</v>
      </c>
      <c r="O48" s="482">
        <v>2</v>
      </c>
      <c r="P48" s="493"/>
      <c r="Q48" s="11"/>
      <c r="R48" s="11"/>
      <c r="S48" s="482"/>
      <c r="T48" s="493"/>
      <c r="U48" s="11"/>
      <c r="V48" s="11"/>
      <c r="W48" s="482"/>
      <c r="X48" s="481"/>
      <c r="Y48" s="11"/>
      <c r="Z48" s="11"/>
      <c r="AA48" s="30"/>
      <c r="AB48" s="15"/>
    </row>
    <row r="49" spans="1:28" ht="16.899999999999999" customHeight="1">
      <c r="A49" s="1852"/>
      <c r="B49" s="1657"/>
      <c r="C49" s="1646"/>
      <c r="D49" s="1548"/>
      <c r="E49" s="315" t="s">
        <v>1242</v>
      </c>
      <c r="F49" s="11">
        <v>2</v>
      </c>
      <c r="G49" s="30">
        <v>2</v>
      </c>
      <c r="H49" s="44"/>
      <c r="I49" s="11"/>
      <c r="J49" s="11"/>
      <c r="K49" s="482"/>
      <c r="L49" s="493"/>
      <c r="M49" s="11"/>
      <c r="N49" s="11">
        <v>2</v>
      </c>
      <c r="O49" s="482">
        <v>2</v>
      </c>
      <c r="P49" s="493"/>
      <c r="Q49" s="11"/>
      <c r="R49" s="11"/>
      <c r="S49" s="482"/>
      <c r="T49" s="493"/>
      <c r="U49" s="11"/>
      <c r="V49" s="25"/>
      <c r="W49" s="494"/>
      <c r="X49" s="481"/>
      <c r="Y49" s="11"/>
      <c r="Z49" s="11"/>
      <c r="AA49" s="30"/>
      <c r="AB49" s="626" t="s">
        <v>1241</v>
      </c>
    </row>
    <row r="50" spans="1:28" ht="16.899999999999999" customHeight="1">
      <c r="A50" s="1852"/>
      <c r="B50" s="1657"/>
      <c r="C50" s="1646"/>
      <c r="D50" s="1548"/>
      <c r="E50" s="315" t="s">
        <v>1240</v>
      </c>
      <c r="F50" s="11">
        <v>2</v>
      </c>
      <c r="G50" s="30">
        <v>2</v>
      </c>
      <c r="H50" s="44"/>
      <c r="I50" s="11"/>
      <c r="J50" s="11"/>
      <c r="K50" s="482"/>
      <c r="L50" s="493"/>
      <c r="M50" s="11"/>
      <c r="N50" s="11"/>
      <c r="O50" s="482"/>
      <c r="P50" s="493"/>
      <c r="Q50" s="11"/>
      <c r="R50" s="11">
        <v>2</v>
      </c>
      <c r="S50" s="482">
        <v>2</v>
      </c>
      <c r="T50" s="493"/>
      <c r="U50" s="11"/>
      <c r="V50" s="11"/>
      <c r="W50" s="482"/>
      <c r="X50" s="481"/>
      <c r="Y50" s="11"/>
      <c r="Z50" s="11"/>
      <c r="AA50" s="30"/>
      <c r="AB50" s="626"/>
    </row>
    <row r="51" spans="1:28" ht="16.899999999999999" customHeight="1">
      <c r="A51" s="1852"/>
      <c r="B51" s="1657"/>
      <c r="C51" s="1646"/>
      <c r="D51" s="1548"/>
      <c r="E51" s="315" t="s">
        <v>1239</v>
      </c>
      <c r="F51" s="11">
        <v>2</v>
      </c>
      <c r="G51" s="30">
        <v>2</v>
      </c>
      <c r="H51" s="44"/>
      <c r="I51" s="11"/>
      <c r="J51" s="11"/>
      <c r="K51" s="482"/>
      <c r="L51" s="493"/>
      <c r="M51" s="11"/>
      <c r="N51" s="11"/>
      <c r="O51" s="482"/>
      <c r="P51" s="493"/>
      <c r="Q51" s="11"/>
      <c r="R51" s="11"/>
      <c r="S51" s="482"/>
      <c r="T51" s="493">
        <v>2</v>
      </c>
      <c r="U51" s="11">
        <v>2</v>
      </c>
      <c r="V51" s="11"/>
      <c r="W51" s="482"/>
      <c r="X51" s="481"/>
      <c r="Y51" s="11"/>
      <c r="Z51" s="11"/>
      <c r="AA51" s="30"/>
      <c r="AB51" s="15"/>
    </row>
    <row r="52" spans="1:28" ht="90.75">
      <c r="A52" s="1852"/>
      <c r="B52" s="1657"/>
      <c r="C52" s="1646"/>
      <c r="D52" s="1549"/>
      <c r="E52" s="315" t="s">
        <v>1238</v>
      </c>
      <c r="F52" s="11">
        <v>2</v>
      </c>
      <c r="G52" s="30">
        <v>2</v>
      </c>
      <c r="H52" s="44"/>
      <c r="I52" s="11"/>
      <c r="J52" s="11"/>
      <c r="K52" s="482"/>
      <c r="L52" s="493"/>
      <c r="M52" s="11"/>
      <c r="N52" s="11"/>
      <c r="O52" s="482"/>
      <c r="P52" s="493"/>
      <c r="Q52" s="11"/>
      <c r="R52" s="11"/>
      <c r="S52" s="482"/>
      <c r="T52" s="493">
        <v>2</v>
      </c>
      <c r="U52" s="11">
        <v>2</v>
      </c>
      <c r="V52" s="11"/>
      <c r="W52" s="482"/>
      <c r="X52" s="481"/>
      <c r="Y52" s="11"/>
      <c r="Z52" s="11"/>
      <c r="AA52" s="30"/>
      <c r="AB52" s="626" t="s">
        <v>1237</v>
      </c>
    </row>
    <row r="53" spans="1:28" ht="16.899999999999999" customHeight="1">
      <c r="A53" s="1852"/>
      <c r="B53" s="1657"/>
      <c r="C53" s="1646"/>
      <c r="D53" s="515" t="s">
        <v>1203</v>
      </c>
      <c r="E53" s="315" t="s">
        <v>1236</v>
      </c>
      <c r="F53" s="11">
        <v>2</v>
      </c>
      <c r="G53" s="30">
        <v>4</v>
      </c>
      <c r="H53" s="44">
        <v>1</v>
      </c>
      <c r="I53" s="11">
        <v>2</v>
      </c>
      <c r="J53" s="11">
        <v>1</v>
      </c>
      <c r="K53" s="482">
        <v>2</v>
      </c>
      <c r="L53" s="493"/>
      <c r="M53" s="11"/>
      <c r="N53" s="11"/>
      <c r="O53" s="482"/>
      <c r="P53" s="493"/>
      <c r="Q53" s="11"/>
      <c r="R53" s="11"/>
      <c r="S53" s="482"/>
      <c r="T53" s="493"/>
      <c r="U53" s="11"/>
      <c r="V53" s="11"/>
      <c r="W53" s="482"/>
      <c r="X53" s="493"/>
      <c r="Y53" s="11"/>
      <c r="Z53" s="11"/>
      <c r="AA53" s="30"/>
      <c r="AB53" s="626" t="s">
        <v>1199</v>
      </c>
    </row>
    <row r="54" spans="1:28" ht="16.899999999999999" customHeight="1">
      <c r="A54" s="1852"/>
      <c r="B54" s="1657"/>
      <c r="C54" s="1646"/>
      <c r="D54" s="1756" t="s">
        <v>1235</v>
      </c>
      <c r="E54" s="315" t="s">
        <v>1234</v>
      </c>
      <c r="F54" s="11">
        <v>2</v>
      </c>
      <c r="G54" s="30">
        <v>2</v>
      </c>
      <c r="H54" s="44">
        <v>2</v>
      </c>
      <c r="I54" s="11">
        <v>2</v>
      </c>
      <c r="J54" s="11"/>
      <c r="K54" s="482"/>
      <c r="L54" s="493"/>
      <c r="M54" s="11"/>
      <c r="N54" s="11"/>
      <c r="O54" s="482"/>
      <c r="P54" s="493"/>
      <c r="Q54" s="11"/>
      <c r="R54" s="11"/>
      <c r="S54" s="482"/>
      <c r="T54" s="493"/>
      <c r="U54" s="11"/>
      <c r="V54" s="11"/>
      <c r="W54" s="482"/>
      <c r="X54" s="493"/>
      <c r="Y54" s="11"/>
      <c r="Z54" s="11"/>
      <c r="AA54" s="30"/>
      <c r="AB54" s="626" t="s">
        <v>1233</v>
      </c>
    </row>
    <row r="55" spans="1:28" ht="16.899999999999999" customHeight="1">
      <c r="A55" s="1852"/>
      <c r="B55" s="1657"/>
      <c r="C55" s="1646"/>
      <c r="D55" s="1757"/>
      <c r="E55" s="315" t="s">
        <v>1232</v>
      </c>
      <c r="F55" s="11">
        <v>6</v>
      </c>
      <c r="G55" s="30">
        <v>6</v>
      </c>
      <c r="H55" s="44"/>
      <c r="I55" s="11"/>
      <c r="J55" s="11"/>
      <c r="K55" s="482"/>
      <c r="L55" s="493">
        <v>3</v>
      </c>
      <c r="M55" s="11">
        <v>3</v>
      </c>
      <c r="N55" s="11">
        <v>3</v>
      </c>
      <c r="O55" s="482">
        <v>3</v>
      </c>
      <c r="P55" s="493"/>
      <c r="Q55" s="11"/>
      <c r="R55" s="11"/>
      <c r="S55" s="482"/>
      <c r="T55" s="493"/>
      <c r="U55" s="11"/>
      <c r="V55" s="11"/>
      <c r="W55" s="482"/>
      <c r="X55" s="493"/>
      <c r="Y55" s="11"/>
      <c r="Z55" s="11"/>
      <c r="AA55" s="30"/>
      <c r="AB55" s="626" t="s">
        <v>1231</v>
      </c>
    </row>
    <row r="56" spans="1:28" ht="16.899999999999999" customHeight="1">
      <c r="A56" s="1852"/>
      <c r="B56" s="1657"/>
      <c r="C56" s="1646"/>
      <c r="D56" s="1758"/>
      <c r="E56" s="315" t="s">
        <v>1230</v>
      </c>
      <c r="F56" s="14">
        <v>2</v>
      </c>
      <c r="G56" s="34">
        <v>2</v>
      </c>
      <c r="H56" s="50"/>
      <c r="I56" s="14"/>
      <c r="J56" s="14"/>
      <c r="K56" s="495"/>
      <c r="L56" s="483"/>
      <c r="M56" s="14"/>
      <c r="N56" s="14"/>
      <c r="O56" s="495"/>
      <c r="P56" s="483">
        <v>2</v>
      </c>
      <c r="Q56" s="14">
        <v>2</v>
      </c>
      <c r="R56" s="14"/>
      <c r="S56" s="495"/>
      <c r="T56" s="483"/>
      <c r="U56" s="14"/>
      <c r="V56" s="14"/>
      <c r="W56" s="495"/>
      <c r="X56" s="483"/>
      <c r="Y56" s="14"/>
      <c r="Z56" s="14"/>
      <c r="AA56" s="34"/>
      <c r="AB56" s="626"/>
    </row>
    <row r="57" spans="1:28" ht="37.5" customHeight="1">
      <c r="A57" s="1852"/>
      <c r="B57" s="1657"/>
      <c r="C57" s="1646"/>
      <c r="D57" s="363" t="s">
        <v>1229</v>
      </c>
      <c r="E57" s="362" t="s">
        <v>1228</v>
      </c>
      <c r="F57" s="4">
        <v>3</v>
      </c>
      <c r="G57" s="36">
        <v>3</v>
      </c>
      <c r="H57" s="450"/>
      <c r="I57" s="448"/>
      <c r="J57" s="4"/>
      <c r="K57" s="446"/>
      <c r="L57" s="449"/>
      <c r="M57" s="448"/>
      <c r="N57" s="4"/>
      <c r="O57" s="446"/>
      <c r="P57" s="445"/>
      <c r="Q57" s="4"/>
      <c r="R57" s="4"/>
      <c r="S57" s="446"/>
      <c r="T57" s="445"/>
      <c r="U57" s="4"/>
      <c r="V57" s="4"/>
      <c r="W57" s="446"/>
      <c r="X57" s="445"/>
      <c r="Y57" s="4"/>
      <c r="Z57" s="4">
        <v>3</v>
      </c>
      <c r="AA57" s="36">
        <v>3</v>
      </c>
      <c r="AB57" s="514"/>
    </row>
    <row r="58" spans="1:28" ht="16.899999999999999" customHeight="1">
      <c r="A58" s="1852"/>
      <c r="B58" s="1759" t="s">
        <v>1227</v>
      </c>
      <c r="C58" s="1759"/>
      <c r="D58" s="1759"/>
      <c r="E58" s="315" t="s">
        <v>1226</v>
      </c>
      <c r="F58" s="11">
        <v>9</v>
      </c>
      <c r="G58" s="30">
        <v>27</v>
      </c>
      <c r="H58" s="44"/>
      <c r="I58" s="11"/>
      <c r="J58" s="11"/>
      <c r="K58" s="482"/>
      <c r="L58" s="493"/>
      <c r="M58" s="11"/>
      <c r="N58" s="11"/>
      <c r="O58" s="482"/>
      <c r="P58" s="493"/>
      <c r="Q58" s="11"/>
      <c r="R58" s="11"/>
      <c r="S58" s="482"/>
      <c r="T58" s="493"/>
      <c r="U58" s="11"/>
      <c r="V58" s="11">
        <v>9</v>
      </c>
      <c r="W58" s="482">
        <v>27</v>
      </c>
      <c r="X58" s="493"/>
      <c r="Y58" s="11"/>
      <c r="Z58" s="11"/>
      <c r="AA58" s="30"/>
      <c r="AB58" s="626" t="s">
        <v>1225</v>
      </c>
    </row>
    <row r="59" spans="1:28" ht="16.899999999999999" customHeight="1">
      <c r="A59" s="1852"/>
      <c r="B59" s="1462" t="s">
        <v>1031</v>
      </c>
      <c r="C59" s="1450"/>
      <c r="D59" s="1449" t="s">
        <v>1015</v>
      </c>
      <c r="E59" s="315" t="s">
        <v>1224</v>
      </c>
      <c r="F59" s="3">
        <v>2</v>
      </c>
      <c r="G59" s="35">
        <v>2</v>
      </c>
      <c r="H59" s="53"/>
      <c r="I59" s="3"/>
      <c r="J59" s="3"/>
      <c r="K59" s="442"/>
      <c r="L59" s="441">
        <v>2</v>
      </c>
      <c r="M59" s="3">
        <v>2</v>
      </c>
      <c r="N59" s="3"/>
      <c r="O59" s="442"/>
      <c r="P59" s="441"/>
      <c r="Q59" s="3"/>
      <c r="R59" s="3"/>
      <c r="S59" s="442"/>
      <c r="T59" s="493"/>
      <c r="U59" s="11"/>
      <c r="V59" s="11"/>
      <c r="W59" s="482"/>
      <c r="X59" s="481"/>
      <c r="Y59" s="11"/>
      <c r="Z59" s="11"/>
      <c r="AA59" s="30"/>
      <c r="AB59" s="624" t="s">
        <v>1204</v>
      </c>
    </row>
    <row r="60" spans="1:28" ht="16.899999999999999" customHeight="1">
      <c r="A60" s="1852"/>
      <c r="B60" s="1464"/>
      <c r="C60" s="1452"/>
      <c r="D60" s="1451"/>
      <c r="E60" s="315" t="s">
        <v>1223</v>
      </c>
      <c r="F60" s="3">
        <v>2</v>
      </c>
      <c r="G60" s="35">
        <v>2</v>
      </c>
      <c r="H60" s="452"/>
      <c r="I60" s="322"/>
      <c r="J60" s="3"/>
      <c r="K60" s="442"/>
      <c r="L60" s="451"/>
      <c r="M60" s="322"/>
      <c r="N60" s="3">
        <v>2</v>
      </c>
      <c r="O60" s="442">
        <v>2</v>
      </c>
      <c r="P60" s="493"/>
      <c r="Q60" s="11"/>
      <c r="R60" s="11"/>
      <c r="S60" s="482"/>
      <c r="T60" s="493"/>
      <c r="U60" s="11"/>
      <c r="V60" s="11"/>
      <c r="W60" s="482"/>
      <c r="X60" s="493"/>
      <c r="Y60" s="11"/>
      <c r="Z60" s="11"/>
      <c r="AA60" s="30"/>
      <c r="AB60" s="15"/>
    </row>
    <row r="61" spans="1:28" ht="16.899999999999999" customHeight="1">
      <c r="A61" s="1852"/>
      <c r="B61" s="1464"/>
      <c r="C61" s="1452"/>
      <c r="D61" s="1451"/>
      <c r="E61" s="315" t="s">
        <v>1222</v>
      </c>
      <c r="F61" s="3">
        <v>4</v>
      </c>
      <c r="G61" s="35">
        <v>4</v>
      </c>
      <c r="H61" s="452"/>
      <c r="I61" s="322"/>
      <c r="J61" s="3"/>
      <c r="K61" s="442"/>
      <c r="L61" s="451"/>
      <c r="M61" s="322"/>
      <c r="N61" s="3"/>
      <c r="O61" s="442"/>
      <c r="P61" s="441">
        <v>2</v>
      </c>
      <c r="Q61" s="3">
        <v>2</v>
      </c>
      <c r="R61" s="3">
        <v>2</v>
      </c>
      <c r="S61" s="442">
        <v>2</v>
      </c>
      <c r="T61" s="493"/>
      <c r="U61" s="11"/>
      <c r="V61" s="11"/>
      <c r="W61" s="482"/>
      <c r="X61" s="481"/>
      <c r="Y61" s="11"/>
      <c r="Z61" s="11"/>
      <c r="AA61" s="30"/>
      <c r="AB61" s="15"/>
    </row>
    <row r="62" spans="1:28" ht="16.899999999999999" customHeight="1">
      <c r="A62" s="1852"/>
      <c r="B62" s="1464"/>
      <c r="C62" s="1452"/>
      <c r="D62" s="1451"/>
      <c r="E62" s="315" t="s">
        <v>1221</v>
      </c>
      <c r="F62" s="3">
        <v>4</v>
      </c>
      <c r="G62" s="35">
        <v>4</v>
      </c>
      <c r="H62" s="452"/>
      <c r="I62" s="322"/>
      <c r="J62" s="3"/>
      <c r="K62" s="442"/>
      <c r="L62" s="451"/>
      <c r="M62" s="322"/>
      <c r="N62" s="3"/>
      <c r="O62" s="442"/>
      <c r="P62" s="441">
        <v>2</v>
      </c>
      <c r="Q62" s="3">
        <v>2</v>
      </c>
      <c r="R62" s="3">
        <v>2</v>
      </c>
      <c r="S62" s="442">
        <v>2</v>
      </c>
      <c r="T62" s="493"/>
      <c r="U62" s="11"/>
      <c r="V62" s="11"/>
      <c r="W62" s="482"/>
      <c r="X62" s="481"/>
      <c r="Y62" s="11"/>
      <c r="Z62" s="11"/>
      <c r="AA62" s="30"/>
      <c r="AB62" s="15"/>
    </row>
    <row r="63" spans="1:28" ht="16.899999999999999" customHeight="1">
      <c r="A63" s="1852"/>
      <c r="B63" s="1464"/>
      <c r="C63" s="1452"/>
      <c r="D63" s="1451"/>
      <c r="E63" s="315" t="s">
        <v>1220</v>
      </c>
      <c r="F63" s="3">
        <v>2</v>
      </c>
      <c r="G63" s="35">
        <v>2</v>
      </c>
      <c r="H63" s="452"/>
      <c r="I63" s="322"/>
      <c r="J63" s="3"/>
      <c r="K63" s="442"/>
      <c r="L63" s="451"/>
      <c r="M63" s="322"/>
      <c r="N63" s="3"/>
      <c r="O63" s="442"/>
      <c r="P63" s="441">
        <v>2</v>
      </c>
      <c r="Q63" s="3">
        <v>2</v>
      </c>
      <c r="R63" s="3"/>
      <c r="S63" s="442"/>
      <c r="T63" s="493"/>
      <c r="U63" s="11"/>
      <c r="V63" s="11"/>
      <c r="W63" s="482"/>
      <c r="X63" s="481"/>
      <c r="Y63" s="11"/>
      <c r="Z63" s="11"/>
      <c r="AA63" s="30"/>
      <c r="AB63" s="15"/>
    </row>
    <row r="64" spans="1:28" ht="16.899999999999999" customHeight="1">
      <c r="A64" s="1852"/>
      <c r="B64" s="1464"/>
      <c r="C64" s="1452"/>
      <c r="D64" s="1451"/>
      <c r="E64" s="315" t="s">
        <v>1219</v>
      </c>
      <c r="F64" s="3">
        <v>2</v>
      </c>
      <c r="G64" s="35">
        <v>2</v>
      </c>
      <c r="H64" s="452"/>
      <c r="I64" s="322"/>
      <c r="J64" s="3"/>
      <c r="K64" s="442"/>
      <c r="L64" s="451"/>
      <c r="M64" s="322"/>
      <c r="N64" s="3"/>
      <c r="O64" s="442"/>
      <c r="P64" s="441">
        <v>2</v>
      </c>
      <c r="Q64" s="3">
        <v>2</v>
      </c>
      <c r="R64" s="3"/>
      <c r="S64" s="442"/>
      <c r="T64" s="493"/>
      <c r="U64" s="11"/>
      <c r="V64" s="11"/>
      <c r="W64" s="482"/>
      <c r="X64" s="481"/>
      <c r="Y64" s="11"/>
      <c r="Z64" s="25"/>
      <c r="AA64" s="51"/>
      <c r="AB64" s="15"/>
    </row>
    <row r="65" spans="1:28" ht="16.899999999999999" customHeight="1">
      <c r="A65" s="1852"/>
      <c r="B65" s="1464"/>
      <c r="C65" s="1452"/>
      <c r="D65" s="1451"/>
      <c r="E65" s="315" t="s">
        <v>1218</v>
      </c>
      <c r="F65" s="3">
        <v>2</v>
      </c>
      <c r="G65" s="35">
        <v>2</v>
      </c>
      <c r="H65" s="53"/>
      <c r="I65" s="3"/>
      <c r="J65" s="3"/>
      <c r="K65" s="442"/>
      <c r="L65" s="441"/>
      <c r="M65" s="3"/>
      <c r="N65" s="3"/>
      <c r="O65" s="442"/>
      <c r="P65" s="441"/>
      <c r="Q65" s="3"/>
      <c r="R65" s="3">
        <v>2</v>
      </c>
      <c r="S65" s="442">
        <v>2</v>
      </c>
      <c r="T65" s="493"/>
      <c r="U65" s="11"/>
      <c r="V65" s="11"/>
      <c r="W65" s="482"/>
      <c r="X65" s="481"/>
      <c r="Y65" s="11"/>
      <c r="Z65" s="11"/>
      <c r="AA65" s="30"/>
      <c r="AB65" s="624" t="s">
        <v>1204</v>
      </c>
    </row>
    <row r="66" spans="1:28" ht="16.899999999999999" customHeight="1">
      <c r="A66" s="1852"/>
      <c r="B66" s="1464"/>
      <c r="C66" s="1452"/>
      <c r="D66" s="1453"/>
      <c r="E66" s="315" t="s">
        <v>1217</v>
      </c>
      <c r="F66" s="4">
        <v>2</v>
      </c>
      <c r="G66" s="36">
        <v>2</v>
      </c>
      <c r="H66" s="450"/>
      <c r="I66" s="448"/>
      <c r="J66" s="4"/>
      <c r="K66" s="446"/>
      <c r="L66" s="449"/>
      <c r="M66" s="448"/>
      <c r="N66" s="4"/>
      <c r="O66" s="446"/>
      <c r="P66" s="445"/>
      <c r="Q66" s="4"/>
      <c r="R66" s="4"/>
      <c r="S66" s="446"/>
      <c r="T66" s="441">
        <v>2</v>
      </c>
      <c r="U66" s="3">
        <v>2</v>
      </c>
      <c r="V66" s="18"/>
      <c r="W66" s="499"/>
      <c r="X66" s="496"/>
      <c r="Y66" s="353"/>
      <c r="Z66" s="353"/>
      <c r="AA66" s="352"/>
      <c r="AB66" s="626" t="s">
        <v>1216</v>
      </c>
    </row>
    <row r="67" spans="1:28" ht="16.899999999999999" customHeight="1">
      <c r="A67" s="1852"/>
      <c r="B67" s="1464"/>
      <c r="C67" s="1452"/>
      <c r="D67" s="1449" t="s">
        <v>1006</v>
      </c>
      <c r="E67" s="315" t="s">
        <v>1215</v>
      </c>
      <c r="F67" s="3">
        <v>2</v>
      </c>
      <c r="G67" s="35">
        <v>2</v>
      </c>
      <c r="H67" s="452">
        <v>2</v>
      </c>
      <c r="I67" s="322">
        <v>2</v>
      </c>
      <c r="J67" s="3"/>
      <c r="K67" s="442"/>
      <c r="L67" s="451"/>
      <c r="M67" s="322"/>
      <c r="N67" s="3"/>
      <c r="O67" s="442"/>
      <c r="P67" s="441"/>
      <c r="Q67" s="3"/>
      <c r="R67" s="3"/>
      <c r="S67" s="442"/>
      <c r="T67" s="501"/>
      <c r="U67" s="500"/>
      <c r="V67" s="27"/>
      <c r="W67" s="499"/>
      <c r="X67" s="496"/>
      <c r="Y67" s="353"/>
      <c r="Z67" s="353"/>
      <c r="AA67" s="352"/>
      <c r="AB67" s="498"/>
    </row>
    <row r="68" spans="1:28" ht="16.899999999999999" customHeight="1">
      <c r="A68" s="1852"/>
      <c r="B68" s="1464"/>
      <c r="C68" s="1452"/>
      <c r="D68" s="1451"/>
      <c r="E68" s="315" t="s">
        <v>1214</v>
      </c>
      <c r="F68" s="3">
        <v>2</v>
      </c>
      <c r="G68" s="35">
        <v>2</v>
      </c>
      <c r="H68" s="452"/>
      <c r="I68" s="322"/>
      <c r="J68" s="3">
        <v>2</v>
      </c>
      <c r="K68" s="442">
        <v>2</v>
      </c>
      <c r="L68" s="451"/>
      <c r="M68" s="322"/>
      <c r="N68" s="3"/>
      <c r="O68" s="442"/>
      <c r="P68" s="493"/>
      <c r="Q68" s="11"/>
      <c r="R68" s="11"/>
      <c r="S68" s="482"/>
      <c r="T68" s="493"/>
      <c r="U68" s="11"/>
      <c r="V68" s="11"/>
      <c r="W68" s="482"/>
      <c r="X68" s="481"/>
      <c r="Y68" s="11"/>
      <c r="Z68" s="11"/>
      <c r="AA68" s="30"/>
      <c r="AB68" s="24"/>
    </row>
    <row r="69" spans="1:28" ht="16.899999999999999" customHeight="1">
      <c r="A69" s="1852"/>
      <c r="B69" s="1464"/>
      <c r="C69" s="1452"/>
      <c r="D69" s="1451"/>
      <c r="E69" s="315" t="s">
        <v>1213</v>
      </c>
      <c r="F69" s="3">
        <v>4</v>
      </c>
      <c r="G69" s="35">
        <v>4</v>
      </c>
      <c r="H69" s="452"/>
      <c r="I69" s="322"/>
      <c r="J69" s="3"/>
      <c r="K69" s="442"/>
      <c r="L69" s="451">
        <v>2</v>
      </c>
      <c r="M69" s="322">
        <v>2</v>
      </c>
      <c r="N69" s="3">
        <v>2</v>
      </c>
      <c r="O69" s="442">
        <v>2</v>
      </c>
      <c r="P69" s="493"/>
      <c r="Q69" s="11"/>
      <c r="R69" s="11"/>
      <c r="S69" s="482"/>
      <c r="T69" s="493"/>
      <c r="U69" s="11"/>
      <c r="V69" s="11"/>
      <c r="W69" s="482"/>
      <c r="X69" s="481"/>
      <c r="Y69" s="11"/>
      <c r="Z69" s="11"/>
      <c r="AA69" s="30"/>
      <c r="AB69" s="24"/>
    </row>
    <row r="70" spans="1:28" ht="16.899999999999999" customHeight="1">
      <c r="A70" s="1852"/>
      <c r="B70" s="1464"/>
      <c r="C70" s="1452"/>
      <c r="D70" s="1451"/>
      <c r="E70" s="315" t="s">
        <v>1212</v>
      </c>
      <c r="F70" s="3">
        <v>2</v>
      </c>
      <c r="G70" s="35">
        <v>2</v>
      </c>
      <c r="H70" s="452"/>
      <c r="I70" s="322"/>
      <c r="J70" s="3"/>
      <c r="K70" s="442"/>
      <c r="L70" s="451"/>
      <c r="M70" s="322"/>
      <c r="N70" s="3">
        <v>2</v>
      </c>
      <c r="O70" s="442">
        <v>2</v>
      </c>
      <c r="P70" s="493"/>
      <c r="Q70" s="11"/>
      <c r="R70" s="11"/>
      <c r="S70" s="482"/>
      <c r="T70" s="493"/>
      <c r="U70" s="11"/>
      <c r="V70" s="11"/>
      <c r="W70" s="482"/>
      <c r="X70" s="481"/>
      <c r="Y70" s="11"/>
      <c r="Z70" s="11"/>
      <c r="AA70" s="30"/>
      <c r="AB70" s="626" t="s">
        <v>1211</v>
      </c>
    </row>
    <row r="71" spans="1:28" ht="16.899999999999999" customHeight="1">
      <c r="A71" s="1852"/>
      <c r="B71" s="1464"/>
      <c r="C71" s="1452"/>
      <c r="D71" s="1451"/>
      <c r="E71" s="315" t="s">
        <v>1210</v>
      </c>
      <c r="F71" s="3">
        <v>2</v>
      </c>
      <c r="G71" s="35">
        <v>2</v>
      </c>
      <c r="H71" s="452"/>
      <c r="I71" s="322"/>
      <c r="J71" s="3"/>
      <c r="K71" s="442"/>
      <c r="L71" s="451"/>
      <c r="M71" s="322"/>
      <c r="N71" s="3"/>
      <c r="O71" s="442"/>
      <c r="P71" s="441">
        <v>2</v>
      </c>
      <c r="Q71" s="3">
        <v>2</v>
      </c>
      <c r="R71" s="11"/>
      <c r="S71" s="482"/>
      <c r="T71" s="497"/>
      <c r="U71" s="353"/>
      <c r="V71" s="11"/>
      <c r="W71" s="482"/>
      <c r="X71" s="496"/>
      <c r="Y71" s="353"/>
      <c r="Z71" s="353"/>
      <c r="AA71" s="352"/>
      <c r="AB71" s="498"/>
    </row>
    <row r="72" spans="1:28" ht="16.899999999999999" customHeight="1">
      <c r="A72" s="1852"/>
      <c r="B72" s="1464"/>
      <c r="C72" s="1452"/>
      <c r="D72" s="1451"/>
      <c r="E72" s="315" t="s">
        <v>1209</v>
      </c>
      <c r="F72" s="3">
        <v>2</v>
      </c>
      <c r="G72" s="35">
        <v>2</v>
      </c>
      <c r="H72" s="452"/>
      <c r="I72" s="322"/>
      <c r="J72" s="3"/>
      <c r="K72" s="442"/>
      <c r="L72" s="451"/>
      <c r="M72" s="322"/>
      <c r="N72" s="3"/>
      <c r="O72" s="442"/>
      <c r="P72" s="441"/>
      <c r="Q72" s="3"/>
      <c r="R72" s="3">
        <v>2</v>
      </c>
      <c r="S72" s="442">
        <v>2</v>
      </c>
      <c r="T72" s="493"/>
      <c r="U72" s="11"/>
      <c r="V72" s="11"/>
      <c r="W72" s="482"/>
      <c r="X72" s="481"/>
      <c r="Y72" s="11"/>
      <c r="Z72" s="11"/>
      <c r="AA72" s="30"/>
      <c r="AB72" s="626" t="s">
        <v>1208</v>
      </c>
    </row>
    <row r="73" spans="1:28" ht="16.899999999999999" customHeight="1">
      <c r="A73" s="1852"/>
      <c r="B73" s="1464"/>
      <c r="C73" s="1452"/>
      <c r="D73" s="1451"/>
      <c r="E73" s="315" t="s">
        <v>1207</v>
      </c>
      <c r="F73" s="3">
        <v>4</v>
      </c>
      <c r="G73" s="35">
        <v>4</v>
      </c>
      <c r="H73" s="452"/>
      <c r="I73" s="322"/>
      <c r="J73" s="3"/>
      <c r="K73" s="442"/>
      <c r="L73" s="451"/>
      <c r="M73" s="322"/>
      <c r="N73" s="3"/>
      <c r="O73" s="442"/>
      <c r="P73" s="441">
        <v>2</v>
      </c>
      <c r="Q73" s="3">
        <v>2</v>
      </c>
      <c r="R73" s="3">
        <v>2</v>
      </c>
      <c r="S73" s="442">
        <v>2</v>
      </c>
      <c r="T73" s="493"/>
      <c r="U73" s="11"/>
      <c r="V73" s="11"/>
      <c r="W73" s="482"/>
      <c r="X73" s="481"/>
      <c r="Y73" s="11"/>
      <c r="Z73" s="11"/>
      <c r="AA73" s="30"/>
      <c r="AB73" s="626" t="s">
        <v>1206</v>
      </c>
    </row>
    <row r="74" spans="1:28" ht="16.899999999999999" customHeight="1">
      <c r="A74" s="1852"/>
      <c r="B74" s="1464"/>
      <c r="C74" s="1452"/>
      <c r="D74" s="1453"/>
      <c r="E74" s="315" t="s">
        <v>1205</v>
      </c>
      <c r="F74" s="4">
        <v>2</v>
      </c>
      <c r="G74" s="36">
        <v>2</v>
      </c>
      <c r="H74" s="52"/>
      <c r="I74" s="4"/>
      <c r="J74" s="4"/>
      <c r="K74" s="446"/>
      <c r="L74" s="445"/>
      <c r="M74" s="4"/>
      <c r="N74" s="4"/>
      <c r="O74" s="446"/>
      <c r="P74" s="445">
        <v>2</v>
      </c>
      <c r="Q74" s="4">
        <v>2</v>
      </c>
      <c r="R74" s="14"/>
      <c r="S74" s="495"/>
      <c r="T74" s="493"/>
      <c r="U74" s="11"/>
      <c r="V74" s="11"/>
      <c r="W74" s="482"/>
      <c r="X74" s="481"/>
      <c r="Y74" s="11"/>
      <c r="Z74" s="11"/>
      <c r="AA74" s="30"/>
      <c r="AB74" s="624" t="s">
        <v>1204</v>
      </c>
    </row>
    <row r="75" spans="1:28" ht="16.899999999999999" customHeight="1">
      <c r="A75" s="1852"/>
      <c r="B75" s="1464"/>
      <c r="C75" s="1452"/>
      <c r="D75" s="1800" t="s">
        <v>1203</v>
      </c>
      <c r="E75" s="315" t="s">
        <v>1202</v>
      </c>
      <c r="F75" s="3">
        <v>4</v>
      </c>
      <c r="G75" s="35">
        <v>4</v>
      </c>
      <c r="H75" s="53">
        <v>2</v>
      </c>
      <c r="I75" s="3">
        <v>2</v>
      </c>
      <c r="J75" s="3">
        <v>2</v>
      </c>
      <c r="K75" s="442">
        <v>2</v>
      </c>
      <c r="L75" s="493"/>
      <c r="M75" s="11"/>
      <c r="N75" s="11"/>
      <c r="O75" s="482"/>
      <c r="P75" s="493"/>
      <c r="Q75" s="11"/>
      <c r="R75" s="11"/>
      <c r="S75" s="482"/>
      <c r="T75" s="493"/>
      <c r="U75" s="11"/>
      <c r="V75" s="11"/>
      <c r="W75" s="482"/>
      <c r="X75" s="481"/>
      <c r="Y75" s="11"/>
      <c r="Z75" s="11"/>
      <c r="AA75" s="30"/>
      <c r="AB75" s="24"/>
    </row>
    <row r="76" spans="1:28" ht="16.899999999999999" customHeight="1">
      <c r="A76" s="1852"/>
      <c r="B76" s="1464"/>
      <c r="C76" s="1452"/>
      <c r="D76" s="1801"/>
      <c r="E76" s="315" t="s">
        <v>1201</v>
      </c>
      <c r="F76" s="3">
        <v>4</v>
      </c>
      <c r="G76" s="35">
        <v>4</v>
      </c>
      <c r="H76" s="53">
        <v>2</v>
      </c>
      <c r="I76" s="3">
        <v>2</v>
      </c>
      <c r="J76" s="3">
        <v>2</v>
      </c>
      <c r="K76" s="442">
        <v>2</v>
      </c>
      <c r="L76" s="493"/>
      <c r="M76" s="11"/>
      <c r="N76" s="25"/>
      <c r="O76" s="494"/>
      <c r="P76" s="493"/>
      <c r="Q76" s="11"/>
      <c r="R76" s="25"/>
      <c r="S76" s="494"/>
      <c r="T76" s="493"/>
      <c r="U76" s="11"/>
      <c r="V76" s="25"/>
      <c r="W76" s="494"/>
      <c r="X76" s="481"/>
      <c r="Y76" s="11"/>
      <c r="Z76" s="11"/>
      <c r="AA76" s="30"/>
      <c r="AB76" s="24"/>
    </row>
    <row r="77" spans="1:28" ht="16.899999999999999" customHeight="1">
      <c r="A77" s="1852"/>
      <c r="B77" s="1464"/>
      <c r="C77" s="1452"/>
      <c r="D77" s="1801"/>
      <c r="E77" s="315" t="s">
        <v>1200</v>
      </c>
      <c r="F77" s="3">
        <v>4</v>
      </c>
      <c r="G77" s="35">
        <v>4</v>
      </c>
      <c r="H77" s="452">
        <v>2</v>
      </c>
      <c r="I77" s="322">
        <v>2</v>
      </c>
      <c r="J77" s="3">
        <v>2</v>
      </c>
      <c r="K77" s="442">
        <v>2</v>
      </c>
      <c r="L77" s="493"/>
      <c r="M77" s="11"/>
      <c r="N77" s="11"/>
      <c r="O77" s="482"/>
      <c r="P77" s="493"/>
      <c r="Q77" s="11"/>
      <c r="R77" s="11"/>
      <c r="S77" s="482"/>
      <c r="T77" s="493"/>
      <c r="U77" s="11"/>
      <c r="V77" s="11"/>
      <c r="W77" s="482"/>
      <c r="X77" s="481"/>
      <c r="Y77" s="11"/>
      <c r="Z77" s="11"/>
      <c r="AA77" s="30"/>
      <c r="AB77" s="626" t="s">
        <v>1199</v>
      </c>
    </row>
    <row r="78" spans="1:28" ht="16.899999999999999" customHeight="1">
      <c r="A78" s="1852"/>
      <c r="B78" s="1464"/>
      <c r="C78" s="1452"/>
      <c r="D78" s="1801"/>
      <c r="E78" s="315" t="s">
        <v>1198</v>
      </c>
      <c r="F78" s="3">
        <v>4</v>
      </c>
      <c r="G78" s="35">
        <v>4</v>
      </c>
      <c r="H78" s="452"/>
      <c r="I78" s="322"/>
      <c r="J78" s="3"/>
      <c r="K78" s="442"/>
      <c r="L78" s="451">
        <v>2</v>
      </c>
      <c r="M78" s="322">
        <v>2</v>
      </c>
      <c r="N78" s="3">
        <v>2</v>
      </c>
      <c r="O78" s="442">
        <v>2</v>
      </c>
      <c r="P78" s="493"/>
      <c r="Q78" s="11"/>
      <c r="R78" s="11"/>
      <c r="S78" s="482"/>
      <c r="T78" s="493"/>
      <c r="U78" s="11"/>
      <c r="V78" s="11"/>
      <c r="W78" s="482"/>
      <c r="X78" s="481"/>
      <c r="Y78" s="11"/>
      <c r="Z78" s="11"/>
      <c r="AA78" s="30"/>
      <c r="AB78" s="24"/>
    </row>
    <row r="79" spans="1:28" ht="16.899999999999999" customHeight="1">
      <c r="A79" s="1852"/>
      <c r="B79" s="1464"/>
      <c r="C79" s="1452"/>
      <c r="D79" s="1801"/>
      <c r="E79" s="315" t="s">
        <v>1197</v>
      </c>
      <c r="F79" s="3">
        <v>3</v>
      </c>
      <c r="G79" s="35">
        <v>3</v>
      </c>
      <c r="H79" s="452"/>
      <c r="I79" s="322"/>
      <c r="J79" s="3"/>
      <c r="K79" s="442"/>
      <c r="L79" s="451">
        <v>3</v>
      </c>
      <c r="M79" s="322">
        <v>3</v>
      </c>
      <c r="N79" s="11"/>
      <c r="O79" s="482"/>
      <c r="P79" s="493"/>
      <c r="Q79" s="11"/>
      <c r="R79" s="11"/>
      <c r="S79" s="482"/>
      <c r="T79" s="493"/>
      <c r="U79" s="11"/>
      <c r="V79" s="11"/>
      <c r="W79" s="482"/>
      <c r="X79" s="481"/>
      <c r="Y79" s="11"/>
      <c r="Z79" s="11"/>
      <c r="AA79" s="30"/>
      <c r="AB79" s="24"/>
    </row>
    <row r="80" spans="1:28" ht="16.899999999999999" customHeight="1">
      <c r="A80" s="1852"/>
      <c r="B80" s="1464"/>
      <c r="C80" s="1452"/>
      <c r="D80" s="1801"/>
      <c r="E80" s="315" t="s">
        <v>1196</v>
      </c>
      <c r="F80" s="3">
        <v>2</v>
      </c>
      <c r="G80" s="35">
        <v>2</v>
      </c>
      <c r="H80" s="452"/>
      <c r="I80" s="322"/>
      <c r="J80" s="3"/>
      <c r="K80" s="442"/>
      <c r="L80" s="451">
        <v>2</v>
      </c>
      <c r="M80" s="322">
        <v>2</v>
      </c>
      <c r="N80" s="11"/>
      <c r="O80" s="482"/>
      <c r="P80" s="493"/>
      <c r="Q80" s="11"/>
      <c r="R80" s="11"/>
      <c r="S80" s="482"/>
      <c r="T80" s="493"/>
      <c r="U80" s="11"/>
      <c r="V80" s="11"/>
      <c r="W80" s="482"/>
      <c r="X80" s="481"/>
      <c r="Y80" s="11"/>
      <c r="Z80" s="11"/>
      <c r="AA80" s="30"/>
      <c r="AB80" s="24"/>
    </row>
    <row r="81" spans="1:30" ht="16.899999999999999" customHeight="1">
      <c r="A81" s="1852"/>
      <c r="B81" s="1464"/>
      <c r="C81" s="1452"/>
      <c r="D81" s="1801"/>
      <c r="E81" s="315" t="s">
        <v>1195</v>
      </c>
      <c r="F81" s="4">
        <v>6</v>
      </c>
      <c r="G81" s="36">
        <v>6</v>
      </c>
      <c r="H81" s="52"/>
      <c r="I81" s="4"/>
      <c r="J81" s="4"/>
      <c r="K81" s="446"/>
      <c r="L81" s="445"/>
      <c r="M81" s="4"/>
      <c r="N81" s="4"/>
      <c r="O81" s="446"/>
      <c r="P81" s="445">
        <v>3</v>
      </c>
      <c r="Q81" s="4">
        <v>3</v>
      </c>
      <c r="R81" s="4">
        <v>3</v>
      </c>
      <c r="S81" s="446">
        <v>3</v>
      </c>
      <c r="T81" s="483"/>
      <c r="U81" s="11"/>
      <c r="V81" s="11"/>
      <c r="W81" s="482"/>
      <c r="X81" s="481"/>
      <c r="Y81" s="11"/>
      <c r="Z81" s="11"/>
      <c r="AA81" s="30"/>
      <c r="AB81" s="645"/>
    </row>
    <row r="82" spans="1:30" ht="16.899999999999999" customHeight="1">
      <c r="A82" s="1852"/>
      <c r="B82" s="1464"/>
      <c r="C82" s="1452"/>
      <c r="D82" s="1802"/>
      <c r="E82" s="315" t="s">
        <v>1194</v>
      </c>
      <c r="F82" s="3">
        <v>4</v>
      </c>
      <c r="G82" s="35">
        <v>4</v>
      </c>
      <c r="H82" s="452"/>
      <c r="I82" s="322"/>
      <c r="J82" s="3"/>
      <c r="K82" s="442"/>
      <c r="L82" s="451"/>
      <c r="M82" s="322"/>
      <c r="N82" s="3"/>
      <c r="O82" s="442"/>
      <c r="P82" s="441">
        <v>2</v>
      </c>
      <c r="Q82" s="3">
        <v>2</v>
      </c>
      <c r="R82" s="3">
        <v>2</v>
      </c>
      <c r="S82" s="442">
        <v>2</v>
      </c>
      <c r="T82" s="493"/>
      <c r="U82" s="11"/>
      <c r="V82" s="11"/>
      <c r="W82" s="482"/>
      <c r="X82" s="481"/>
      <c r="Y82" s="11"/>
      <c r="Z82" s="11"/>
      <c r="AA82" s="30"/>
      <c r="AB82" s="24"/>
    </row>
    <row r="83" spans="1:30" ht="16.899999999999999" customHeight="1">
      <c r="A83" s="644"/>
      <c r="B83" s="1798" t="s">
        <v>1193</v>
      </c>
      <c r="C83" s="1798"/>
      <c r="D83" s="1799"/>
      <c r="E83" s="1799"/>
      <c r="F83" s="486">
        <f t="shared" ref="F83:AA83" si="2">SUM(F43:F82)</f>
        <v>124</v>
      </c>
      <c r="G83" s="485">
        <f t="shared" si="2"/>
        <v>144</v>
      </c>
      <c r="H83" s="490">
        <f t="shared" si="2"/>
        <v>11</v>
      </c>
      <c r="I83" s="486">
        <f t="shared" si="2"/>
        <v>12</v>
      </c>
      <c r="J83" s="486">
        <f t="shared" si="2"/>
        <v>9</v>
      </c>
      <c r="K83" s="488">
        <f t="shared" si="2"/>
        <v>10</v>
      </c>
      <c r="L83" s="489">
        <f t="shared" si="2"/>
        <v>17</v>
      </c>
      <c r="M83" s="486">
        <f t="shared" si="2"/>
        <v>17</v>
      </c>
      <c r="N83" s="486">
        <f t="shared" si="2"/>
        <v>18</v>
      </c>
      <c r="O83" s="488">
        <f t="shared" si="2"/>
        <v>18</v>
      </c>
      <c r="P83" s="489">
        <f t="shared" si="2"/>
        <v>21</v>
      </c>
      <c r="Q83" s="486">
        <f t="shared" si="2"/>
        <v>21</v>
      </c>
      <c r="R83" s="486">
        <f t="shared" si="2"/>
        <v>21</v>
      </c>
      <c r="S83" s="488">
        <f t="shared" si="2"/>
        <v>21</v>
      </c>
      <c r="T83" s="489">
        <f t="shared" si="2"/>
        <v>12</v>
      </c>
      <c r="U83" s="486">
        <f t="shared" si="2"/>
        <v>12</v>
      </c>
      <c r="V83" s="486">
        <f t="shared" si="2"/>
        <v>9</v>
      </c>
      <c r="W83" s="488">
        <f t="shared" si="2"/>
        <v>27</v>
      </c>
      <c r="X83" s="487">
        <f t="shared" si="2"/>
        <v>3</v>
      </c>
      <c r="Y83" s="486">
        <f t="shared" si="2"/>
        <v>3</v>
      </c>
      <c r="Z83" s="486">
        <f t="shared" si="2"/>
        <v>3</v>
      </c>
      <c r="AA83" s="485">
        <f t="shared" si="2"/>
        <v>3</v>
      </c>
      <c r="AB83" s="484"/>
    </row>
    <row r="84" spans="1:30" ht="19.899999999999999" customHeight="1">
      <c r="A84" s="1852" t="s">
        <v>1192</v>
      </c>
      <c r="B84" s="1464" t="s">
        <v>1191</v>
      </c>
      <c r="C84" s="1452"/>
      <c r="D84" s="1646" t="s">
        <v>854</v>
      </c>
      <c r="E84" s="317" t="s">
        <v>1190</v>
      </c>
      <c r="F84" s="4">
        <v>3</v>
      </c>
      <c r="G84" s="36">
        <v>3</v>
      </c>
      <c r="H84" s="450"/>
      <c r="I84" s="448"/>
      <c r="J84" s="4"/>
      <c r="K84" s="446"/>
      <c r="L84" s="449"/>
      <c r="M84" s="448"/>
      <c r="N84" s="4"/>
      <c r="O84" s="446"/>
      <c r="P84" s="445"/>
      <c r="Q84" s="4"/>
      <c r="R84" s="4"/>
      <c r="S84" s="446"/>
      <c r="T84" s="447"/>
      <c r="U84" s="4"/>
      <c r="V84" s="4"/>
      <c r="W84" s="446"/>
      <c r="X84" s="445"/>
      <c r="Y84" s="4"/>
      <c r="Z84" s="4">
        <v>3</v>
      </c>
      <c r="AA84" s="36">
        <v>3</v>
      </c>
      <c r="AB84" s="28"/>
    </row>
    <row r="85" spans="1:30" ht="17.45" customHeight="1">
      <c r="A85" s="1852"/>
      <c r="B85" s="1464"/>
      <c r="C85" s="1452"/>
      <c r="D85" s="1647"/>
      <c r="E85" s="315" t="s">
        <v>1189</v>
      </c>
      <c r="F85" s="4">
        <v>3</v>
      </c>
      <c r="G85" s="36">
        <v>3</v>
      </c>
      <c r="H85" s="52"/>
      <c r="I85" s="4"/>
      <c r="J85" s="4"/>
      <c r="K85" s="446"/>
      <c r="L85" s="445"/>
      <c r="M85" s="4"/>
      <c r="N85" s="4"/>
      <c r="O85" s="446"/>
      <c r="P85" s="445"/>
      <c r="Q85" s="4"/>
      <c r="R85" s="4"/>
      <c r="S85" s="446"/>
      <c r="T85" s="483"/>
      <c r="U85" s="11"/>
      <c r="V85" s="11"/>
      <c r="W85" s="482"/>
      <c r="X85" s="481"/>
      <c r="Y85" s="11"/>
      <c r="Z85" s="4">
        <v>3</v>
      </c>
      <c r="AA85" s="36">
        <v>3</v>
      </c>
      <c r="AB85" s="624" t="s">
        <v>1180</v>
      </c>
    </row>
    <row r="86" spans="1:30" ht="19.899999999999999" customHeight="1">
      <c r="A86" s="1852"/>
      <c r="B86" s="1464"/>
      <c r="C86" s="1452"/>
      <c r="D86" s="1646"/>
      <c r="E86" s="324" t="s">
        <v>1188</v>
      </c>
      <c r="F86" s="4">
        <v>3</v>
      </c>
      <c r="G86" s="36">
        <v>3</v>
      </c>
      <c r="H86" s="457"/>
      <c r="I86" s="320"/>
      <c r="J86" s="40"/>
      <c r="K86" s="454"/>
      <c r="L86" s="456"/>
      <c r="M86" s="320"/>
      <c r="N86" s="40"/>
      <c r="O86" s="454"/>
      <c r="P86" s="453"/>
      <c r="Q86" s="40"/>
      <c r="R86" s="40"/>
      <c r="S86" s="454"/>
      <c r="T86" s="455"/>
      <c r="U86" s="40"/>
      <c r="V86" s="40"/>
      <c r="W86" s="454"/>
      <c r="X86" s="453"/>
      <c r="Y86" s="40"/>
      <c r="Z86" s="4">
        <v>3</v>
      </c>
      <c r="AA86" s="36">
        <v>3</v>
      </c>
      <c r="AB86" s="28"/>
    </row>
    <row r="87" spans="1:30" ht="19.899999999999999" customHeight="1">
      <c r="A87" s="1852"/>
      <c r="B87" s="1464"/>
      <c r="C87" s="1452"/>
      <c r="D87" s="1646"/>
      <c r="E87" s="315" t="s">
        <v>1187</v>
      </c>
      <c r="F87" s="4">
        <v>3</v>
      </c>
      <c r="G87" s="36">
        <v>3</v>
      </c>
      <c r="H87" s="452"/>
      <c r="I87" s="322"/>
      <c r="J87" s="3"/>
      <c r="K87" s="442"/>
      <c r="L87" s="451"/>
      <c r="M87" s="322"/>
      <c r="N87" s="3"/>
      <c r="O87" s="442"/>
      <c r="P87" s="441"/>
      <c r="Q87" s="3"/>
      <c r="R87" s="3"/>
      <c r="S87" s="442"/>
      <c r="T87" s="443"/>
      <c r="U87" s="3"/>
      <c r="V87" s="3"/>
      <c r="W87" s="442"/>
      <c r="X87" s="441"/>
      <c r="Y87" s="3"/>
      <c r="Z87" s="4">
        <v>3</v>
      </c>
      <c r="AA87" s="36">
        <v>3</v>
      </c>
      <c r="AB87" s="28"/>
    </row>
    <row r="88" spans="1:30" ht="19.899999999999999" customHeight="1">
      <c r="A88" s="1852"/>
      <c r="B88" s="1464"/>
      <c r="C88" s="1452"/>
      <c r="D88" s="1646" t="s">
        <v>1186</v>
      </c>
      <c r="E88" s="315" t="s">
        <v>1185</v>
      </c>
      <c r="F88" s="4">
        <v>3</v>
      </c>
      <c r="G88" s="36">
        <v>3</v>
      </c>
      <c r="H88" s="452"/>
      <c r="I88" s="322"/>
      <c r="J88" s="3"/>
      <c r="K88" s="442"/>
      <c r="L88" s="451"/>
      <c r="M88" s="322"/>
      <c r="N88" s="3"/>
      <c r="O88" s="442"/>
      <c r="P88" s="441"/>
      <c r="Q88" s="3"/>
      <c r="R88" s="3"/>
      <c r="S88" s="442"/>
      <c r="T88" s="443"/>
      <c r="U88" s="3"/>
      <c r="V88" s="3"/>
      <c r="W88" s="442"/>
      <c r="X88" s="441"/>
      <c r="Y88" s="3"/>
      <c r="Z88" s="4">
        <v>3</v>
      </c>
      <c r="AA88" s="36">
        <v>3</v>
      </c>
      <c r="AB88" s="626" t="s">
        <v>1184</v>
      </c>
    </row>
    <row r="89" spans="1:30" ht="19.899999999999999" customHeight="1">
      <c r="A89" s="1852"/>
      <c r="B89" s="1464"/>
      <c r="C89" s="1452"/>
      <c r="D89" s="1646"/>
      <c r="E89" s="315" t="s">
        <v>1183</v>
      </c>
      <c r="F89" s="4">
        <v>3</v>
      </c>
      <c r="G89" s="36">
        <v>3</v>
      </c>
      <c r="H89" s="452"/>
      <c r="I89" s="322"/>
      <c r="J89" s="3"/>
      <c r="K89" s="442"/>
      <c r="L89" s="451"/>
      <c r="M89" s="322"/>
      <c r="N89" s="3"/>
      <c r="O89" s="442"/>
      <c r="P89" s="441"/>
      <c r="Q89" s="3"/>
      <c r="R89" s="3"/>
      <c r="S89" s="442"/>
      <c r="T89" s="443"/>
      <c r="U89" s="3"/>
      <c r="V89" s="3"/>
      <c r="W89" s="442"/>
      <c r="X89" s="441"/>
      <c r="Y89" s="3"/>
      <c r="Z89" s="4">
        <v>3</v>
      </c>
      <c r="AA89" s="36">
        <v>3</v>
      </c>
      <c r="AB89" s="341"/>
    </row>
    <row r="90" spans="1:30" ht="19.899999999999999" customHeight="1">
      <c r="A90" s="1852"/>
      <c r="B90" s="1464"/>
      <c r="C90" s="1452"/>
      <c r="D90" s="1646"/>
      <c r="E90" s="317" t="s">
        <v>1182</v>
      </c>
      <c r="F90" s="4">
        <v>3</v>
      </c>
      <c r="G90" s="36">
        <v>3</v>
      </c>
      <c r="H90" s="450"/>
      <c r="I90" s="448"/>
      <c r="J90" s="4"/>
      <c r="K90" s="446"/>
      <c r="L90" s="449"/>
      <c r="M90" s="448"/>
      <c r="N90" s="4"/>
      <c r="O90" s="446"/>
      <c r="P90" s="445"/>
      <c r="Q90" s="4"/>
      <c r="R90" s="4"/>
      <c r="S90" s="446"/>
      <c r="T90" s="447"/>
      <c r="U90" s="4"/>
      <c r="V90" s="4"/>
      <c r="W90" s="446"/>
      <c r="X90" s="445"/>
      <c r="Y90" s="4"/>
      <c r="Z90" s="4">
        <v>3</v>
      </c>
      <c r="AA90" s="36">
        <v>3</v>
      </c>
      <c r="AB90" s="339"/>
    </row>
    <row r="91" spans="1:30" ht="19.899999999999999" customHeight="1">
      <c r="A91" s="1852"/>
      <c r="B91" s="1464"/>
      <c r="C91" s="1452"/>
      <c r="D91" s="1647"/>
      <c r="E91" s="315" t="s">
        <v>1181</v>
      </c>
      <c r="F91" s="4">
        <v>3</v>
      </c>
      <c r="G91" s="36">
        <v>3</v>
      </c>
      <c r="H91" s="53"/>
      <c r="I91" s="3"/>
      <c r="J91" s="3"/>
      <c r="K91" s="442"/>
      <c r="L91" s="441"/>
      <c r="M91" s="3"/>
      <c r="N91" s="3"/>
      <c r="O91" s="442"/>
      <c r="P91" s="441"/>
      <c r="Q91" s="3"/>
      <c r="R91" s="3"/>
      <c r="S91" s="442"/>
      <c r="T91" s="443"/>
      <c r="U91" s="3"/>
      <c r="V91" s="3"/>
      <c r="W91" s="442"/>
      <c r="X91" s="441"/>
      <c r="Y91" s="3"/>
      <c r="Z91" s="4">
        <v>3</v>
      </c>
      <c r="AA91" s="36">
        <v>3</v>
      </c>
      <c r="AB91" s="624" t="s">
        <v>1180</v>
      </c>
    </row>
    <row r="92" spans="1:30" ht="18.75" customHeight="1">
      <c r="A92" s="1852"/>
      <c r="B92" s="1810" t="s">
        <v>1179</v>
      </c>
      <c r="C92" s="1811"/>
      <c r="D92" s="1812" t="s">
        <v>1178</v>
      </c>
      <c r="E92" s="642" t="s">
        <v>1177</v>
      </c>
      <c r="F92" s="641">
        <v>9</v>
      </c>
      <c r="G92" s="641">
        <v>27</v>
      </c>
      <c r="H92" s="120"/>
      <c r="I92" s="119"/>
      <c r="J92" s="119"/>
      <c r="K92" s="639"/>
      <c r="L92" s="476"/>
      <c r="M92" s="119"/>
      <c r="N92" s="119"/>
      <c r="O92" s="639"/>
      <c r="P92" s="476"/>
      <c r="Q92" s="119"/>
      <c r="R92" s="119"/>
      <c r="S92" s="639"/>
      <c r="T92" s="640"/>
      <c r="U92" s="119"/>
      <c r="V92" s="119"/>
      <c r="W92" s="639"/>
      <c r="X92" s="476">
        <v>9</v>
      </c>
      <c r="Y92" s="119">
        <v>27</v>
      </c>
      <c r="Z92" s="119"/>
      <c r="AA92" s="475"/>
      <c r="AB92" s="643" t="s">
        <v>1176</v>
      </c>
    </row>
    <row r="93" spans="1:30" ht="18.75" customHeight="1">
      <c r="A93" s="1852"/>
      <c r="B93" s="1810"/>
      <c r="C93" s="1811"/>
      <c r="D93" s="1813"/>
      <c r="E93" s="642" t="s">
        <v>1175</v>
      </c>
      <c r="F93" s="641">
        <v>9</v>
      </c>
      <c r="G93" s="641">
        <v>27</v>
      </c>
      <c r="H93" s="120"/>
      <c r="I93" s="119"/>
      <c r="J93" s="119"/>
      <c r="K93" s="639"/>
      <c r="L93" s="476"/>
      <c r="M93" s="119"/>
      <c r="N93" s="119"/>
      <c r="O93" s="639"/>
      <c r="P93" s="476"/>
      <c r="Q93" s="119"/>
      <c r="R93" s="119"/>
      <c r="S93" s="639"/>
      <c r="T93" s="640"/>
      <c r="U93" s="119"/>
      <c r="V93" s="119"/>
      <c r="W93" s="639"/>
      <c r="X93" s="476"/>
      <c r="Y93" s="119"/>
      <c r="Z93" s="119">
        <v>9</v>
      </c>
      <c r="AA93" s="475">
        <v>27</v>
      </c>
      <c r="AB93" s="638" t="s">
        <v>1174</v>
      </c>
    </row>
    <row r="94" spans="1:30" ht="28.5">
      <c r="A94" s="1852"/>
      <c r="B94" s="1464" t="s">
        <v>1173</v>
      </c>
      <c r="C94" s="1452"/>
      <c r="D94" s="1449" t="s">
        <v>1172</v>
      </c>
      <c r="E94" s="315" t="s">
        <v>1171</v>
      </c>
      <c r="F94" s="6">
        <v>2</v>
      </c>
      <c r="G94" s="37">
        <v>2</v>
      </c>
      <c r="H94" s="467"/>
      <c r="I94" s="466"/>
      <c r="J94" s="6">
        <v>2</v>
      </c>
      <c r="K94" s="459">
        <v>2</v>
      </c>
      <c r="L94" s="474"/>
      <c r="M94" s="466"/>
      <c r="N94" s="6"/>
      <c r="O94" s="459"/>
      <c r="P94" s="473"/>
      <c r="Q94" s="6"/>
      <c r="R94" s="6"/>
      <c r="S94" s="459"/>
      <c r="T94" s="465"/>
      <c r="U94" s="6"/>
      <c r="V94" s="6"/>
      <c r="W94" s="459"/>
      <c r="X94" s="473"/>
      <c r="Y94" s="6"/>
      <c r="Z94" s="6"/>
      <c r="AA94" s="37"/>
      <c r="AB94" s="331" t="s">
        <v>1160</v>
      </c>
      <c r="AC94" s="2">
        <f>H83+J83+L83+N83+P83+R83+T83+V83+X83+Z83</f>
        <v>124</v>
      </c>
      <c r="AD94" s="2">
        <f>I83+K83+M83+O83+Q83+S83+U83+W83+Y83+AA83</f>
        <v>144</v>
      </c>
    </row>
    <row r="95" spans="1:30" ht="14.25">
      <c r="A95" s="1852"/>
      <c r="B95" s="1464"/>
      <c r="C95" s="1452"/>
      <c r="D95" s="1451"/>
      <c r="E95" s="315" t="s">
        <v>1170</v>
      </c>
      <c r="F95" s="6">
        <v>1</v>
      </c>
      <c r="G95" s="37">
        <v>1</v>
      </c>
      <c r="H95" s="467"/>
      <c r="I95" s="466"/>
      <c r="J95" s="6"/>
      <c r="K95" s="459"/>
      <c r="L95" s="474"/>
      <c r="M95" s="466"/>
      <c r="N95" s="6"/>
      <c r="O95" s="459"/>
      <c r="P95" s="473"/>
      <c r="Q95" s="6"/>
      <c r="R95" s="6"/>
      <c r="S95" s="459"/>
      <c r="T95" s="465"/>
      <c r="U95" s="6"/>
      <c r="V95" s="6"/>
      <c r="W95" s="459"/>
      <c r="X95" s="473"/>
      <c r="Y95" s="6"/>
      <c r="Z95" s="6">
        <v>1</v>
      </c>
      <c r="AA95" s="37">
        <v>1</v>
      </c>
      <c r="AB95" s="331"/>
    </row>
    <row r="96" spans="1:30" ht="15.6" customHeight="1">
      <c r="A96" s="1852"/>
      <c r="B96" s="1464"/>
      <c r="C96" s="1452"/>
      <c r="D96" s="1451"/>
      <c r="E96" s="315" t="s">
        <v>1169</v>
      </c>
      <c r="F96" s="6">
        <v>2</v>
      </c>
      <c r="G96" s="37">
        <v>2</v>
      </c>
      <c r="H96" s="467">
        <v>2</v>
      </c>
      <c r="I96" s="466">
        <v>2</v>
      </c>
      <c r="J96" s="6"/>
      <c r="K96" s="459"/>
      <c r="L96" s="474"/>
      <c r="M96" s="466"/>
      <c r="N96" s="6"/>
      <c r="O96" s="459"/>
      <c r="P96" s="473"/>
      <c r="Q96" s="6"/>
      <c r="R96" s="6"/>
      <c r="S96" s="459"/>
      <c r="T96" s="465"/>
      <c r="U96" s="6"/>
      <c r="V96" s="6"/>
      <c r="W96" s="459"/>
      <c r="X96" s="473"/>
      <c r="Y96" s="6"/>
      <c r="Z96" s="6"/>
      <c r="AA96" s="37"/>
      <c r="AB96" s="331" t="s">
        <v>1160</v>
      </c>
    </row>
    <row r="97" spans="1:29" ht="15.6" customHeight="1">
      <c r="A97" s="1852"/>
      <c r="B97" s="1464"/>
      <c r="C97" s="1452"/>
      <c r="D97" s="1451"/>
      <c r="E97" s="315" t="s">
        <v>1168</v>
      </c>
      <c r="F97" s="6">
        <v>2</v>
      </c>
      <c r="G97" s="37">
        <v>2</v>
      </c>
      <c r="H97" s="467"/>
      <c r="I97" s="466"/>
      <c r="J97" s="6">
        <v>2</v>
      </c>
      <c r="K97" s="459">
        <v>2</v>
      </c>
      <c r="L97" s="474"/>
      <c r="M97" s="466"/>
      <c r="N97" s="6"/>
      <c r="O97" s="459"/>
      <c r="P97" s="473"/>
      <c r="Q97" s="6"/>
      <c r="R97" s="6"/>
      <c r="S97" s="459"/>
      <c r="T97" s="465"/>
      <c r="U97" s="6"/>
      <c r="V97" s="6"/>
      <c r="W97" s="459"/>
      <c r="X97" s="473"/>
      <c r="Y97" s="6"/>
      <c r="Z97" s="6"/>
      <c r="AA97" s="37"/>
      <c r="AB97" s="328" t="s">
        <v>1160</v>
      </c>
    </row>
    <row r="98" spans="1:29" ht="15.6" customHeight="1">
      <c r="A98" s="1852"/>
      <c r="B98" s="1464"/>
      <c r="C98" s="1452"/>
      <c r="D98" s="1451"/>
      <c r="E98" s="315" t="s">
        <v>1167</v>
      </c>
      <c r="F98" s="6">
        <v>1</v>
      </c>
      <c r="G98" s="37">
        <v>1</v>
      </c>
      <c r="H98" s="467"/>
      <c r="I98" s="466"/>
      <c r="J98" s="6">
        <v>1</v>
      </c>
      <c r="K98" s="459">
        <v>1</v>
      </c>
      <c r="L98" s="474"/>
      <c r="M98" s="466"/>
      <c r="N98" s="6"/>
      <c r="O98" s="459"/>
      <c r="P98" s="473"/>
      <c r="Q98" s="6"/>
      <c r="R98" s="6"/>
      <c r="S98" s="459"/>
      <c r="T98" s="465"/>
      <c r="U98" s="6"/>
      <c r="V98" s="6"/>
      <c r="W98" s="459"/>
      <c r="X98" s="473"/>
      <c r="Y98" s="6"/>
      <c r="Z98" s="6"/>
      <c r="AA98" s="37"/>
      <c r="AB98" s="328" t="s">
        <v>1160</v>
      </c>
    </row>
    <row r="99" spans="1:29" ht="15.6" customHeight="1">
      <c r="A99" s="1852"/>
      <c r="B99" s="1464"/>
      <c r="C99" s="1452"/>
      <c r="D99" s="1451"/>
      <c r="E99" s="315" t="s">
        <v>1166</v>
      </c>
      <c r="F99" s="6">
        <v>2</v>
      </c>
      <c r="G99" s="37">
        <v>2</v>
      </c>
      <c r="H99" s="467"/>
      <c r="I99" s="466"/>
      <c r="J99" s="6"/>
      <c r="K99" s="459"/>
      <c r="L99" s="474"/>
      <c r="M99" s="466"/>
      <c r="N99" s="6"/>
      <c r="O99" s="459"/>
      <c r="P99" s="473"/>
      <c r="Q99" s="6"/>
      <c r="R99" s="6"/>
      <c r="S99" s="459"/>
      <c r="T99" s="465"/>
      <c r="U99" s="6"/>
      <c r="V99" s="6"/>
      <c r="W99" s="459"/>
      <c r="X99" s="473">
        <v>2</v>
      </c>
      <c r="Y99" s="6">
        <v>2</v>
      </c>
      <c r="Z99" s="6"/>
      <c r="AA99" s="37"/>
      <c r="AB99" s="328" t="s">
        <v>1160</v>
      </c>
    </row>
    <row r="100" spans="1:29" ht="15.6" customHeight="1">
      <c r="A100" s="1852"/>
      <c r="B100" s="1464"/>
      <c r="C100" s="1452"/>
      <c r="D100" s="1451"/>
      <c r="E100" s="315" t="s">
        <v>1165</v>
      </c>
      <c r="F100" s="6">
        <v>1</v>
      </c>
      <c r="G100" s="37">
        <v>1</v>
      </c>
      <c r="H100" s="467"/>
      <c r="I100" s="466"/>
      <c r="J100" s="6"/>
      <c r="K100" s="459"/>
      <c r="L100" s="474"/>
      <c r="M100" s="466"/>
      <c r="N100" s="6"/>
      <c r="O100" s="459"/>
      <c r="P100" s="473"/>
      <c r="Q100" s="6"/>
      <c r="R100" s="6"/>
      <c r="S100" s="459"/>
      <c r="T100" s="465"/>
      <c r="U100" s="6"/>
      <c r="V100" s="6"/>
      <c r="W100" s="459"/>
      <c r="X100" s="473">
        <v>1</v>
      </c>
      <c r="Y100" s="6">
        <v>1</v>
      </c>
      <c r="Z100" s="6"/>
      <c r="AA100" s="37"/>
      <c r="AB100" s="328" t="s">
        <v>1160</v>
      </c>
    </row>
    <row r="101" spans="1:29" ht="15.6" customHeight="1">
      <c r="A101" s="1852"/>
      <c r="B101" s="1464"/>
      <c r="C101" s="1452"/>
      <c r="D101" s="1451"/>
      <c r="E101" s="315" t="s">
        <v>1164</v>
      </c>
      <c r="F101" s="6">
        <v>2</v>
      </c>
      <c r="G101" s="37">
        <v>2</v>
      </c>
      <c r="H101" s="467"/>
      <c r="I101" s="466"/>
      <c r="J101" s="6">
        <v>2</v>
      </c>
      <c r="K101" s="459">
        <v>2</v>
      </c>
      <c r="L101" s="474"/>
      <c r="M101" s="466"/>
      <c r="N101" s="6"/>
      <c r="O101" s="459"/>
      <c r="P101" s="473"/>
      <c r="Q101" s="6"/>
      <c r="R101" s="6"/>
      <c r="S101" s="459"/>
      <c r="T101" s="465"/>
      <c r="U101" s="6"/>
      <c r="V101" s="6"/>
      <c r="W101" s="459"/>
      <c r="X101" s="473"/>
      <c r="Y101" s="6"/>
      <c r="Z101" s="6"/>
      <c r="AA101" s="37"/>
      <c r="AB101" s="328" t="s">
        <v>1160</v>
      </c>
    </row>
    <row r="102" spans="1:29" ht="15.6" customHeight="1">
      <c r="A102" s="1852"/>
      <c r="B102" s="1464"/>
      <c r="C102" s="1452"/>
      <c r="D102" s="1451"/>
      <c r="E102" s="315" t="s">
        <v>1163</v>
      </c>
      <c r="F102" s="6">
        <v>2</v>
      </c>
      <c r="G102" s="37">
        <v>4</v>
      </c>
      <c r="H102" s="467"/>
      <c r="I102" s="466"/>
      <c r="J102" s="6">
        <v>2</v>
      </c>
      <c r="K102" s="459">
        <v>4</v>
      </c>
      <c r="L102" s="474"/>
      <c r="M102" s="466"/>
      <c r="N102" s="6"/>
      <c r="O102" s="459"/>
      <c r="P102" s="473"/>
      <c r="Q102" s="6"/>
      <c r="R102" s="6"/>
      <c r="S102" s="459"/>
      <c r="T102" s="465"/>
      <c r="U102" s="6"/>
      <c r="V102" s="6"/>
      <c r="W102" s="459"/>
      <c r="X102" s="473"/>
      <c r="Y102" s="6"/>
      <c r="Z102" s="6"/>
      <c r="AA102" s="37"/>
      <c r="AB102" s="328" t="s">
        <v>1162</v>
      </c>
    </row>
    <row r="103" spans="1:29" ht="15.6" customHeight="1">
      <c r="A103" s="1852"/>
      <c r="B103" s="1464"/>
      <c r="C103" s="1452"/>
      <c r="D103" s="1451"/>
      <c r="E103" s="315" t="s">
        <v>1161</v>
      </c>
      <c r="F103" s="5">
        <v>2</v>
      </c>
      <c r="G103" s="38">
        <v>2</v>
      </c>
      <c r="H103" s="472"/>
      <c r="I103" s="470"/>
      <c r="J103" s="5">
        <v>2</v>
      </c>
      <c r="K103" s="458">
        <v>2</v>
      </c>
      <c r="L103" s="471"/>
      <c r="M103" s="470"/>
      <c r="N103" s="5"/>
      <c r="O103" s="458"/>
      <c r="P103" s="468"/>
      <c r="Q103" s="5"/>
      <c r="R103" s="5"/>
      <c r="S103" s="458"/>
      <c r="T103" s="469"/>
      <c r="U103" s="5"/>
      <c r="V103" s="5"/>
      <c r="W103" s="458"/>
      <c r="X103" s="468"/>
      <c r="Y103" s="5"/>
      <c r="Z103" s="5"/>
      <c r="AA103" s="38"/>
      <c r="AB103" s="328" t="s">
        <v>1160</v>
      </c>
    </row>
    <row r="104" spans="1:29" ht="15.6" customHeight="1">
      <c r="A104" s="1852"/>
      <c r="B104" s="1464"/>
      <c r="C104" s="1452"/>
      <c r="D104" s="1451"/>
      <c r="E104" s="317" t="s">
        <v>1159</v>
      </c>
      <c r="F104" s="5">
        <v>2</v>
      </c>
      <c r="G104" s="38">
        <v>2</v>
      </c>
      <c r="H104" s="472"/>
      <c r="I104" s="470"/>
      <c r="J104" s="5"/>
      <c r="K104" s="458"/>
      <c r="L104" s="471">
        <v>2</v>
      </c>
      <c r="M104" s="470">
        <v>2</v>
      </c>
      <c r="N104" s="5"/>
      <c r="O104" s="458"/>
      <c r="P104" s="468"/>
      <c r="Q104" s="5"/>
      <c r="R104" s="5"/>
      <c r="S104" s="458"/>
      <c r="T104" s="469"/>
      <c r="U104" s="5"/>
      <c r="V104" s="5"/>
      <c r="W104" s="458"/>
      <c r="X104" s="468"/>
      <c r="Y104" s="5"/>
      <c r="Z104" s="5"/>
      <c r="AA104" s="38"/>
      <c r="AB104" s="629"/>
    </row>
    <row r="105" spans="1:29" s="1" customFormat="1" ht="11.45" customHeight="1" thickBot="1">
      <c r="A105" s="1852"/>
      <c r="B105" s="1464"/>
      <c r="C105" s="1452"/>
      <c r="D105" s="1451"/>
      <c r="E105" s="637" t="s">
        <v>1158</v>
      </c>
      <c r="F105" s="632">
        <v>2</v>
      </c>
      <c r="G105" s="636">
        <v>2</v>
      </c>
      <c r="H105" s="635"/>
      <c r="I105" s="634"/>
      <c r="J105" s="632">
        <v>2</v>
      </c>
      <c r="K105" s="631">
        <v>2</v>
      </c>
      <c r="L105" s="635"/>
      <c r="M105" s="634"/>
      <c r="N105" s="632"/>
      <c r="O105" s="631"/>
      <c r="P105" s="633"/>
      <c r="Q105" s="632"/>
      <c r="R105" s="632"/>
      <c r="S105" s="631"/>
      <c r="T105" s="633"/>
      <c r="U105" s="632"/>
      <c r="V105" s="632"/>
      <c r="W105" s="631"/>
      <c r="X105" s="633"/>
      <c r="Y105" s="632"/>
      <c r="Z105" s="632"/>
      <c r="AA105" s="631"/>
      <c r="AB105" s="630" t="s">
        <v>1157</v>
      </c>
      <c r="AC105" s="330"/>
    </row>
    <row r="106" spans="1:29" ht="15.6" customHeight="1">
      <c r="A106" s="1852"/>
      <c r="B106" s="1464"/>
      <c r="C106" s="1452"/>
      <c r="D106" s="1652" t="s">
        <v>1156</v>
      </c>
      <c r="E106" s="317" t="s">
        <v>1155</v>
      </c>
      <c r="F106" s="5">
        <v>2</v>
      </c>
      <c r="G106" s="38">
        <v>2</v>
      </c>
      <c r="H106" s="472">
        <v>2</v>
      </c>
      <c r="I106" s="470">
        <v>2</v>
      </c>
      <c r="J106" s="5"/>
      <c r="K106" s="458"/>
      <c r="L106" s="471"/>
      <c r="M106" s="470"/>
      <c r="N106" s="5"/>
      <c r="O106" s="458"/>
      <c r="P106" s="468"/>
      <c r="Q106" s="5"/>
      <c r="R106" s="5"/>
      <c r="S106" s="458"/>
      <c r="T106" s="469"/>
      <c r="U106" s="5"/>
      <c r="V106" s="5"/>
      <c r="W106" s="458"/>
      <c r="X106" s="468"/>
      <c r="Y106" s="5"/>
      <c r="Z106" s="5"/>
      <c r="AA106" s="38"/>
      <c r="AB106" s="629"/>
    </row>
    <row r="107" spans="1:29" ht="15.6" customHeight="1">
      <c r="A107" s="1852"/>
      <c r="B107" s="1464"/>
      <c r="C107" s="1452"/>
      <c r="D107" s="1653"/>
      <c r="E107" s="317" t="s">
        <v>1154</v>
      </c>
      <c r="F107" s="5">
        <v>2</v>
      </c>
      <c r="G107" s="38">
        <v>2</v>
      </c>
      <c r="H107" s="472"/>
      <c r="I107" s="470"/>
      <c r="J107" s="5">
        <v>2</v>
      </c>
      <c r="K107" s="458">
        <v>2</v>
      </c>
      <c r="L107" s="471"/>
      <c r="M107" s="470"/>
      <c r="N107" s="5"/>
      <c r="O107" s="458"/>
      <c r="P107" s="468"/>
      <c r="Q107" s="5"/>
      <c r="R107" s="5"/>
      <c r="S107" s="458"/>
      <c r="T107" s="469"/>
      <c r="U107" s="5"/>
      <c r="V107" s="5"/>
      <c r="W107" s="458"/>
      <c r="X107" s="468"/>
      <c r="Y107" s="5"/>
      <c r="Z107" s="5"/>
      <c r="AA107" s="38"/>
      <c r="AB107" s="629"/>
    </row>
    <row r="108" spans="1:29" ht="16.149999999999999" customHeight="1">
      <c r="A108" s="1852"/>
      <c r="B108" s="1464"/>
      <c r="C108" s="1452"/>
      <c r="D108" s="1449" t="s">
        <v>1153</v>
      </c>
      <c r="E108" s="315" t="s">
        <v>1152</v>
      </c>
      <c r="F108" s="6">
        <v>3</v>
      </c>
      <c r="G108" s="37">
        <v>3</v>
      </c>
      <c r="H108" s="467"/>
      <c r="I108" s="466"/>
      <c r="J108" s="6"/>
      <c r="K108" s="459"/>
      <c r="L108" s="474"/>
      <c r="M108" s="466"/>
      <c r="N108" s="6"/>
      <c r="O108" s="459"/>
      <c r="P108" s="473"/>
      <c r="Q108" s="6"/>
      <c r="R108" s="6"/>
      <c r="S108" s="459"/>
      <c r="T108" s="465"/>
      <c r="U108" s="6"/>
      <c r="V108" s="6"/>
      <c r="W108" s="459"/>
      <c r="X108" s="473">
        <v>3</v>
      </c>
      <c r="Y108" s="6">
        <v>3</v>
      </c>
      <c r="Z108" s="6"/>
      <c r="AA108" s="37"/>
      <c r="AB108" s="137" t="s">
        <v>1151</v>
      </c>
    </row>
    <row r="109" spans="1:29" ht="16.149999999999999" customHeight="1">
      <c r="A109" s="1852"/>
      <c r="B109" s="1464"/>
      <c r="C109" s="1452"/>
      <c r="D109" s="1453"/>
      <c r="E109" s="324" t="s">
        <v>1150</v>
      </c>
      <c r="F109" s="6">
        <v>3</v>
      </c>
      <c r="G109" s="37">
        <v>3</v>
      </c>
      <c r="H109" s="457"/>
      <c r="I109" s="320"/>
      <c r="J109" s="40"/>
      <c r="K109" s="454"/>
      <c r="L109" s="456"/>
      <c r="M109" s="320"/>
      <c r="N109" s="40"/>
      <c r="O109" s="454"/>
      <c r="P109" s="453"/>
      <c r="Q109" s="40"/>
      <c r="R109" s="40"/>
      <c r="S109" s="454"/>
      <c r="T109" s="455"/>
      <c r="U109" s="40"/>
      <c r="V109" s="40"/>
      <c r="W109" s="628"/>
      <c r="X109" s="453"/>
      <c r="Y109" s="40"/>
      <c r="Z109" s="40">
        <v>3</v>
      </c>
      <c r="AA109" s="41">
        <v>3</v>
      </c>
      <c r="AB109" s="627"/>
    </row>
    <row r="110" spans="1:29" ht="16.149999999999999" customHeight="1">
      <c r="A110" s="1852"/>
      <c r="B110" s="1464"/>
      <c r="C110" s="1452"/>
      <c r="D110" s="1449" t="s">
        <v>1149</v>
      </c>
      <c r="E110" s="315" t="s">
        <v>1148</v>
      </c>
      <c r="F110" s="6">
        <v>3</v>
      </c>
      <c r="G110" s="37">
        <v>3</v>
      </c>
      <c r="H110" s="452"/>
      <c r="I110" s="322"/>
      <c r="J110" s="3"/>
      <c r="K110" s="442"/>
      <c r="L110" s="451"/>
      <c r="M110" s="322"/>
      <c r="N110" s="3"/>
      <c r="O110" s="442"/>
      <c r="P110" s="441"/>
      <c r="Q110" s="3"/>
      <c r="R110" s="3"/>
      <c r="S110" s="442"/>
      <c r="T110" s="443"/>
      <c r="U110" s="3"/>
      <c r="V110" s="3"/>
      <c r="W110" s="442"/>
      <c r="X110" s="441"/>
      <c r="Y110" s="3"/>
      <c r="Z110" s="40">
        <v>3</v>
      </c>
      <c r="AA110" s="41">
        <v>3</v>
      </c>
      <c r="AB110" s="326"/>
    </row>
    <row r="111" spans="1:29" ht="16.149999999999999" customHeight="1">
      <c r="A111" s="1852"/>
      <c r="B111" s="1464"/>
      <c r="C111" s="1452"/>
      <c r="D111" s="1451"/>
      <c r="E111" s="315" t="s">
        <v>1147</v>
      </c>
      <c r="F111" s="6">
        <v>3</v>
      </c>
      <c r="G111" s="37">
        <v>3</v>
      </c>
      <c r="H111" s="452"/>
      <c r="I111" s="322"/>
      <c r="J111" s="3"/>
      <c r="K111" s="442"/>
      <c r="L111" s="451"/>
      <c r="M111" s="322"/>
      <c r="N111" s="3"/>
      <c r="O111" s="442"/>
      <c r="P111" s="441"/>
      <c r="Q111" s="3"/>
      <c r="R111" s="3"/>
      <c r="S111" s="442"/>
      <c r="T111" s="443"/>
      <c r="U111" s="3"/>
      <c r="V111" s="3"/>
      <c r="W111" s="442"/>
      <c r="X111" s="441"/>
      <c r="Y111" s="3"/>
      <c r="Z111" s="40">
        <v>3</v>
      </c>
      <c r="AA111" s="41">
        <v>3</v>
      </c>
      <c r="AB111" s="626" t="s">
        <v>1146</v>
      </c>
    </row>
    <row r="112" spans="1:29" ht="16.149999999999999" customHeight="1">
      <c r="A112" s="1852"/>
      <c r="B112" s="1464"/>
      <c r="C112" s="1452"/>
      <c r="D112" s="1451"/>
      <c r="E112" s="315" t="s">
        <v>1145</v>
      </c>
      <c r="F112" s="6">
        <v>3</v>
      </c>
      <c r="G112" s="37">
        <v>3</v>
      </c>
      <c r="H112" s="452"/>
      <c r="I112" s="322"/>
      <c r="J112" s="3"/>
      <c r="K112" s="442"/>
      <c r="L112" s="451"/>
      <c r="M112" s="322"/>
      <c r="N112" s="3"/>
      <c r="O112" s="442"/>
      <c r="P112" s="441"/>
      <c r="Q112" s="3"/>
      <c r="R112" s="3"/>
      <c r="S112" s="442"/>
      <c r="T112" s="443"/>
      <c r="U112" s="3"/>
      <c r="V112" s="3"/>
      <c r="W112" s="442"/>
      <c r="X112" s="441"/>
      <c r="Y112" s="3"/>
      <c r="Z112" s="40">
        <v>3</v>
      </c>
      <c r="AA112" s="41">
        <v>3</v>
      </c>
      <c r="AB112" s="626" t="s">
        <v>1144</v>
      </c>
    </row>
    <row r="113" spans="1:28" ht="16.149999999999999" customHeight="1">
      <c r="A113" s="1852"/>
      <c r="B113" s="1464"/>
      <c r="C113" s="1452"/>
      <c r="D113" s="1451"/>
      <c r="E113" s="315" t="s">
        <v>1143</v>
      </c>
      <c r="F113" s="6">
        <v>3</v>
      </c>
      <c r="G113" s="37">
        <v>3</v>
      </c>
      <c r="H113" s="452"/>
      <c r="I113" s="322"/>
      <c r="J113" s="3"/>
      <c r="K113" s="442"/>
      <c r="L113" s="451"/>
      <c r="M113" s="322"/>
      <c r="N113" s="3"/>
      <c r="O113" s="442"/>
      <c r="P113" s="441"/>
      <c r="Q113" s="3"/>
      <c r="R113" s="3"/>
      <c r="S113" s="442"/>
      <c r="T113" s="443"/>
      <c r="U113" s="3"/>
      <c r="V113" s="3"/>
      <c r="W113" s="442"/>
      <c r="X113" s="441"/>
      <c r="Y113" s="3"/>
      <c r="Z113" s="40">
        <v>3</v>
      </c>
      <c r="AA113" s="41">
        <v>3</v>
      </c>
      <c r="AB113" s="326"/>
    </row>
    <row r="114" spans="1:28" ht="16.149999999999999" customHeight="1">
      <c r="A114" s="1852"/>
      <c r="B114" s="1464"/>
      <c r="C114" s="1452"/>
      <c r="D114" s="1451"/>
      <c r="E114" s="317" t="s">
        <v>1142</v>
      </c>
      <c r="F114" s="6">
        <v>3</v>
      </c>
      <c r="G114" s="37">
        <v>3</v>
      </c>
      <c r="H114" s="450"/>
      <c r="I114" s="448"/>
      <c r="J114" s="4"/>
      <c r="K114" s="446"/>
      <c r="L114" s="449"/>
      <c r="M114" s="448"/>
      <c r="N114" s="4"/>
      <c r="O114" s="446"/>
      <c r="P114" s="445"/>
      <c r="Q114" s="4"/>
      <c r="R114" s="4"/>
      <c r="S114" s="446"/>
      <c r="T114" s="447"/>
      <c r="U114" s="4"/>
      <c r="V114" s="4"/>
      <c r="W114" s="446"/>
      <c r="X114" s="445"/>
      <c r="Y114" s="4"/>
      <c r="Z114" s="40">
        <v>3</v>
      </c>
      <c r="AA114" s="41">
        <v>3</v>
      </c>
      <c r="AB114" s="326"/>
    </row>
    <row r="115" spans="1:28" ht="16.149999999999999" customHeight="1">
      <c r="A115" s="1852"/>
      <c r="B115" s="1464"/>
      <c r="C115" s="1452"/>
      <c r="D115" s="1451"/>
      <c r="E115" s="315" t="s">
        <v>1141</v>
      </c>
      <c r="F115" s="6">
        <v>3</v>
      </c>
      <c r="G115" s="37">
        <v>3</v>
      </c>
      <c r="H115" s="53"/>
      <c r="I115" s="3"/>
      <c r="J115" s="3"/>
      <c r="K115" s="442"/>
      <c r="L115" s="441"/>
      <c r="M115" s="3"/>
      <c r="N115" s="3"/>
      <c r="O115" s="442"/>
      <c r="P115" s="441"/>
      <c r="Q115" s="3"/>
      <c r="R115" s="3"/>
      <c r="S115" s="442"/>
      <c r="T115" s="443"/>
      <c r="U115" s="3"/>
      <c r="V115" s="3"/>
      <c r="W115" s="442"/>
      <c r="X115" s="441">
        <v>3</v>
      </c>
      <c r="Y115" s="325">
        <v>3</v>
      </c>
      <c r="Z115" s="3"/>
      <c r="AA115" s="35"/>
      <c r="AB115" s="625" t="s">
        <v>1140</v>
      </c>
    </row>
    <row r="116" spans="1:28" ht="16.149999999999999" customHeight="1">
      <c r="A116" s="1852"/>
      <c r="B116" s="1464"/>
      <c r="C116" s="1452"/>
      <c r="D116" s="1451"/>
      <c r="E116" s="324" t="s">
        <v>1139</v>
      </c>
      <c r="F116" s="6">
        <v>3</v>
      </c>
      <c r="G116" s="37">
        <v>3</v>
      </c>
      <c r="H116" s="457"/>
      <c r="I116" s="320"/>
      <c r="J116" s="40"/>
      <c r="K116" s="454"/>
      <c r="L116" s="456"/>
      <c r="M116" s="320"/>
      <c r="N116" s="40"/>
      <c r="O116" s="454"/>
      <c r="P116" s="453"/>
      <c r="Q116" s="40"/>
      <c r="R116" s="40"/>
      <c r="S116" s="454"/>
      <c r="T116" s="455"/>
      <c r="U116" s="40"/>
      <c r="V116" s="40"/>
      <c r="W116" s="454"/>
      <c r="X116" s="453"/>
      <c r="Y116" s="40"/>
      <c r="Z116" s="40">
        <v>3</v>
      </c>
      <c r="AA116" s="41">
        <v>3</v>
      </c>
      <c r="AB116" s="43"/>
    </row>
    <row r="117" spans="1:28" ht="16.149999999999999" customHeight="1">
      <c r="A117" s="1852"/>
      <c r="B117" s="1464"/>
      <c r="C117" s="1452"/>
      <c r="D117" s="1451"/>
      <c r="E117" s="315" t="s">
        <v>1138</v>
      </c>
      <c r="F117" s="6">
        <v>3</v>
      </c>
      <c r="G117" s="37">
        <v>3</v>
      </c>
      <c r="H117" s="452"/>
      <c r="I117" s="322"/>
      <c r="J117" s="3"/>
      <c r="K117" s="442"/>
      <c r="L117" s="451"/>
      <c r="M117" s="322"/>
      <c r="N117" s="3"/>
      <c r="O117" s="442"/>
      <c r="P117" s="441"/>
      <c r="Q117" s="3"/>
      <c r="R117" s="3"/>
      <c r="S117" s="442"/>
      <c r="T117" s="443"/>
      <c r="U117" s="3"/>
      <c r="V117" s="3"/>
      <c r="W117" s="442"/>
      <c r="X117" s="441"/>
      <c r="Y117" s="3"/>
      <c r="Z117" s="40">
        <v>3</v>
      </c>
      <c r="AA117" s="41">
        <v>3</v>
      </c>
      <c r="AB117" s="43"/>
    </row>
    <row r="118" spans="1:28" ht="16.149999999999999" customHeight="1">
      <c r="A118" s="1852"/>
      <c r="B118" s="1464"/>
      <c r="C118" s="1452"/>
      <c r="D118" s="1453"/>
      <c r="E118" s="315" t="s">
        <v>1137</v>
      </c>
      <c r="F118" s="6">
        <v>3</v>
      </c>
      <c r="G118" s="37">
        <v>3</v>
      </c>
      <c r="H118" s="450"/>
      <c r="I118" s="448"/>
      <c r="J118" s="4"/>
      <c r="K118" s="446"/>
      <c r="L118" s="449"/>
      <c r="M118" s="448"/>
      <c r="N118" s="4"/>
      <c r="O118" s="446"/>
      <c r="P118" s="445"/>
      <c r="Q118" s="4"/>
      <c r="R118" s="4"/>
      <c r="S118" s="446"/>
      <c r="T118" s="447"/>
      <c r="U118" s="4"/>
      <c r="V118" s="4"/>
      <c r="W118" s="446"/>
      <c r="X118" s="445"/>
      <c r="Y118" s="4"/>
      <c r="Z118" s="40">
        <v>3</v>
      </c>
      <c r="AA118" s="41">
        <v>3</v>
      </c>
      <c r="AB118" s="43"/>
    </row>
    <row r="119" spans="1:28" ht="16.149999999999999" customHeight="1">
      <c r="A119" s="1852"/>
      <c r="B119" s="1464"/>
      <c r="C119" s="1452"/>
      <c r="D119" s="1449" t="s">
        <v>1136</v>
      </c>
      <c r="E119" s="315" t="s">
        <v>1135</v>
      </c>
      <c r="F119" s="6">
        <v>3</v>
      </c>
      <c r="G119" s="37">
        <v>3</v>
      </c>
      <c r="H119" s="452"/>
      <c r="I119" s="322"/>
      <c r="J119" s="3"/>
      <c r="K119" s="442"/>
      <c r="L119" s="451"/>
      <c r="M119" s="322"/>
      <c r="N119" s="3"/>
      <c r="O119" s="442"/>
      <c r="P119" s="441"/>
      <c r="Q119" s="3"/>
      <c r="R119" s="3"/>
      <c r="S119" s="442"/>
      <c r="T119" s="443"/>
      <c r="U119" s="3"/>
      <c r="V119" s="3"/>
      <c r="W119" s="442"/>
      <c r="X119" s="441"/>
      <c r="Y119" s="3"/>
      <c r="Z119" s="40">
        <v>3</v>
      </c>
      <c r="AA119" s="41">
        <v>3</v>
      </c>
      <c r="AB119" s="43"/>
    </row>
    <row r="120" spans="1:28" ht="16.149999999999999" customHeight="1">
      <c r="A120" s="1852"/>
      <c r="B120" s="1464"/>
      <c r="C120" s="1452"/>
      <c r="D120" s="1451"/>
      <c r="E120" s="315" t="s">
        <v>1134</v>
      </c>
      <c r="F120" s="6">
        <v>3</v>
      </c>
      <c r="G120" s="37">
        <v>3</v>
      </c>
      <c r="H120" s="452"/>
      <c r="I120" s="322"/>
      <c r="J120" s="3"/>
      <c r="K120" s="442"/>
      <c r="L120" s="451"/>
      <c r="M120" s="322"/>
      <c r="N120" s="3"/>
      <c r="O120" s="442"/>
      <c r="P120" s="441"/>
      <c r="Q120" s="3"/>
      <c r="R120" s="3"/>
      <c r="S120" s="442"/>
      <c r="T120" s="443"/>
      <c r="U120" s="3"/>
      <c r="V120" s="3"/>
      <c r="W120" s="442"/>
      <c r="X120" s="441"/>
      <c r="Y120" s="3"/>
      <c r="Z120" s="40">
        <v>3</v>
      </c>
      <c r="AA120" s="41">
        <v>3</v>
      </c>
      <c r="AB120" s="43"/>
    </row>
    <row r="121" spans="1:28" ht="16.149999999999999" customHeight="1">
      <c r="A121" s="1852"/>
      <c r="B121" s="1464"/>
      <c r="C121" s="1452"/>
      <c r="D121" s="1451"/>
      <c r="E121" s="315" t="s">
        <v>1133</v>
      </c>
      <c r="F121" s="6">
        <v>3</v>
      </c>
      <c r="G121" s="37">
        <v>3</v>
      </c>
      <c r="H121" s="452"/>
      <c r="I121" s="322"/>
      <c r="J121" s="3"/>
      <c r="K121" s="442"/>
      <c r="L121" s="451"/>
      <c r="M121" s="322"/>
      <c r="N121" s="3"/>
      <c r="O121" s="442"/>
      <c r="P121" s="441"/>
      <c r="Q121" s="3"/>
      <c r="R121" s="3"/>
      <c r="S121" s="442"/>
      <c r="T121" s="443"/>
      <c r="U121" s="3"/>
      <c r="V121" s="3"/>
      <c r="W121" s="442"/>
      <c r="X121" s="441"/>
      <c r="Y121" s="3"/>
      <c r="Z121" s="40">
        <v>3</v>
      </c>
      <c r="AA121" s="41">
        <v>3</v>
      </c>
      <c r="AB121" s="43"/>
    </row>
    <row r="122" spans="1:28" ht="16.149999999999999" customHeight="1">
      <c r="A122" s="1852"/>
      <c r="B122" s="1464"/>
      <c r="C122" s="1452"/>
      <c r="D122" s="1451"/>
      <c r="E122" s="315" t="s">
        <v>1132</v>
      </c>
      <c r="F122" s="6">
        <v>3</v>
      </c>
      <c r="G122" s="37">
        <v>3</v>
      </c>
      <c r="H122" s="53"/>
      <c r="I122" s="3"/>
      <c r="J122" s="3"/>
      <c r="K122" s="442"/>
      <c r="L122" s="441"/>
      <c r="M122" s="3"/>
      <c r="N122" s="3"/>
      <c r="O122" s="442"/>
      <c r="P122" s="441"/>
      <c r="Q122" s="3"/>
      <c r="R122" s="3"/>
      <c r="S122" s="442"/>
      <c r="T122" s="443"/>
      <c r="U122" s="3"/>
      <c r="V122" s="3"/>
      <c r="W122" s="442"/>
      <c r="X122" s="441">
        <v>3</v>
      </c>
      <c r="Y122" s="3">
        <v>3</v>
      </c>
      <c r="Z122" s="3"/>
      <c r="AA122" s="35"/>
      <c r="AB122" s="625" t="s">
        <v>1129</v>
      </c>
    </row>
    <row r="123" spans="1:28" ht="16.149999999999999" customHeight="1">
      <c r="A123" s="1852"/>
      <c r="B123" s="1464"/>
      <c r="C123" s="1452"/>
      <c r="D123" s="1451"/>
      <c r="E123" s="315" t="s">
        <v>1131</v>
      </c>
      <c r="F123" s="6">
        <v>3</v>
      </c>
      <c r="G123" s="37">
        <v>3</v>
      </c>
      <c r="H123" s="53"/>
      <c r="I123" s="3"/>
      <c r="J123" s="3"/>
      <c r="K123" s="442"/>
      <c r="L123" s="441"/>
      <c r="M123" s="3"/>
      <c r="N123" s="3"/>
      <c r="O123" s="442"/>
      <c r="P123" s="441"/>
      <c r="Q123" s="3"/>
      <c r="R123" s="3"/>
      <c r="S123" s="442"/>
      <c r="T123" s="443"/>
      <c r="U123" s="3"/>
      <c r="V123" s="3"/>
      <c r="W123" s="442"/>
      <c r="X123" s="441">
        <v>3</v>
      </c>
      <c r="Y123" s="3">
        <v>3</v>
      </c>
      <c r="Z123" s="3"/>
      <c r="AA123" s="35"/>
      <c r="AB123" s="625" t="s">
        <v>1129</v>
      </c>
    </row>
    <row r="124" spans="1:28" ht="16.149999999999999" customHeight="1">
      <c r="A124" s="1852"/>
      <c r="B124" s="1464"/>
      <c r="C124" s="1452"/>
      <c r="D124" s="1451"/>
      <c r="E124" s="315" t="s">
        <v>1130</v>
      </c>
      <c r="F124" s="6">
        <v>3</v>
      </c>
      <c r="G124" s="37">
        <v>3</v>
      </c>
      <c r="H124" s="53"/>
      <c r="I124" s="3"/>
      <c r="J124" s="3"/>
      <c r="K124" s="442"/>
      <c r="L124" s="441"/>
      <c r="M124" s="3"/>
      <c r="N124" s="3"/>
      <c r="O124" s="442"/>
      <c r="P124" s="441"/>
      <c r="Q124" s="3"/>
      <c r="R124" s="3"/>
      <c r="S124" s="442"/>
      <c r="T124" s="443"/>
      <c r="U124" s="3"/>
      <c r="V124" s="3"/>
      <c r="W124" s="442"/>
      <c r="X124" s="441">
        <v>3</v>
      </c>
      <c r="Y124" s="3">
        <v>3</v>
      </c>
      <c r="Z124" s="3"/>
      <c r="AA124" s="35"/>
      <c r="AB124" s="625" t="s">
        <v>1129</v>
      </c>
    </row>
    <row r="125" spans="1:28" ht="16.149999999999999" customHeight="1">
      <c r="A125" s="1852"/>
      <c r="B125" s="1464"/>
      <c r="C125" s="1452"/>
      <c r="D125" s="1451"/>
      <c r="E125" s="317" t="s">
        <v>1128</v>
      </c>
      <c r="F125" s="4">
        <v>3</v>
      </c>
      <c r="G125" s="36">
        <v>3</v>
      </c>
      <c r="H125" s="450"/>
      <c r="I125" s="448"/>
      <c r="J125" s="4"/>
      <c r="K125" s="446"/>
      <c r="L125" s="449"/>
      <c r="M125" s="448"/>
      <c r="N125" s="4"/>
      <c r="O125" s="446"/>
      <c r="P125" s="445"/>
      <c r="Q125" s="4"/>
      <c r="R125" s="4"/>
      <c r="S125" s="446"/>
      <c r="T125" s="447"/>
      <c r="U125" s="4"/>
      <c r="V125" s="4"/>
      <c r="W125" s="446"/>
      <c r="X125" s="445"/>
      <c r="Y125" s="4"/>
      <c r="Z125" s="4">
        <v>3</v>
      </c>
      <c r="AA125" s="36">
        <v>3</v>
      </c>
      <c r="AB125" s="43"/>
    </row>
    <row r="126" spans="1:28" ht="16.149999999999999" customHeight="1">
      <c r="A126" s="1852"/>
      <c r="B126" s="1464"/>
      <c r="C126" s="1452"/>
      <c r="D126" s="1451"/>
      <c r="E126" s="315" t="s">
        <v>1127</v>
      </c>
      <c r="F126" s="3">
        <v>3</v>
      </c>
      <c r="G126" s="35">
        <v>3</v>
      </c>
      <c r="H126" s="53"/>
      <c r="I126" s="3"/>
      <c r="J126" s="3"/>
      <c r="K126" s="442"/>
      <c r="L126" s="441"/>
      <c r="M126" s="3"/>
      <c r="N126" s="3"/>
      <c r="O126" s="442"/>
      <c r="P126" s="441"/>
      <c r="Q126" s="3"/>
      <c r="R126" s="3"/>
      <c r="S126" s="442"/>
      <c r="T126" s="443"/>
      <c r="U126" s="3"/>
      <c r="V126" s="3"/>
      <c r="W126" s="442"/>
      <c r="X126" s="441"/>
      <c r="Y126" s="3"/>
      <c r="Z126" s="3">
        <v>3</v>
      </c>
      <c r="AA126" s="35">
        <v>3</v>
      </c>
      <c r="AB126" s="624" t="s">
        <v>1126</v>
      </c>
    </row>
    <row r="127" spans="1:28" ht="16.149999999999999" customHeight="1">
      <c r="A127" s="1852"/>
      <c r="B127" s="1464"/>
      <c r="C127" s="1452"/>
      <c r="D127" s="1451"/>
      <c r="E127" s="315" t="s">
        <v>1125</v>
      </c>
      <c r="F127" s="3">
        <v>3</v>
      </c>
      <c r="G127" s="35">
        <v>3</v>
      </c>
      <c r="H127" s="53"/>
      <c r="I127" s="3"/>
      <c r="J127" s="3"/>
      <c r="K127" s="442"/>
      <c r="L127" s="441"/>
      <c r="M127" s="3"/>
      <c r="N127" s="3"/>
      <c r="O127" s="442"/>
      <c r="P127" s="441"/>
      <c r="Q127" s="3"/>
      <c r="R127" s="3"/>
      <c r="S127" s="442"/>
      <c r="T127" s="443"/>
      <c r="U127" s="3"/>
      <c r="V127" s="3"/>
      <c r="W127" s="442"/>
      <c r="X127" s="441"/>
      <c r="Y127" s="3"/>
      <c r="Z127" s="3">
        <v>3</v>
      </c>
      <c r="AA127" s="35">
        <v>3</v>
      </c>
      <c r="AB127" s="624" t="s">
        <v>1124</v>
      </c>
    </row>
    <row r="128" spans="1:28" ht="16.149999999999999" customHeight="1">
      <c r="A128" s="1852"/>
      <c r="B128" s="1843" t="s">
        <v>1123</v>
      </c>
      <c r="C128" s="1844"/>
      <c r="D128" s="1844"/>
      <c r="E128" s="1844"/>
      <c r="F128" s="1844"/>
      <c r="G128" s="1845"/>
      <c r="H128" s="623">
        <v>0</v>
      </c>
      <c r="I128" s="619">
        <v>0</v>
      </c>
      <c r="J128" s="619">
        <v>0</v>
      </c>
      <c r="K128" s="621">
        <v>0</v>
      </c>
      <c r="L128" s="620">
        <v>0</v>
      </c>
      <c r="M128" s="619">
        <v>0</v>
      </c>
      <c r="N128" s="619">
        <v>0</v>
      </c>
      <c r="O128" s="621">
        <v>0</v>
      </c>
      <c r="P128" s="620">
        <v>0</v>
      </c>
      <c r="Q128" s="619">
        <v>0</v>
      </c>
      <c r="R128" s="619">
        <v>0</v>
      </c>
      <c r="S128" s="621">
        <v>0</v>
      </c>
      <c r="T128" s="622">
        <v>0</v>
      </c>
      <c r="U128" s="619">
        <v>0</v>
      </c>
      <c r="V128" s="619">
        <v>0</v>
      </c>
      <c r="W128" s="621">
        <v>0</v>
      </c>
      <c r="X128" s="620">
        <v>9</v>
      </c>
      <c r="Y128" s="619">
        <v>9</v>
      </c>
      <c r="Z128" s="619">
        <v>9</v>
      </c>
      <c r="AA128" s="618">
        <v>9</v>
      </c>
      <c r="AB128" s="617"/>
    </row>
    <row r="129" spans="1:30" ht="16.149999999999999" customHeight="1">
      <c r="A129" s="1853" t="s">
        <v>1122</v>
      </c>
      <c r="B129" s="1855" t="s">
        <v>1121</v>
      </c>
      <c r="C129" s="1855"/>
      <c r="D129" s="1855"/>
      <c r="E129" s="1855"/>
      <c r="F129" s="1855"/>
      <c r="G129" s="1856"/>
      <c r="H129" s="1791">
        <f>H37+H83</f>
        <v>31</v>
      </c>
      <c r="I129" s="1748"/>
      <c r="J129" s="1748">
        <f>J37+J42+J83</f>
        <v>29</v>
      </c>
      <c r="K129" s="1750"/>
      <c r="L129" s="1752">
        <f>L37+L42+L83</f>
        <v>28</v>
      </c>
      <c r="M129" s="1748"/>
      <c r="N129" s="1748">
        <f>N37+N42+N83</f>
        <v>29</v>
      </c>
      <c r="O129" s="1750"/>
      <c r="P129" s="1752">
        <f>P37+P83</f>
        <v>26</v>
      </c>
      <c r="Q129" s="1748"/>
      <c r="R129" s="1748">
        <f>R37+R83</f>
        <v>28</v>
      </c>
      <c r="S129" s="1750"/>
      <c r="T129" s="1752">
        <f>T37+T83</f>
        <v>20</v>
      </c>
      <c r="U129" s="1748"/>
      <c r="V129" s="1748">
        <f>V37+V83</f>
        <v>9</v>
      </c>
      <c r="W129" s="1750"/>
      <c r="X129" s="1752">
        <v>3</v>
      </c>
      <c r="Y129" s="1748"/>
      <c r="Z129" s="1748">
        <v>3</v>
      </c>
      <c r="AA129" s="1749"/>
      <c r="AB129" s="616">
        <f>SUM(H129:AA129)</f>
        <v>206</v>
      </c>
    </row>
    <row r="130" spans="1:30" ht="16.149999999999999" customHeight="1">
      <c r="A130" s="1853"/>
      <c r="B130" s="1857" t="s">
        <v>1120</v>
      </c>
      <c r="C130" s="1857"/>
      <c r="D130" s="1857"/>
      <c r="E130" s="1857"/>
      <c r="F130" s="1857"/>
      <c r="G130" s="1858"/>
      <c r="H130" s="1791">
        <f>H128</f>
        <v>0</v>
      </c>
      <c r="I130" s="1748"/>
      <c r="J130" s="1748">
        <f>J128</f>
        <v>0</v>
      </c>
      <c r="K130" s="1750"/>
      <c r="L130" s="1752">
        <f>L128</f>
        <v>0</v>
      </c>
      <c r="M130" s="1748"/>
      <c r="N130" s="1748">
        <f>N128</f>
        <v>0</v>
      </c>
      <c r="O130" s="1750"/>
      <c r="P130" s="1752">
        <f>P128</f>
        <v>0</v>
      </c>
      <c r="Q130" s="1748"/>
      <c r="R130" s="1748">
        <f>R128</f>
        <v>0</v>
      </c>
      <c r="S130" s="1750"/>
      <c r="T130" s="1752">
        <v>0</v>
      </c>
      <c r="U130" s="1748"/>
      <c r="V130" s="1748">
        <v>0</v>
      </c>
      <c r="W130" s="1750"/>
      <c r="X130" s="1752">
        <v>9</v>
      </c>
      <c r="Y130" s="1748"/>
      <c r="Z130" s="1748">
        <v>9</v>
      </c>
      <c r="AA130" s="1749"/>
      <c r="AB130" s="616">
        <f>SUM(H130:AA130)</f>
        <v>18</v>
      </c>
    </row>
    <row r="131" spans="1:30" ht="16.149999999999999" customHeight="1">
      <c r="A131" s="1853"/>
      <c r="B131" s="1859" t="s">
        <v>1119</v>
      </c>
      <c r="C131" s="1859"/>
      <c r="D131" s="1859"/>
      <c r="E131" s="1859"/>
      <c r="F131" s="1859"/>
      <c r="G131" s="1860"/>
      <c r="H131" s="1769">
        <f>H129+H130</f>
        <v>31</v>
      </c>
      <c r="I131" s="1770"/>
      <c r="J131" s="1770">
        <f>J129+J130</f>
        <v>29</v>
      </c>
      <c r="K131" s="1771"/>
      <c r="L131" s="1772">
        <f>L129+L130</f>
        <v>28</v>
      </c>
      <c r="M131" s="1770"/>
      <c r="N131" s="1770">
        <f>N129+N130</f>
        <v>29</v>
      </c>
      <c r="O131" s="1771"/>
      <c r="P131" s="1772">
        <f>P129+P130</f>
        <v>26</v>
      </c>
      <c r="Q131" s="1770"/>
      <c r="R131" s="1770">
        <f>R129+R130</f>
        <v>28</v>
      </c>
      <c r="S131" s="1771"/>
      <c r="T131" s="1772">
        <f>T129+T130</f>
        <v>20</v>
      </c>
      <c r="U131" s="1770"/>
      <c r="V131" s="1770">
        <f>V129+V130</f>
        <v>9</v>
      </c>
      <c r="W131" s="1771"/>
      <c r="X131" s="1772">
        <v>12</v>
      </c>
      <c r="Y131" s="1770"/>
      <c r="Z131" s="1770">
        <v>12</v>
      </c>
      <c r="AA131" s="1779"/>
      <c r="AB131" s="431">
        <f>SUM(H131:AA131)</f>
        <v>224</v>
      </c>
    </row>
    <row r="132" spans="1:30" ht="16.149999999999999" customHeight="1" thickBot="1">
      <c r="A132" s="1854"/>
      <c r="B132" s="1848" t="s">
        <v>1118</v>
      </c>
      <c r="C132" s="1848"/>
      <c r="D132" s="1848"/>
      <c r="E132" s="1848"/>
      <c r="F132" s="1848"/>
      <c r="G132" s="1849"/>
      <c r="H132" s="1861">
        <f>I37+I83+I42</f>
        <v>33</v>
      </c>
      <c r="I132" s="1829"/>
      <c r="J132" s="1829">
        <f>K83+K37+K42</f>
        <v>31</v>
      </c>
      <c r="K132" s="1846"/>
      <c r="L132" s="1847">
        <f>M83+M37+M42</f>
        <v>31</v>
      </c>
      <c r="M132" s="1829"/>
      <c r="N132" s="1829">
        <f>O83+O37+O42</f>
        <v>32</v>
      </c>
      <c r="O132" s="1846"/>
      <c r="P132" s="1847">
        <f>Q37+Q83</f>
        <v>27</v>
      </c>
      <c r="Q132" s="1829"/>
      <c r="R132" s="1829">
        <f>S37+S83+S128</f>
        <v>29</v>
      </c>
      <c r="S132" s="1846"/>
      <c r="T132" s="1847">
        <f>U83+U37+U128</f>
        <v>22</v>
      </c>
      <c r="U132" s="1829"/>
      <c r="V132" s="1829">
        <f>W83+W37+W128</f>
        <v>27</v>
      </c>
      <c r="W132" s="1846"/>
      <c r="X132" s="1828">
        <v>12</v>
      </c>
      <c r="Y132" s="1829"/>
      <c r="Z132" s="1770">
        <v>12</v>
      </c>
      <c r="AA132" s="1779"/>
      <c r="AB132" s="615">
        <f>SUM(H132:AA132)</f>
        <v>256</v>
      </c>
    </row>
    <row r="133" spans="1:30" ht="10.15" customHeight="1">
      <c r="A133" s="614" t="s">
        <v>1117</v>
      </c>
      <c r="B133" s="613"/>
      <c r="C133" s="613"/>
      <c r="D133" s="613"/>
      <c r="E133" s="613"/>
      <c r="F133" s="611"/>
      <c r="G133" s="611"/>
      <c r="H133" s="612"/>
      <c r="I133" s="612"/>
      <c r="J133" s="611"/>
      <c r="K133" s="611"/>
      <c r="L133" s="612"/>
      <c r="M133" s="612"/>
      <c r="N133" s="611"/>
      <c r="O133" s="611"/>
      <c r="P133" s="611"/>
      <c r="Q133" s="611"/>
      <c r="R133" s="611"/>
      <c r="S133" s="611"/>
      <c r="T133" s="611"/>
      <c r="U133" s="611"/>
      <c r="V133" s="611"/>
      <c r="W133" s="611"/>
      <c r="X133" s="611"/>
      <c r="Y133" s="611"/>
      <c r="Z133" s="611"/>
      <c r="AA133" s="611"/>
      <c r="AB133" s="610"/>
      <c r="AC133" s="605"/>
      <c r="AD133" s="605"/>
    </row>
    <row r="134" spans="1:30" ht="10.15" customHeight="1">
      <c r="A134" s="608" t="s">
        <v>1116</v>
      </c>
      <c r="B134" s="607"/>
      <c r="C134" s="607"/>
      <c r="D134" s="607"/>
      <c r="E134" s="607"/>
      <c r="F134" s="605"/>
      <c r="G134" s="605"/>
      <c r="H134" s="609"/>
      <c r="I134" s="609"/>
      <c r="J134" s="605"/>
      <c r="K134" s="605"/>
      <c r="L134" s="609"/>
      <c r="M134" s="609"/>
      <c r="N134" s="605"/>
      <c r="O134" s="605"/>
      <c r="P134" s="605"/>
      <c r="Q134" s="605"/>
      <c r="R134" s="605"/>
      <c r="S134" s="605"/>
      <c r="T134" s="605"/>
      <c r="U134" s="605"/>
      <c r="V134" s="605"/>
      <c r="W134" s="605"/>
      <c r="X134" s="605"/>
      <c r="Y134" s="605"/>
      <c r="Z134" s="605"/>
      <c r="AA134" s="605"/>
      <c r="AB134" s="606"/>
      <c r="AC134" s="605"/>
      <c r="AD134" s="605"/>
    </row>
    <row r="135" spans="1:30" ht="10.5" customHeight="1">
      <c r="A135" s="608" t="s">
        <v>1115</v>
      </c>
      <c r="B135" s="607"/>
      <c r="C135" s="607"/>
      <c r="D135" s="607"/>
      <c r="E135" s="607"/>
      <c r="F135" s="605"/>
      <c r="G135" s="605"/>
      <c r="H135" s="609"/>
      <c r="I135" s="609"/>
      <c r="J135" s="605"/>
      <c r="K135" s="605"/>
      <c r="L135" s="609"/>
      <c r="M135" s="609"/>
      <c r="N135" s="605"/>
      <c r="O135" s="605"/>
      <c r="P135" s="605"/>
      <c r="Q135" s="605"/>
      <c r="R135" s="605"/>
      <c r="S135" s="605"/>
      <c r="T135" s="605"/>
      <c r="U135" s="605"/>
      <c r="V135" s="605"/>
      <c r="W135" s="605"/>
      <c r="X135" s="605"/>
      <c r="Y135" s="605"/>
      <c r="Z135" s="605"/>
      <c r="AA135" s="605"/>
      <c r="AB135" s="606"/>
      <c r="AC135" s="605"/>
      <c r="AD135" s="605"/>
    </row>
    <row r="136" spans="1:30" ht="10.15" customHeight="1">
      <c r="A136" s="608" t="s">
        <v>1114</v>
      </c>
      <c r="B136" s="607"/>
      <c r="C136" s="607"/>
      <c r="D136" s="607"/>
      <c r="E136" s="607"/>
      <c r="F136" s="605"/>
      <c r="G136" s="605"/>
      <c r="H136" s="605"/>
      <c r="I136" s="605"/>
      <c r="J136" s="605"/>
      <c r="K136" s="605"/>
      <c r="L136" s="605"/>
      <c r="M136" s="605"/>
      <c r="N136" s="605"/>
      <c r="O136" s="605"/>
      <c r="P136" s="605"/>
      <c r="Q136" s="605"/>
      <c r="R136" s="605"/>
      <c r="S136" s="605"/>
      <c r="T136" s="605"/>
      <c r="U136" s="605"/>
      <c r="V136" s="605"/>
      <c r="W136" s="605"/>
      <c r="X136" s="605"/>
      <c r="Y136" s="605"/>
      <c r="Z136" s="605"/>
      <c r="AA136" s="605"/>
      <c r="AB136" s="606"/>
      <c r="AC136" s="605"/>
      <c r="AD136" s="605"/>
    </row>
    <row r="137" spans="1:30" ht="10.15" customHeight="1">
      <c r="A137" s="1850" t="s">
        <v>1113</v>
      </c>
      <c r="B137" s="1851"/>
      <c r="C137" s="1851"/>
      <c r="D137" s="1851"/>
      <c r="E137" s="1851"/>
      <c r="F137" s="1851"/>
      <c r="G137" s="1851"/>
      <c r="H137" s="1851"/>
      <c r="I137" s="1851"/>
      <c r="J137" s="1851"/>
      <c r="K137" s="1851"/>
      <c r="L137" s="1851"/>
      <c r="M137" s="1851"/>
      <c r="N137" s="1851"/>
      <c r="O137" s="1851"/>
      <c r="P137" s="1851"/>
      <c r="Q137" s="1851"/>
      <c r="R137" s="1851"/>
      <c r="S137" s="1851"/>
      <c r="T137" s="1851"/>
      <c r="U137" s="1851"/>
      <c r="V137" s="1851"/>
      <c r="W137" s="1851"/>
      <c r="X137" s="1851"/>
      <c r="Y137" s="1851"/>
      <c r="Z137" s="1851"/>
      <c r="AA137" s="1851"/>
      <c r="AB137" s="290"/>
      <c r="AC137" s="599"/>
    </row>
    <row r="138" spans="1:30" ht="10.15" customHeight="1">
      <c r="A138" s="1850" t="s">
        <v>1112</v>
      </c>
      <c r="B138" s="1851"/>
      <c r="C138" s="1851"/>
      <c r="D138" s="1851"/>
      <c r="E138" s="1851"/>
      <c r="F138" s="1851"/>
      <c r="G138" s="1851"/>
      <c r="H138" s="1851"/>
      <c r="I138" s="1851"/>
      <c r="J138" s="1851"/>
      <c r="K138" s="1851"/>
      <c r="L138" s="1851"/>
      <c r="M138" s="1851"/>
      <c r="N138" s="1851"/>
      <c r="O138" s="1851"/>
      <c r="P138" s="1851"/>
      <c r="Q138" s="1851"/>
      <c r="R138" s="1851"/>
      <c r="S138" s="1851"/>
      <c r="T138" s="1851"/>
      <c r="U138" s="1851"/>
      <c r="V138" s="1851"/>
      <c r="W138" s="1851"/>
      <c r="X138" s="1851"/>
      <c r="Y138" s="1851"/>
      <c r="Z138" s="1851"/>
      <c r="AA138" s="1851"/>
      <c r="AB138" s="290"/>
      <c r="AC138" s="599"/>
    </row>
    <row r="139" spans="1:30" s="599" customFormat="1" ht="10.15" customHeight="1">
      <c r="A139" s="1850" t="s">
        <v>1111</v>
      </c>
      <c r="B139" s="1851"/>
      <c r="C139" s="1851"/>
      <c r="D139" s="1851"/>
      <c r="E139" s="1851"/>
      <c r="F139" s="1851"/>
      <c r="G139" s="1851"/>
      <c r="H139" s="1851"/>
      <c r="I139" s="1851"/>
      <c r="J139" s="1851"/>
      <c r="K139" s="1851"/>
      <c r="L139" s="1851"/>
      <c r="M139" s="1851"/>
      <c r="N139" s="1851"/>
      <c r="O139" s="1851"/>
      <c r="P139" s="1851"/>
      <c r="Q139" s="1851"/>
      <c r="R139" s="1851"/>
      <c r="S139" s="1851"/>
      <c r="T139" s="1851"/>
      <c r="U139" s="1851"/>
      <c r="V139" s="1851"/>
      <c r="W139" s="1851"/>
      <c r="X139" s="1851"/>
      <c r="Y139" s="1851"/>
      <c r="Z139" s="1851"/>
      <c r="AA139" s="1851"/>
      <c r="AB139" s="604"/>
    </row>
    <row r="140" spans="1:30" ht="10.15" customHeight="1">
      <c r="A140" s="1850" t="s">
        <v>1110</v>
      </c>
      <c r="B140" s="1851"/>
      <c r="C140" s="1851"/>
      <c r="D140" s="1851"/>
      <c r="E140" s="1851"/>
      <c r="F140" s="1851"/>
      <c r="G140" s="1851"/>
      <c r="H140" s="1851"/>
      <c r="I140" s="1851"/>
      <c r="J140" s="1851"/>
      <c r="K140" s="1851"/>
      <c r="L140" s="1851"/>
      <c r="M140" s="1851"/>
      <c r="N140" s="1851"/>
      <c r="O140" s="1851"/>
      <c r="P140" s="1851"/>
      <c r="Q140" s="1851"/>
      <c r="R140" s="1851"/>
      <c r="S140" s="1851"/>
      <c r="T140" s="1851"/>
      <c r="U140" s="1851"/>
      <c r="V140" s="1851"/>
      <c r="W140" s="1851"/>
      <c r="X140" s="1851"/>
      <c r="Y140" s="1851"/>
      <c r="Z140" s="1851"/>
      <c r="AA140" s="1851"/>
      <c r="AB140" s="290"/>
    </row>
    <row r="141" spans="1:30" ht="12.6" customHeight="1">
      <c r="A141" s="603" t="s">
        <v>1109</v>
      </c>
      <c r="B141" s="602"/>
      <c r="C141" s="9"/>
      <c r="F141" s="600"/>
      <c r="G141" s="600"/>
      <c r="H141" s="601"/>
      <c r="I141" s="601"/>
      <c r="J141" s="600"/>
      <c r="K141" s="600"/>
      <c r="L141" s="601"/>
      <c r="M141" s="601"/>
      <c r="N141" s="600"/>
      <c r="O141" s="600"/>
      <c r="P141" s="600"/>
      <c r="Q141" s="600"/>
      <c r="R141" s="600"/>
      <c r="S141" s="600"/>
      <c r="T141" s="600"/>
      <c r="U141" s="600"/>
      <c r="V141" s="600"/>
      <c r="W141" s="600"/>
      <c r="X141" s="600"/>
      <c r="Y141" s="600"/>
      <c r="Z141" s="600"/>
      <c r="AA141" s="600"/>
      <c r="AB141" s="290"/>
      <c r="AC141" s="599"/>
    </row>
    <row r="142" spans="1:30" s="39" customFormat="1" ht="9.75" customHeight="1">
      <c r="A142" s="1807" t="s">
        <v>1108</v>
      </c>
      <c r="B142" s="1615"/>
      <c r="C142" s="1615"/>
      <c r="D142" s="1615"/>
      <c r="E142" s="1615"/>
      <c r="F142" s="1615"/>
      <c r="G142" s="1615"/>
      <c r="H142" s="1615"/>
      <c r="I142" s="1615"/>
      <c r="L142" s="598"/>
      <c r="M142" s="598"/>
      <c r="AB142" s="292"/>
      <c r="AC142" s="597"/>
    </row>
    <row r="143" spans="1:30" s="415" customFormat="1" ht="9.75" customHeight="1">
      <c r="A143" s="596" t="s">
        <v>1107</v>
      </c>
      <c r="B143" s="587"/>
      <c r="C143" s="587"/>
      <c r="AB143" s="586"/>
    </row>
    <row r="144" spans="1:30" s="415" customFormat="1" ht="9.75" customHeight="1">
      <c r="A144" s="596" t="s">
        <v>1106</v>
      </c>
      <c r="B144" s="587"/>
      <c r="C144" s="587"/>
      <c r="AB144" s="586"/>
    </row>
    <row r="145" spans="1:31" s="415" customFormat="1" ht="9.75" customHeight="1">
      <c r="A145" s="596" t="s">
        <v>1105</v>
      </c>
      <c r="B145" s="587"/>
      <c r="C145" s="587"/>
      <c r="AB145" s="586"/>
    </row>
    <row r="146" spans="1:31" s="415" customFormat="1" ht="9.75" customHeight="1">
      <c r="A146" s="585" t="s">
        <v>1104</v>
      </c>
      <c r="B146" s="587"/>
      <c r="C146" s="587"/>
      <c r="AB146" s="586"/>
      <c r="AC146" s="419"/>
      <c r="AD146" s="419"/>
      <c r="AE146" s="419"/>
    </row>
    <row r="147" spans="1:31" s="593" customFormat="1" ht="9.75" customHeight="1">
      <c r="A147" s="1807" t="s">
        <v>1103</v>
      </c>
      <c r="B147" s="1615"/>
      <c r="C147" s="1615"/>
      <c r="D147" s="1615"/>
      <c r="E147" s="1615"/>
      <c r="F147" s="1615"/>
      <c r="G147" s="1615"/>
      <c r="H147" s="1615"/>
      <c r="I147" s="1615"/>
      <c r="P147" s="415"/>
      <c r="Q147" s="415"/>
      <c r="R147" s="415"/>
      <c r="S147" s="415"/>
      <c r="T147" s="415"/>
      <c r="U147" s="415"/>
      <c r="V147" s="415"/>
      <c r="W147" s="415"/>
      <c r="X147" s="415"/>
      <c r="AB147" s="595"/>
      <c r="AC147" s="594"/>
      <c r="AD147" s="594"/>
      <c r="AE147" s="594"/>
    </row>
    <row r="148" spans="1:31" s="593" customFormat="1" ht="9.75" customHeight="1">
      <c r="A148" s="585" t="s">
        <v>1102</v>
      </c>
      <c r="B148" s="415"/>
      <c r="C148" s="415"/>
      <c r="D148" s="415"/>
      <c r="E148" s="415"/>
      <c r="F148" s="415"/>
      <c r="G148" s="415"/>
      <c r="H148" s="415"/>
      <c r="I148" s="415"/>
      <c r="P148" s="415"/>
      <c r="Q148" s="415"/>
      <c r="R148" s="415"/>
      <c r="S148" s="415"/>
      <c r="T148" s="415"/>
      <c r="U148" s="415"/>
      <c r="V148" s="415"/>
      <c r="W148" s="415"/>
      <c r="X148" s="415"/>
      <c r="AB148" s="595"/>
      <c r="AC148" s="594"/>
      <c r="AD148" s="594"/>
      <c r="AE148" s="594"/>
    </row>
    <row r="149" spans="1:31" s="39" customFormat="1" ht="9.75" customHeight="1">
      <c r="A149" s="1807" t="s">
        <v>1101</v>
      </c>
      <c r="B149" s="1615"/>
      <c r="C149" s="1615"/>
      <c r="D149" s="1615"/>
      <c r="E149" s="1615"/>
      <c r="F149" s="291"/>
      <c r="P149" s="415"/>
      <c r="Q149" s="415"/>
      <c r="R149" s="415"/>
      <c r="S149" s="415"/>
      <c r="T149" s="415"/>
      <c r="U149" s="415"/>
      <c r="V149" s="415"/>
      <c r="W149" s="415"/>
      <c r="X149" s="415"/>
      <c r="AB149" s="292"/>
    </row>
    <row r="150" spans="1:31" s="591" customFormat="1" ht="9.75" customHeight="1">
      <c r="A150" s="1807" t="s">
        <v>1100</v>
      </c>
      <c r="B150" s="1615"/>
      <c r="C150" s="1615"/>
      <c r="D150" s="1615"/>
      <c r="E150" s="1615"/>
      <c r="P150" s="415"/>
      <c r="Q150" s="415"/>
      <c r="R150" s="415"/>
      <c r="S150" s="415"/>
      <c r="T150" s="415"/>
      <c r="U150" s="415"/>
      <c r="V150" s="415"/>
      <c r="W150" s="415"/>
      <c r="X150" s="415"/>
      <c r="AB150" s="592"/>
    </row>
    <row r="151" spans="1:31" s="588" customFormat="1" ht="9.75" customHeight="1">
      <c r="A151" s="1807" t="s">
        <v>1099</v>
      </c>
      <c r="B151" s="1615"/>
      <c r="C151" s="1615"/>
      <c r="D151" s="1615"/>
      <c r="E151" s="1615"/>
      <c r="F151" s="590"/>
      <c r="G151" s="590"/>
      <c r="H151" s="590"/>
      <c r="I151" s="590"/>
      <c r="P151" s="415"/>
      <c r="Q151" s="415"/>
      <c r="R151" s="415"/>
      <c r="S151" s="415"/>
      <c r="T151" s="415"/>
      <c r="U151" s="415"/>
      <c r="V151" s="415"/>
      <c r="W151" s="415"/>
      <c r="X151" s="415"/>
      <c r="AB151" s="589"/>
    </row>
    <row r="152" spans="1:31" s="415" customFormat="1" ht="9.75" customHeight="1">
      <c r="A152" s="1807" t="s">
        <v>1098</v>
      </c>
      <c r="B152" s="1615"/>
      <c r="C152" s="1615"/>
      <c r="D152" s="1615"/>
      <c r="E152" s="1615"/>
      <c r="AB152" s="586"/>
      <c r="AC152" s="419"/>
      <c r="AD152" s="419"/>
      <c r="AE152" s="419"/>
    </row>
    <row r="153" spans="1:31" s="415" customFormat="1" ht="9.75" customHeight="1">
      <c r="A153" s="585" t="s">
        <v>1097</v>
      </c>
      <c r="B153" s="587"/>
      <c r="C153" s="587"/>
      <c r="AB153" s="586"/>
    </row>
    <row r="154" spans="1:31" ht="9" customHeight="1">
      <c r="A154" s="585" t="s">
        <v>1096</v>
      </c>
      <c r="AB154" s="289"/>
    </row>
    <row r="155" spans="1:31" ht="9" customHeight="1" thickBot="1">
      <c r="A155" s="584" t="s">
        <v>1095</v>
      </c>
      <c r="B155" s="413"/>
      <c r="C155" s="413"/>
      <c r="D155" s="412"/>
      <c r="E155" s="412"/>
      <c r="F155" s="288"/>
      <c r="G155" s="288"/>
      <c r="H155" s="288"/>
      <c r="I155" s="288"/>
      <c r="J155" s="288"/>
      <c r="K155" s="288"/>
      <c r="L155" s="288"/>
      <c r="M155" s="288"/>
      <c r="N155" s="288"/>
      <c r="O155" s="288"/>
      <c r="P155" s="288"/>
      <c r="Q155" s="288"/>
      <c r="R155" s="288"/>
      <c r="S155" s="288"/>
      <c r="T155" s="288"/>
      <c r="U155" s="288"/>
      <c r="V155" s="288"/>
      <c r="W155" s="288"/>
      <c r="X155" s="288"/>
      <c r="Y155" s="288"/>
      <c r="Z155" s="288"/>
      <c r="AA155" s="288"/>
      <c r="AB155" s="287"/>
    </row>
    <row r="156" spans="1:31" ht="15" customHeight="1"/>
    <row r="157" spans="1:31" ht="15" customHeight="1"/>
    <row r="158" spans="1:31" ht="15" customHeight="1"/>
    <row r="159" spans="1:31" ht="15" customHeight="1"/>
    <row r="160" spans="1:31" ht="15" customHeight="1"/>
    <row r="161" ht="15" customHeight="1"/>
    <row r="162" ht="15" customHeight="1"/>
    <row r="163" ht="15" customHeight="1"/>
    <row r="164" ht="15" customHeight="1"/>
  </sheetData>
  <mergeCells count="125">
    <mergeCell ref="A142:I142"/>
    <mergeCell ref="A129:A132"/>
    <mergeCell ref="B129:G129"/>
    <mergeCell ref="B130:G130"/>
    <mergeCell ref="B131:G131"/>
    <mergeCell ref="A139:AA139"/>
    <mergeCell ref="T132:U132"/>
    <mergeCell ref="H132:I132"/>
    <mergeCell ref="J132:K132"/>
    <mergeCell ref="A138:AA138"/>
    <mergeCell ref="V130:W130"/>
    <mergeCell ref="N130:O130"/>
    <mergeCell ref="R130:S130"/>
    <mergeCell ref="X130:Y130"/>
    <mergeCell ref="N129:O129"/>
    <mergeCell ref="P130:Q130"/>
    <mergeCell ref="Z130:AA130"/>
    <mergeCell ref="Z131:AA131"/>
    <mergeCell ref="N131:O131"/>
    <mergeCell ref="X131:Y131"/>
    <mergeCell ref="V131:W131"/>
    <mergeCell ref="T131:U131"/>
    <mergeCell ref="Z129:AA129"/>
    <mergeCell ref="T130:U130"/>
    <mergeCell ref="A137:AA137"/>
    <mergeCell ref="V129:W129"/>
    <mergeCell ref="T129:U129"/>
    <mergeCell ref="A44:A82"/>
    <mergeCell ref="A84:A128"/>
    <mergeCell ref="Z132:AA132"/>
    <mergeCell ref="A140:AA140"/>
    <mergeCell ref="B83:E83"/>
    <mergeCell ref="D108:D109"/>
    <mergeCell ref="R129:S129"/>
    <mergeCell ref="B94:C127"/>
    <mergeCell ref="D75:D82"/>
    <mergeCell ref="D84:D87"/>
    <mergeCell ref="D94:D105"/>
    <mergeCell ref="P131:Q131"/>
    <mergeCell ref="X129:Y129"/>
    <mergeCell ref="L132:M132"/>
    <mergeCell ref="D88:D91"/>
    <mergeCell ref="B132:G132"/>
    <mergeCell ref="R132:S132"/>
    <mergeCell ref="R131:S131"/>
    <mergeCell ref="B84:C91"/>
    <mergeCell ref="H131:I131"/>
    <mergeCell ref="J131:K131"/>
    <mergeCell ref="L131:M131"/>
    <mergeCell ref="N132:O132"/>
    <mergeCell ref="P132:Q132"/>
    <mergeCell ref="H130:I130"/>
    <mergeCell ref="H129:I129"/>
    <mergeCell ref="J129:K129"/>
    <mergeCell ref="D23:E23"/>
    <mergeCell ref="X132:Y132"/>
    <mergeCell ref="B44:C57"/>
    <mergeCell ref="D48:D52"/>
    <mergeCell ref="B32:C36"/>
    <mergeCell ref="D44:D47"/>
    <mergeCell ref="D40:D41"/>
    <mergeCell ref="B38:C41"/>
    <mergeCell ref="D32:D35"/>
    <mergeCell ref="B42:E42"/>
    <mergeCell ref="B37:E37"/>
    <mergeCell ref="D38:D39"/>
    <mergeCell ref="D59:D66"/>
    <mergeCell ref="P129:Q129"/>
    <mergeCell ref="D67:D74"/>
    <mergeCell ref="B128:G128"/>
    <mergeCell ref="L129:M129"/>
    <mergeCell ref="D110:D118"/>
    <mergeCell ref="J130:K130"/>
    <mergeCell ref="L130:M130"/>
    <mergeCell ref="D119:D127"/>
    <mergeCell ref="V132:W132"/>
    <mergeCell ref="B58:D58"/>
    <mergeCell ref="B59:C82"/>
    <mergeCell ref="A1:AB1"/>
    <mergeCell ref="A2:AB2"/>
    <mergeCell ref="A3:AB3"/>
    <mergeCell ref="A5:D7"/>
    <mergeCell ref="E5:E7"/>
    <mergeCell ref="F5:F7"/>
    <mergeCell ref="G5:G7"/>
    <mergeCell ref="H5:K5"/>
    <mergeCell ref="L5:O5"/>
    <mergeCell ref="X6:Y6"/>
    <mergeCell ref="T5:W5"/>
    <mergeCell ref="X5:AA5"/>
    <mergeCell ref="R6:S6"/>
    <mergeCell ref="P6:Q6"/>
    <mergeCell ref="AB5:AB7"/>
    <mergeCell ref="H6:I6"/>
    <mergeCell ref="J6:K6"/>
    <mergeCell ref="L6:M6"/>
    <mergeCell ref="N6:O6"/>
    <mergeCell ref="Z6:AA6"/>
    <mergeCell ref="V6:W6"/>
    <mergeCell ref="A4:AB4"/>
    <mergeCell ref="T6:U6"/>
    <mergeCell ref="A152:E152"/>
    <mergeCell ref="P5:S5"/>
    <mergeCell ref="B43:D43"/>
    <mergeCell ref="B92:C93"/>
    <mergeCell ref="D92:D93"/>
    <mergeCell ref="A151:E151"/>
    <mergeCell ref="D106:D107"/>
    <mergeCell ref="A149:E149"/>
    <mergeCell ref="A150:E150"/>
    <mergeCell ref="A147:I147"/>
    <mergeCell ref="A39:A43"/>
    <mergeCell ref="A8:A38"/>
    <mergeCell ref="D19:D20"/>
    <mergeCell ref="D21:D22"/>
    <mergeCell ref="B24:D26"/>
    <mergeCell ref="D36:E36"/>
    <mergeCell ref="B27:E27"/>
    <mergeCell ref="B28:D31"/>
    <mergeCell ref="B8:C23"/>
    <mergeCell ref="D8:D9"/>
    <mergeCell ref="D11:D13"/>
    <mergeCell ref="D14:D16"/>
    <mergeCell ref="D17:D18"/>
    <mergeCell ref="D54:D56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55" orientation="portrait" r:id="rId1"/>
  <headerFooter alignWithMargins="0"/>
  <colBreaks count="1" manualBreakCount="1">
    <brk id="2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已命名的範圍</vt:lpstr>
      </vt:variant>
      <vt:variant>
        <vt:i4>15</vt:i4>
      </vt:variant>
    </vt:vector>
  </HeadingPairs>
  <TitlesOfParts>
    <vt:vector size="25" baseType="lpstr">
      <vt:lpstr>111年五專</vt:lpstr>
      <vt:lpstr>110年五專</vt:lpstr>
      <vt:lpstr>109年五專</vt:lpstr>
      <vt:lpstr>108年五專 </vt:lpstr>
      <vt:lpstr>107年五專</vt:lpstr>
      <vt:lpstr>106年五專 </vt:lpstr>
      <vt:lpstr>105年五專 </vt:lpstr>
      <vt:lpstr>104年五專</vt:lpstr>
      <vt:lpstr>103年五專</vt:lpstr>
      <vt:lpstr>102年五專</vt:lpstr>
      <vt:lpstr>'102年五專'!Print_Area</vt:lpstr>
      <vt:lpstr>'103年五專'!Print_Area</vt:lpstr>
      <vt:lpstr>'104年五專'!Print_Area</vt:lpstr>
      <vt:lpstr>'105年五專 '!Print_Area</vt:lpstr>
      <vt:lpstr>'107年五專'!Print_Area</vt:lpstr>
      <vt:lpstr>'102年五專'!Print_Titles</vt:lpstr>
      <vt:lpstr>'103年五專'!Print_Titles</vt:lpstr>
      <vt:lpstr>'104年五專'!Print_Titles</vt:lpstr>
      <vt:lpstr>'105年五專 '!Print_Titles</vt:lpstr>
      <vt:lpstr>'106年五專 '!Print_Titles</vt:lpstr>
      <vt:lpstr>'107年五專'!Print_Titles</vt:lpstr>
      <vt:lpstr>'108年五專 '!Print_Titles</vt:lpstr>
      <vt:lpstr>'109年五專'!Print_Titles</vt:lpstr>
      <vt:lpstr>'110年五專'!Print_Titles</vt:lpstr>
      <vt:lpstr>'111年五專'!Print_Titles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</dc:creator>
  <cp:lastModifiedBy>江昱廷</cp:lastModifiedBy>
  <cp:lastPrinted>2023-01-11T03:07:15Z</cp:lastPrinted>
  <dcterms:created xsi:type="dcterms:W3CDTF">1999-05-20T07:39:39Z</dcterms:created>
  <dcterms:modified xsi:type="dcterms:W3CDTF">2023-01-11T03:08:23Z</dcterms:modified>
</cp:coreProperties>
</file>