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N:\09商業資訊學院\內部\企業管理學系\江柔螢\000000000000江桌面資料\114年修業科目表(最終版)\"/>
    </mc:Choice>
  </mc:AlternateContent>
  <xr:revisionPtr revIDLastSave="0" documentId="13_ncr:1_{C93FDD95-EDA8-4A8F-9F6D-64C53EB6A88A}" xr6:coauthVersionLast="47" xr6:coauthVersionMax="47" xr10:uidLastSave="{00000000-0000-0000-0000-000000000000}"/>
  <bookViews>
    <workbookView xWindow="-108" yWindow="-108" windowWidth="23256" windowHeight="12456" tabRatio="725" xr2:uid="{00000000-000D-0000-FFFF-FFFF00000000}"/>
  </bookViews>
  <sheets>
    <sheet name="114年五專" sheetId="44" r:id="rId1"/>
    <sheet name="113年五專 " sheetId="41" r:id="rId2"/>
    <sheet name="112年五專" sheetId="43" r:id="rId3"/>
    <sheet name="111年五專" sheetId="37" r:id="rId4"/>
    <sheet name="110年五專" sheetId="30" r:id="rId5"/>
    <sheet name="109年五專" sheetId="32" r:id="rId6"/>
    <sheet name="108年五專 " sheetId="28" r:id="rId7"/>
    <sheet name="107年五專" sheetId="26" r:id="rId8"/>
  </sheets>
  <definedNames>
    <definedName name="_xlnm.Print_Area" localSheetId="7">'107年五專'!$A$1:$AB$198</definedName>
    <definedName name="_xlnm.Print_Titles" localSheetId="7">'107年五專'!$5:$7</definedName>
    <definedName name="_xlnm.Print_Titles" localSheetId="6">'108年五專 '!$6:$8</definedName>
    <definedName name="_xlnm.Print_Titles" localSheetId="5">'109年五專'!$5:$7</definedName>
    <definedName name="_xlnm.Print_Titles" localSheetId="4">'110年五專'!$6:$8</definedName>
    <definedName name="_xlnm.Print_Titles" localSheetId="3">'111年五專'!$5:$7</definedName>
    <definedName name="_xlnm.Print_Titles" localSheetId="2">'112年五專'!$5:$7</definedName>
    <definedName name="_xlnm.Print_Titles" localSheetId="1">'113年五專 '!$5:$7</definedName>
    <definedName name="_xlnm.Print_Titles" localSheetId="0">'114年五專'!$5:$7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44" l="1"/>
  <c r="G11" i="44"/>
  <c r="H11" i="44"/>
  <c r="I11" i="44"/>
  <c r="J11" i="44"/>
  <c r="K11" i="44"/>
  <c r="L11" i="44"/>
  <c r="M11" i="44"/>
  <c r="N11" i="44"/>
  <c r="E11" i="44"/>
  <c r="Y150" i="44"/>
  <c r="W150" i="44"/>
  <c r="U150" i="44"/>
  <c r="S150" i="44"/>
  <c r="Q150" i="44"/>
  <c r="O150" i="44"/>
  <c r="M150" i="44"/>
  <c r="K150" i="44"/>
  <c r="I150" i="44"/>
  <c r="G150" i="44"/>
  <c r="E150" i="44"/>
  <c r="AA148" i="44"/>
  <c r="Z72" i="44"/>
  <c r="Y72" i="44"/>
  <c r="X72" i="44"/>
  <c r="W72" i="44"/>
  <c r="V72" i="44"/>
  <c r="U72" i="44"/>
  <c r="T72" i="44"/>
  <c r="S72" i="44"/>
  <c r="R72" i="44"/>
  <c r="Q72" i="44"/>
  <c r="P72" i="44"/>
  <c r="O72" i="44"/>
  <c r="N72" i="44"/>
  <c r="M72" i="44"/>
  <c r="L72" i="44"/>
  <c r="K72" i="44"/>
  <c r="J72" i="44"/>
  <c r="I72" i="44"/>
  <c r="H72" i="44"/>
  <c r="G72" i="44"/>
  <c r="F72" i="44"/>
  <c r="E72" i="44"/>
  <c r="Z34" i="44"/>
  <c r="Y34" i="44"/>
  <c r="X34" i="44"/>
  <c r="W34" i="44"/>
  <c r="V34" i="44"/>
  <c r="U34" i="44"/>
  <c r="T34" i="44"/>
  <c r="S34" i="44"/>
  <c r="R34" i="44"/>
  <c r="Q34" i="44"/>
  <c r="P34" i="44"/>
  <c r="O34" i="44"/>
  <c r="N34" i="44"/>
  <c r="M34" i="44"/>
  <c r="L34" i="44"/>
  <c r="K34" i="44"/>
  <c r="J34" i="44"/>
  <c r="I34" i="44"/>
  <c r="H34" i="44"/>
  <c r="G34" i="44"/>
  <c r="F34" i="44"/>
  <c r="E34" i="44"/>
  <c r="Z28" i="44"/>
  <c r="Y28" i="44"/>
  <c r="X28" i="44"/>
  <c r="W28" i="44"/>
  <c r="V28" i="44"/>
  <c r="U28" i="44"/>
  <c r="T28" i="44"/>
  <c r="S28" i="44"/>
  <c r="R28" i="44"/>
  <c r="Q28" i="44"/>
  <c r="P28" i="44"/>
  <c r="O28" i="44"/>
  <c r="N28" i="44"/>
  <c r="M28" i="44"/>
  <c r="L28" i="44"/>
  <c r="K28" i="44"/>
  <c r="J28" i="44"/>
  <c r="I28" i="44"/>
  <c r="H28" i="44"/>
  <c r="G28" i="44"/>
  <c r="F28" i="44"/>
  <c r="E28" i="44"/>
  <c r="Z13" i="44"/>
  <c r="Y13" i="44"/>
  <c r="X13" i="44"/>
  <c r="W13" i="44"/>
  <c r="V13" i="44"/>
  <c r="U13" i="44"/>
  <c r="T13" i="44"/>
  <c r="S13" i="44"/>
  <c r="R13" i="44"/>
  <c r="Q13" i="44"/>
  <c r="P13" i="44"/>
  <c r="O13" i="44"/>
  <c r="N13" i="44"/>
  <c r="M13" i="44"/>
  <c r="M149" i="44" s="1"/>
  <c r="M151" i="44" s="1"/>
  <c r="L13" i="44"/>
  <c r="K13" i="44"/>
  <c r="J13" i="44"/>
  <c r="I13" i="44"/>
  <c r="F13" i="44"/>
  <c r="E13" i="44"/>
  <c r="Z11" i="44"/>
  <c r="Y11" i="44"/>
  <c r="Y149" i="44" s="1"/>
  <c r="X11" i="44"/>
  <c r="W11" i="44"/>
  <c r="V11" i="44"/>
  <c r="U11" i="44"/>
  <c r="U149" i="44" s="1"/>
  <c r="U151" i="44" s="1"/>
  <c r="T11" i="44"/>
  <c r="S11" i="44"/>
  <c r="R11" i="44"/>
  <c r="Q11" i="44"/>
  <c r="Q149" i="44" s="1"/>
  <c r="P11" i="44"/>
  <c r="O11" i="44"/>
  <c r="E149" i="44"/>
  <c r="E151" i="44" s="1"/>
  <c r="F74" i="43"/>
  <c r="E74" i="43"/>
  <c r="F72" i="41"/>
  <c r="E72" i="41"/>
  <c r="I149" i="44" l="1"/>
  <c r="Y151" i="44"/>
  <c r="I151" i="44"/>
  <c r="Q151" i="44"/>
  <c r="K149" i="44"/>
  <c r="K151" i="44" s="1"/>
  <c r="S149" i="44"/>
  <c r="S151" i="44" s="1"/>
  <c r="F152" i="44"/>
  <c r="N152" i="44"/>
  <c r="V152" i="44"/>
  <c r="G149" i="44"/>
  <c r="O149" i="44"/>
  <c r="O151" i="44" s="1"/>
  <c r="W149" i="44"/>
  <c r="W151" i="44" s="1"/>
  <c r="H152" i="44"/>
  <c r="L152" i="44"/>
  <c r="P152" i="44"/>
  <c r="T152" i="44"/>
  <c r="X152" i="44"/>
  <c r="J152" i="44"/>
  <c r="R152" i="44"/>
  <c r="Z152" i="44"/>
  <c r="AA150" i="44"/>
  <c r="G151" i="44"/>
  <c r="Y152" i="43"/>
  <c r="W152" i="43"/>
  <c r="U152" i="43"/>
  <c r="S152" i="43"/>
  <c r="Q152" i="43"/>
  <c r="O152" i="43"/>
  <c r="M152" i="43"/>
  <c r="K152" i="43"/>
  <c r="I152" i="43"/>
  <c r="G152" i="43"/>
  <c r="E152" i="43"/>
  <c r="AA150" i="43"/>
  <c r="Z74" i="43"/>
  <c r="Y74" i="43"/>
  <c r="X74" i="43"/>
  <c r="W74" i="43"/>
  <c r="V74" i="43"/>
  <c r="U74" i="43"/>
  <c r="T74" i="43"/>
  <c r="S74" i="43"/>
  <c r="R74" i="43"/>
  <c r="Q74" i="43"/>
  <c r="P74" i="43"/>
  <c r="O74" i="43"/>
  <c r="N74" i="43"/>
  <c r="M74" i="43"/>
  <c r="L74" i="43"/>
  <c r="K74" i="43"/>
  <c r="J74" i="43"/>
  <c r="I74" i="43"/>
  <c r="H74" i="43"/>
  <c r="G74" i="43"/>
  <c r="Z36" i="43"/>
  <c r="Y36" i="43"/>
  <c r="X36" i="43"/>
  <c r="W36" i="43"/>
  <c r="V36" i="43"/>
  <c r="U36" i="43"/>
  <c r="T36" i="43"/>
  <c r="S36" i="43"/>
  <c r="R36" i="43"/>
  <c r="Q36" i="43"/>
  <c r="P36" i="43"/>
  <c r="O36" i="43"/>
  <c r="N36" i="43"/>
  <c r="M36" i="43"/>
  <c r="L36" i="43"/>
  <c r="K36" i="43"/>
  <c r="J36" i="43"/>
  <c r="I36" i="43"/>
  <c r="H36" i="43"/>
  <c r="G36" i="43"/>
  <c r="F36" i="43"/>
  <c r="E36" i="43"/>
  <c r="Z30" i="43"/>
  <c r="Y30" i="43"/>
  <c r="X30" i="43"/>
  <c r="W30" i="43"/>
  <c r="V30" i="43"/>
  <c r="U30" i="43"/>
  <c r="T30" i="43"/>
  <c r="S30" i="43"/>
  <c r="R30" i="43"/>
  <c r="Q30" i="43"/>
  <c r="P30" i="43"/>
  <c r="O30" i="43"/>
  <c r="N30" i="43"/>
  <c r="M30" i="43"/>
  <c r="L30" i="43"/>
  <c r="K30" i="43"/>
  <c r="J30" i="43"/>
  <c r="I30" i="43"/>
  <c r="H30" i="43"/>
  <c r="G30" i="43"/>
  <c r="F30" i="43"/>
  <c r="E30" i="43"/>
  <c r="Z15" i="43"/>
  <c r="Y15" i="43"/>
  <c r="X15" i="43"/>
  <c r="W15" i="43"/>
  <c r="V15" i="43"/>
  <c r="U15" i="43"/>
  <c r="T15" i="43"/>
  <c r="S15" i="43"/>
  <c r="R15" i="43"/>
  <c r="Q15" i="43"/>
  <c r="P15" i="43"/>
  <c r="O15" i="43"/>
  <c r="N15" i="43"/>
  <c r="M15" i="43"/>
  <c r="L15" i="43"/>
  <c r="K15" i="43"/>
  <c r="J15" i="43"/>
  <c r="I15" i="43"/>
  <c r="F15" i="43"/>
  <c r="E15" i="43"/>
  <c r="Z12" i="43"/>
  <c r="Y12" i="43"/>
  <c r="X12" i="43"/>
  <c r="W12" i="43"/>
  <c r="V12" i="43"/>
  <c r="U12" i="43"/>
  <c r="T12" i="43"/>
  <c r="S12" i="43"/>
  <c r="R12" i="43"/>
  <c r="Q12" i="43"/>
  <c r="P12" i="43"/>
  <c r="O12" i="43"/>
  <c r="N12" i="43"/>
  <c r="M12" i="43"/>
  <c r="L12" i="43"/>
  <c r="K12" i="43"/>
  <c r="J12" i="43"/>
  <c r="I12" i="43"/>
  <c r="H12" i="43"/>
  <c r="G12" i="43"/>
  <c r="F12" i="43"/>
  <c r="E12" i="43"/>
  <c r="AA149" i="44" l="1"/>
  <c r="AA151" i="44"/>
  <c r="AA152" i="44"/>
  <c r="H154" i="43"/>
  <c r="P154" i="43"/>
  <c r="X154" i="43"/>
  <c r="E151" i="43"/>
  <c r="E153" i="43" s="1"/>
  <c r="M151" i="43"/>
  <c r="M153" i="43" s="1"/>
  <c r="Q151" i="43"/>
  <c r="Q153" i="43" s="1"/>
  <c r="Y151" i="43"/>
  <c r="Y153" i="43" s="1"/>
  <c r="F154" i="43"/>
  <c r="N154" i="43"/>
  <c r="R154" i="43"/>
  <c r="V154" i="43"/>
  <c r="Z154" i="43"/>
  <c r="T154" i="43"/>
  <c r="U151" i="43"/>
  <c r="U153" i="43" s="1"/>
  <c r="G151" i="43"/>
  <c r="G153" i="43" s="1"/>
  <c r="K151" i="43"/>
  <c r="K153" i="43" s="1"/>
  <c r="O151" i="43"/>
  <c r="O153" i="43" s="1"/>
  <c r="S151" i="43"/>
  <c r="S153" i="43" s="1"/>
  <c r="W151" i="43"/>
  <c r="W153" i="43" s="1"/>
  <c r="AA152" i="43"/>
  <c r="I151" i="43"/>
  <c r="I153" i="43" s="1"/>
  <c r="J154" i="43"/>
  <c r="L154" i="43"/>
  <c r="AA154" i="43" l="1"/>
  <c r="AA153" i="43"/>
  <c r="AA151" i="43"/>
  <c r="J72" i="41" l="1"/>
  <c r="I72" i="41"/>
  <c r="H72" i="41"/>
  <c r="G72" i="41"/>
  <c r="Y150" i="41" l="1"/>
  <c r="W150" i="41"/>
  <c r="U150" i="41"/>
  <c r="S150" i="41"/>
  <c r="Q150" i="41"/>
  <c r="O150" i="41"/>
  <c r="M150" i="41"/>
  <c r="K150" i="41"/>
  <c r="I150" i="41"/>
  <c r="G150" i="41"/>
  <c r="E150" i="41"/>
  <c r="AA148" i="41"/>
  <c r="Z72" i="41"/>
  <c r="Y72" i="41"/>
  <c r="X72" i="41"/>
  <c r="W72" i="41"/>
  <c r="V72" i="41"/>
  <c r="U72" i="41"/>
  <c r="T72" i="41"/>
  <c r="S72" i="41"/>
  <c r="R72" i="41"/>
  <c r="Q72" i="41"/>
  <c r="P72" i="41"/>
  <c r="O72" i="41"/>
  <c r="N72" i="41"/>
  <c r="M72" i="41"/>
  <c r="L72" i="41"/>
  <c r="K72" i="41"/>
  <c r="Z34" i="41"/>
  <c r="Y34" i="41"/>
  <c r="X34" i="41"/>
  <c r="W34" i="41"/>
  <c r="V34" i="41"/>
  <c r="U34" i="41"/>
  <c r="T34" i="41"/>
  <c r="S34" i="41"/>
  <c r="R34" i="41"/>
  <c r="Q34" i="41"/>
  <c r="P34" i="41"/>
  <c r="O34" i="41"/>
  <c r="N34" i="41"/>
  <c r="M34" i="41"/>
  <c r="L34" i="41"/>
  <c r="K34" i="41"/>
  <c r="J34" i="41"/>
  <c r="I34" i="41"/>
  <c r="H34" i="41"/>
  <c r="G34" i="41"/>
  <c r="F34" i="41"/>
  <c r="E34" i="41"/>
  <c r="Z28" i="41"/>
  <c r="Y28" i="41"/>
  <c r="X28" i="41"/>
  <c r="W28" i="41"/>
  <c r="V28" i="41"/>
  <c r="U28" i="41"/>
  <c r="T28" i="41"/>
  <c r="S28" i="41"/>
  <c r="R28" i="41"/>
  <c r="Q28" i="41"/>
  <c r="P28" i="41"/>
  <c r="O28" i="41"/>
  <c r="N28" i="41"/>
  <c r="M28" i="41"/>
  <c r="L28" i="41"/>
  <c r="K28" i="41"/>
  <c r="J28" i="41"/>
  <c r="I28" i="41"/>
  <c r="H28" i="41"/>
  <c r="G28" i="41"/>
  <c r="F28" i="41"/>
  <c r="E28" i="41"/>
  <c r="Z13" i="41"/>
  <c r="Y13" i="41"/>
  <c r="X13" i="41"/>
  <c r="W13" i="41"/>
  <c r="V13" i="41"/>
  <c r="U13" i="41"/>
  <c r="T13" i="41"/>
  <c r="S13" i="41"/>
  <c r="R13" i="41"/>
  <c r="Q13" i="41"/>
  <c r="P13" i="41"/>
  <c r="O13" i="41"/>
  <c r="N13" i="41"/>
  <c r="M13" i="41"/>
  <c r="L13" i="41"/>
  <c r="K13" i="41"/>
  <c r="J13" i="41"/>
  <c r="I13" i="41"/>
  <c r="F13" i="41"/>
  <c r="E13" i="41"/>
  <c r="Z11" i="41"/>
  <c r="Y11" i="41"/>
  <c r="X11" i="41"/>
  <c r="W11" i="41"/>
  <c r="V11" i="41"/>
  <c r="U11" i="41"/>
  <c r="T11" i="41"/>
  <c r="S11" i="41"/>
  <c r="R11" i="41"/>
  <c r="Q11" i="41"/>
  <c r="P11" i="41"/>
  <c r="O11" i="41"/>
  <c r="N11" i="41"/>
  <c r="M11" i="41"/>
  <c r="L11" i="41"/>
  <c r="K11" i="41"/>
  <c r="J11" i="41"/>
  <c r="I11" i="41"/>
  <c r="H11" i="41"/>
  <c r="G11" i="41"/>
  <c r="F11" i="41"/>
  <c r="E11" i="41"/>
  <c r="I149" i="41" l="1"/>
  <c r="I151" i="41" s="1"/>
  <c r="F152" i="41"/>
  <c r="Z152" i="41"/>
  <c r="N152" i="41"/>
  <c r="R152" i="41"/>
  <c r="J152" i="41"/>
  <c r="V152" i="41"/>
  <c r="H152" i="41"/>
  <c r="P152" i="41"/>
  <c r="X152" i="41"/>
  <c r="E151" i="41"/>
  <c r="M149" i="41"/>
  <c r="M151" i="41" s="1"/>
  <c r="Q149" i="41"/>
  <c r="Q151" i="41" s="1"/>
  <c r="U149" i="41"/>
  <c r="U151" i="41" s="1"/>
  <c r="Y149" i="41"/>
  <c r="Y151" i="41" s="1"/>
  <c r="K149" i="41"/>
  <c r="K151" i="41" s="1"/>
  <c r="W149" i="41"/>
  <c r="W151" i="41" s="1"/>
  <c r="G149" i="41"/>
  <c r="O149" i="41"/>
  <c r="O151" i="41" s="1"/>
  <c r="S149" i="41"/>
  <c r="S151" i="41" s="1"/>
  <c r="L152" i="41"/>
  <c r="T152" i="41"/>
  <c r="AA150" i="41"/>
  <c r="AA149" i="41" l="1"/>
  <c r="G151" i="41"/>
  <c r="AA151" i="41" s="1"/>
  <c r="AA152" i="41"/>
  <c r="D139" i="32" l="1"/>
  <c r="D139" i="30"/>
  <c r="P139" i="30"/>
  <c r="R139" i="32"/>
  <c r="P139" i="32"/>
  <c r="L81" i="37" l="1"/>
  <c r="L82" i="30" l="1"/>
  <c r="P30" i="37" l="1"/>
  <c r="D82" i="30"/>
  <c r="D81" i="37"/>
  <c r="N81" i="37"/>
  <c r="D30" i="37"/>
  <c r="F81" i="37"/>
  <c r="R36" i="37"/>
  <c r="L36" i="37"/>
  <c r="F36" i="37"/>
  <c r="D36" i="37"/>
  <c r="D139" i="37"/>
  <c r="Y30" i="37"/>
  <c r="X30" i="37"/>
  <c r="W30" i="37"/>
  <c r="V30" i="37"/>
  <c r="U30" i="37"/>
  <c r="T30" i="37"/>
  <c r="S30" i="37"/>
  <c r="R30" i="37"/>
  <c r="Q30" i="37"/>
  <c r="O30" i="37"/>
  <c r="N30" i="37"/>
  <c r="M30" i="37"/>
  <c r="L30" i="37"/>
  <c r="K30" i="37"/>
  <c r="J30" i="37"/>
  <c r="I30" i="37"/>
  <c r="H30" i="37"/>
  <c r="G30" i="37"/>
  <c r="E30" i="37"/>
  <c r="F30" i="37"/>
  <c r="X139" i="37"/>
  <c r="V139" i="37"/>
  <c r="T139" i="37"/>
  <c r="R139" i="37"/>
  <c r="P139" i="37"/>
  <c r="N139" i="37"/>
  <c r="L139" i="37"/>
  <c r="J139" i="37"/>
  <c r="H139" i="37"/>
  <c r="F139" i="37"/>
  <c r="Z137" i="37"/>
  <c r="Y81" i="37"/>
  <c r="X81" i="37"/>
  <c r="W81" i="37"/>
  <c r="V81" i="37"/>
  <c r="U81" i="37"/>
  <c r="T81" i="37"/>
  <c r="S81" i="37"/>
  <c r="R81" i="37"/>
  <c r="Q81" i="37"/>
  <c r="P81" i="37"/>
  <c r="O81" i="37"/>
  <c r="M81" i="37"/>
  <c r="K81" i="37"/>
  <c r="J81" i="37"/>
  <c r="I81" i="37"/>
  <c r="H81" i="37"/>
  <c r="G81" i="37"/>
  <c r="E81" i="37"/>
  <c r="Y36" i="37"/>
  <c r="X36" i="37"/>
  <c r="W36" i="37"/>
  <c r="V36" i="37"/>
  <c r="U36" i="37"/>
  <c r="T36" i="37"/>
  <c r="S36" i="37"/>
  <c r="Q36" i="37"/>
  <c r="P36" i="37"/>
  <c r="O36" i="37"/>
  <c r="N36" i="37"/>
  <c r="M36" i="37"/>
  <c r="K36" i="37"/>
  <c r="J36" i="37"/>
  <c r="I36" i="37"/>
  <c r="H36" i="37"/>
  <c r="G36" i="37"/>
  <c r="E36" i="37"/>
  <c r="Y15" i="37"/>
  <c r="X15" i="37"/>
  <c r="W15" i="37"/>
  <c r="V15" i="37"/>
  <c r="U15" i="37"/>
  <c r="T15" i="37"/>
  <c r="S15" i="37"/>
  <c r="R15" i="37"/>
  <c r="Q15" i="37"/>
  <c r="P15" i="37"/>
  <c r="O15" i="37"/>
  <c r="N15" i="37"/>
  <c r="M15" i="37"/>
  <c r="L15" i="37"/>
  <c r="K15" i="37"/>
  <c r="J15" i="37"/>
  <c r="I15" i="37"/>
  <c r="H15" i="37"/>
  <c r="E15" i="37"/>
  <c r="D15" i="37"/>
  <c r="Y12" i="37"/>
  <c r="X12" i="37"/>
  <c r="W12" i="37"/>
  <c r="V12" i="37"/>
  <c r="U12" i="37"/>
  <c r="T12" i="37"/>
  <c r="S12" i="37"/>
  <c r="R12" i="37"/>
  <c r="Q12" i="37"/>
  <c r="P12" i="37"/>
  <c r="O12" i="37"/>
  <c r="N12" i="37"/>
  <c r="M12" i="37"/>
  <c r="L12" i="37"/>
  <c r="K12" i="37"/>
  <c r="J12" i="37"/>
  <c r="I12" i="37"/>
  <c r="H12" i="37"/>
  <c r="G12" i="37"/>
  <c r="F12" i="37"/>
  <c r="E12" i="37"/>
  <c r="D12" i="37"/>
  <c r="X139" i="32"/>
  <c r="V139" i="32"/>
  <c r="T139" i="32"/>
  <c r="N139" i="32"/>
  <c r="L139" i="32"/>
  <c r="J139" i="32"/>
  <c r="H139" i="32"/>
  <c r="F139" i="32"/>
  <c r="Z137" i="32"/>
  <c r="Y84" i="32"/>
  <c r="X84" i="32"/>
  <c r="W84" i="32"/>
  <c r="V84" i="32"/>
  <c r="U84" i="32"/>
  <c r="T84" i="32"/>
  <c r="S84" i="32"/>
  <c r="R84" i="32"/>
  <c r="Q84" i="32"/>
  <c r="P84" i="32"/>
  <c r="O84" i="32"/>
  <c r="N84" i="32"/>
  <c r="M84" i="32"/>
  <c r="L84" i="32"/>
  <c r="K84" i="32"/>
  <c r="J84" i="32"/>
  <c r="I84" i="32"/>
  <c r="H84" i="32"/>
  <c r="G84" i="32"/>
  <c r="F84" i="32"/>
  <c r="E84" i="32"/>
  <c r="D84" i="32"/>
  <c r="Y34" i="32"/>
  <c r="X34" i="32"/>
  <c r="W34" i="32"/>
  <c r="V34" i="32"/>
  <c r="U34" i="32"/>
  <c r="T34" i="32"/>
  <c r="S34" i="32"/>
  <c r="R34" i="32"/>
  <c r="Q34" i="32"/>
  <c r="P34" i="32"/>
  <c r="O34" i="32"/>
  <c r="N34" i="32"/>
  <c r="M34" i="32"/>
  <c r="L34" i="32"/>
  <c r="K34" i="32"/>
  <c r="J34" i="32"/>
  <c r="I34" i="32"/>
  <c r="H34" i="32"/>
  <c r="G34" i="32"/>
  <c r="F34" i="32"/>
  <c r="E34" i="32"/>
  <c r="D34" i="32"/>
  <c r="Y29" i="32"/>
  <c r="X29" i="32"/>
  <c r="W29" i="32"/>
  <c r="V29" i="32"/>
  <c r="U29" i="32"/>
  <c r="T29" i="32"/>
  <c r="S29" i="32"/>
  <c r="R29" i="32"/>
  <c r="Q29" i="32"/>
  <c r="P29" i="32"/>
  <c r="O29" i="32"/>
  <c r="N29" i="32"/>
  <c r="M29" i="32"/>
  <c r="L29" i="32"/>
  <c r="K29" i="32"/>
  <c r="J29" i="32"/>
  <c r="I29" i="32"/>
  <c r="H29" i="32"/>
  <c r="G29" i="32"/>
  <c r="F29" i="32"/>
  <c r="E29" i="32"/>
  <c r="D29" i="32"/>
  <c r="Y15" i="32"/>
  <c r="X15" i="32"/>
  <c r="W15" i="32"/>
  <c r="V15" i="32"/>
  <c r="U15" i="32"/>
  <c r="T15" i="32"/>
  <c r="S15" i="32"/>
  <c r="R15" i="32"/>
  <c r="Q15" i="32"/>
  <c r="P15" i="32"/>
  <c r="O15" i="32"/>
  <c r="N15" i="32"/>
  <c r="M15" i="32"/>
  <c r="L15" i="32"/>
  <c r="K15" i="32"/>
  <c r="J15" i="32"/>
  <c r="I15" i="32"/>
  <c r="H15" i="32"/>
  <c r="E15" i="32"/>
  <c r="D15" i="32"/>
  <c r="Y12" i="32"/>
  <c r="X12" i="32"/>
  <c r="W12" i="32"/>
  <c r="V12" i="32"/>
  <c r="U12" i="32"/>
  <c r="T12" i="32"/>
  <c r="S12" i="32"/>
  <c r="R12" i="32"/>
  <c r="Q12" i="32"/>
  <c r="P12" i="32"/>
  <c r="O12" i="32"/>
  <c r="N12" i="32"/>
  <c r="M12" i="32"/>
  <c r="L12" i="32"/>
  <c r="K12" i="32"/>
  <c r="J12" i="32"/>
  <c r="I12" i="32"/>
  <c r="H12" i="32"/>
  <c r="G12" i="32"/>
  <c r="F12" i="32"/>
  <c r="E12" i="32"/>
  <c r="D12" i="32"/>
  <c r="X139" i="30"/>
  <c r="V139" i="30"/>
  <c r="T139" i="30"/>
  <c r="R139" i="30"/>
  <c r="N139" i="30"/>
  <c r="J139" i="30"/>
  <c r="H139" i="30"/>
  <c r="F139" i="30"/>
  <c r="Z137" i="30"/>
  <c r="Y82" i="30"/>
  <c r="X82" i="30"/>
  <c r="W82" i="30"/>
  <c r="V82" i="30"/>
  <c r="U82" i="30"/>
  <c r="T82" i="30"/>
  <c r="S82" i="30"/>
  <c r="R82" i="30"/>
  <c r="Q82" i="30"/>
  <c r="P82" i="30"/>
  <c r="O82" i="30"/>
  <c r="N82" i="30"/>
  <c r="M82" i="30"/>
  <c r="K82" i="30"/>
  <c r="J82" i="30"/>
  <c r="I82" i="30"/>
  <c r="H82" i="30"/>
  <c r="G82" i="30"/>
  <c r="F82" i="30"/>
  <c r="E82" i="30"/>
  <c r="Y35" i="30"/>
  <c r="X35" i="30"/>
  <c r="W35" i="30"/>
  <c r="V35" i="30"/>
  <c r="U35" i="30"/>
  <c r="T35" i="30"/>
  <c r="S35" i="30"/>
  <c r="R35" i="30"/>
  <c r="Q35" i="30"/>
  <c r="P35" i="30"/>
  <c r="O35" i="30"/>
  <c r="N35" i="30"/>
  <c r="M35" i="30"/>
  <c r="L35" i="30"/>
  <c r="K35" i="30"/>
  <c r="J35" i="30"/>
  <c r="I35" i="30"/>
  <c r="H35" i="30"/>
  <c r="G35" i="30"/>
  <c r="F35" i="30"/>
  <c r="E35" i="30"/>
  <c r="D35" i="30"/>
  <c r="Y30" i="30"/>
  <c r="X30" i="30"/>
  <c r="W30" i="30"/>
  <c r="V30" i="30"/>
  <c r="U30" i="30"/>
  <c r="T30" i="30"/>
  <c r="S30" i="30"/>
  <c r="R30" i="30"/>
  <c r="Q30" i="30"/>
  <c r="P30" i="30"/>
  <c r="O30" i="30"/>
  <c r="N30" i="30"/>
  <c r="M30" i="30"/>
  <c r="L30" i="30"/>
  <c r="K30" i="30"/>
  <c r="J30" i="30"/>
  <c r="I30" i="30"/>
  <c r="H30" i="30"/>
  <c r="G30" i="30"/>
  <c r="F30" i="30"/>
  <c r="E30" i="30"/>
  <c r="D30" i="30"/>
  <c r="Y16" i="30"/>
  <c r="X16" i="30"/>
  <c r="W16" i="30"/>
  <c r="V16" i="30"/>
  <c r="U16" i="30"/>
  <c r="T16" i="30"/>
  <c r="S16" i="30"/>
  <c r="R16" i="30"/>
  <c r="Q16" i="30"/>
  <c r="P16" i="30"/>
  <c r="O16" i="30"/>
  <c r="N16" i="30"/>
  <c r="M16" i="30"/>
  <c r="L16" i="30"/>
  <c r="K16" i="30"/>
  <c r="J16" i="30"/>
  <c r="I16" i="30"/>
  <c r="H16" i="30"/>
  <c r="E16" i="30"/>
  <c r="D16" i="30"/>
  <c r="Y13" i="30"/>
  <c r="X13" i="30"/>
  <c r="W13" i="30"/>
  <c r="V13" i="30"/>
  <c r="U13" i="30"/>
  <c r="T13" i="30"/>
  <c r="S13" i="30"/>
  <c r="R13" i="30"/>
  <c r="Q13" i="30"/>
  <c r="P13" i="30"/>
  <c r="O13" i="30"/>
  <c r="N13" i="30"/>
  <c r="M13" i="30"/>
  <c r="L13" i="30"/>
  <c r="K13" i="30"/>
  <c r="J13" i="30"/>
  <c r="I13" i="30"/>
  <c r="H13" i="30"/>
  <c r="G13" i="30"/>
  <c r="F13" i="30"/>
  <c r="E13" i="30"/>
  <c r="D13" i="30"/>
  <c r="V84" i="28"/>
  <c r="V147" i="28"/>
  <c r="V146" i="26"/>
  <c r="X148" i="28"/>
  <c r="Z147" i="28"/>
  <c r="T147" i="28"/>
  <c r="R147" i="28"/>
  <c r="P147" i="28"/>
  <c r="L147" i="28"/>
  <c r="J147" i="28"/>
  <c r="H147" i="28"/>
  <c r="AA84" i="28"/>
  <c r="Z84" i="28"/>
  <c r="Y84" i="28"/>
  <c r="X84" i="28"/>
  <c r="W84" i="28"/>
  <c r="U84" i="28"/>
  <c r="T84" i="28"/>
  <c r="S84" i="28"/>
  <c r="R84" i="28"/>
  <c r="Q84" i="28"/>
  <c r="P84" i="28"/>
  <c r="O84" i="28"/>
  <c r="N84" i="28"/>
  <c r="M84" i="28"/>
  <c r="L84" i="28"/>
  <c r="K84" i="28"/>
  <c r="J84" i="28"/>
  <c r="I84" i="28"/>
  <c r="H84" i="28"/>
  <c r="G84" i="28"/>
  <c r="F84" i="28"/>
  <c r="AA40" i="28"/>
  <c r="Z40" i="28"/>
  <c r="Y40" i="28"/>
  <c r="X40" i="28"/>
  <c r="W40" i="28"/>
  <c r="V40" i="28"/>
  <c r="U40" i="28"/>
  <c r="T40" i="28"/>
  <c r="S40" i="28"/>
  <c r="R40" i="28"/>
  <c r="Q40" i="28"/>
  <c r="P40" i="28"/>
  <c r="O40" i="28"/>
  <c r="N40" i="28"/>
  <c r="M40" i="28"/>
  <c r="L40" i="28"/>
  <c r="K40" i="28"/>
  <c r="J40" i="28"/>
  <c r="I40" i="28"/>
  <c r="H40" i="28"/>
  <c r="G40" i="28"/>
  <c r="F40" i="28"/>
  <c r="AA36" i="28"/>
  <c r="Z36" i="28"/>
  <c r="Y36" i="28"/>
  <c r="X36" i="28"/>
  <c r="W36" i="28"/>
  <c r="V36" i="28"/>
  <c r="U36" i="28"/>
  <c r="T36" i="28"/>
  <c r="S36" i="28"/>
  <c r="R36" i="28"/>
  <c r="Q36" i="28"/>
  <c r="P36" i="28"/>
  <c r="O36" i="28"/>
  <c r="N36" i="28"/>
  <c r="M36" i="28"/>
  <c r="L36" i="28"/>
  <c r="K36" i="28"/>
  <c r="J36" i="28"/>
  <c r="I36" i="28"/>
  <c r="H36" i="28"/>
  <c r="G36" i="28"/>
  <c r="F36" i="28"/>
  <c r="N83" i="26"/>
  <c r="L83" i="26"/>
  <c r="J83" i="26"/>
  <c r="H83" i="26"/>
  <c r="X147" i="26"/>
  <c r="Z146" i="26"/>
  <c r="T146" i="26"/>
  <c r="R146" i="26"/>
  <c r="P146" i="26"/>
  <c r="L146" i="26"/>
  <c r="J146" i="26"/>
  <c r="H146" i="26"/>
  <c r="AA83" i="26"/>
  <c r="Z83" i="26"/>
  <c r="Y83" i="26"/>
  <c r="X83" i="26"/>
  <c r="W83" i="26"/>
  <c r="V83" i="26"/>
  <c r="U83" i="26"/>
  <c r="T83" i="26"/>
  <c r="S83" i="26"/>
  <c r="R83" i="26"/>
  <c r="Q83" i="26"/>
  <c r="P83" i="26"/>
  <c r="O83" i="26"/>
  <c r="M83" i="26"/>
  <c r="K83" i="26"/>
  <c r="I83" i="26"/>
  <c r="G83" i="26"/>
  <c r="F83" i="26"/>
  <c r="AA39" i="26"/>
  <c r="Z39" i="26"/>
  <c r="Y39" i="26"/>
  <c r="X39" i="26"/>
  <c r="W39" i="26"/>
  <c r="V39" i="26"/>
  <c r="U39" i="26"/>
  <c r="T39" i="26"/>
  <c r="S39" i="26"/>
  <c r="R39" i="26"/>
  <c r="Q39" i="26"/>
  <c r="P39" i="26"/>
  <c r="O39" i="26"/>
  <c r="N39" i="26"/>
  <c r="M39" i="26"/>
  <c r="L39" i="26"/>
  <c r="K39" i="26"/>
  <c r="J39" i="26"/>
  <c r="I39" i="26"/>
  <c r="H39" i="26"/>
  <c r="G39" i="26"/>
  <c r="F39" i="26"/>
  <c r="AA34" i="26"/>
  <c r="Z34" i="26"/>
  <c r="Y34" i="26"/>
  <c r="X34" i="26"/>
  <c r="W34" i="26"/>
  <c r="V34" i="26"/>
  <c r="U34" i="26"/>
  <c r="T34" i="26"/>
  <c r="S34" i="26"/>
  <c r="R34" i="26"/>
  <c r="Q34" i="26"/>
  <c r="P34" i="26"/>
  <c r="O34" i="26"/>
  <c r="N34" i="26"/>
  <c r="M34" i="26"/>
  <c r="L34" i="26"/>
  <c r="K34" i="26"/>
  <c r="J34" i="26"/>
  <c r="I34" i="26"/>
  <c r="H34" i="26"/>
  <c r="G34" i="26"/>
  <c r="F34" i="26"/>
  <c r="R145" i="26" l="1"/>
  <c r="R147" i="26" s="1"/>
  <c r="Z145" i="26"/>
  <c r="Z147" i="26" s="1"/>
  <c r="P145" i="26"/>
  <c r="P147" i="26" s="1"/>
  <c r="N145" i="26"/>
  <c r="N147" i="26" s="1"/>
  <c r="N138" i="30"/>
  <c r="N140" i="30" s="1"/>
  <c r="N138" i="32"/>
  <c r="N140" i="32" s="1"/>
  <c r="L148" i="26"/>
  <c r="H148" i="26"/>
  <c r="V145" i="26"/>
  <c r="L138" i="37"/>
  <c r="L140" i="37" s="1"/>
  <c r="Q141" i="32"/>
  <c r="D138" i="32"/>
  <c r="D140" i="32" s="1"/>
  <c r="J146" i="28"/>
  <c r="J148" i="28" s="1"/>
  <c r="R146" i="28"/>
  <c r="R148" i="28" s="1"/>
  <c r="T148" i="26"/>
  <c r="V147" i="26"/>
  <c r="N148" i="26"/>
  <c r="V148" i="26"/>
  <c r="J145" i="26"/>
  <c r="J147" i="26" s="1"/>
  <c r="T145" i="26"/>
  <c r="T147" i="26" s="1"/>
  <c r="AB146" i="26"/>
  <c r="L146" i="28"/>
  <c r="L148" i="28" s="1"/>
  <c r="T146" i="28"/>
  <c r="T148" i="28" s="1"/>
  <c r="D138" i="30"/>
  <c r="D140" i="30" s="1"/>
  <c r="P138" i="30"/>
  <c r="P140" i="30" s="1"/>
  <c r="T138" i="30"/>
  <c r="T140" i="30" s="1"/>
  <c r="X138" i="30"/>
  <c r="X140" i="30" s="1"/>
  <c r="L138" i="30"/>
  <c r="L140" i="30" s="1"/>
  <c r="P138" i="32"/>
  <c r="P140" i="32" s="1"/>
  <c r="T138" i="32"/>
  <c r="T140" i="32" s="1"/>
  <c r="X138" i="32"/>
  <c r="X140" i="32" s="1"/>
  <c r="J149" i="28"/>
  <c r="O141" i="32"/>
  <c r="S141" i="30"/>
  <c r="L145" i="26"/>
  <c r="L147" i="26" s="1"/>
  <c r="P148" i="26"/>
  <c r="V149" i="28"/>
  <c r="M141" i="30"/>
  <c r="Y141" i="32"/>
  <c r="X148" i="26"/>
  <c r="N146" i="28"/>
  <c r="N148" i="28" s="1"/>
  <c r="V146" i="28"/>
  <c r="V148" i="28" s="1"/>
  <c r="R148" i="26"/>
  <c r="H145" i="26"/>
  <c r="H147" i="26" s="1"/>
  <c r="H146" i="28"/>
  <c r="H148" i="28" s="1"/>
  <c r="P146" i="28"/>
  <c r="P148" i="28" s="1"/>
  <c r="L149" i="28"/>
  <c r="T149" i="28"/>
  <c r="J148" i="26"/>
  <c r="J138" i="30"/>
  <c r="J140" i="30" s="1"/>
  <c r="R138" i="30"/>
  <c r="R140" i="30" s="1"/>
  <c r="W141" i="30"/>
  <c r="P149" i="28"/>
  <c r="X149" i="28"/>
  <c r="N149" i="28"/>
  <c r="R149" i="28"/>
  <c r="Z146" i="28"/>
  <c r="Z148" i="28" s="1"/>
  <c r="H149" i="28"/>
  <c r="AB147" i="28"/>
  <c r="E141" i="32"/>
  <c r="G141" i="32"/>
  <c r="K141" i="32"/>
  <c r="S141" i="32"/>
  <c r="H138" i="32"/>
  <c r="H140" i="32" s="1"/>
  <c r="I141" i="32"/>
  <c r="M141" i="32"/>
  <c r="W141" i="32"/>
  <c r="L138" i="32"/>
  <c r="L140" i="32" s="1"/>
  <c r="V138" i="32"/>
  <c r="V140" i="32" s="1"/>
  <c r="R138" i="32"/>
  <c r="R140" i="32" s="1"/>
  <c r="F138" i="32"/>
  <c r="J138" i="32"/>
  <c r="J140" i="32" s="1"/>
  <c r="Z139" i="32"/>
  <c r="P138" i="37"/>
  <c r="P140" i="37" s="1"/>
  <c r="X138" i="37"/>
  <c r="X140" i="37" s="1"/>
  <c r="Y141" i="37"/>
  <c r="M141" i="37"/>
  <c r="V138" i="37"/>
  <c r="V140" i="37" s="1"/>
  <c r="S141" i="37"/>
  <c r="K141" i="37"/>
  <c r="J138" i="37"/>
  <c r="J140" i="37" s="1"/>
  <c r="R138" i="37"/>
  <c r="R140" i="37" s="1"/>
  <c r="D138" i="37"/>
  <c r="D140" i="37" s="1"/>
  <c r="T138" i="37"/>
  <c r="T140" i="37" s="1"/>
  <c r="Z139" i="37"/>
  <c r="G141" i="37"/>
  <c r="F138" i="37"/>
  <c r="F140" i="37" s="1"/>
  <c r="O141" i="37"/>
  <c r="W141" i="37"/>
  <c r="Q141" i="37"/>
  <c r="N138" i="37"/>
  <c r="N140" i="37" s="1"/>
  <c r="U141" i="37"/>
  <c r="E141" i="37"/>
  <c r="E141" i="30"/>
  <c r="I141" i="30"/>
  <c r="K141" i="30"/>
  <c r="H138" i="37"/>
  <c r="H140" i="37" s="1"/>
  <c r="I141" i="37"/>
  <c r="Q141" i="30"/>
  <c r="U141" i="30"/>
  <c r="G141" i="30"/>
  <c r="Y141" i="30"/>
  <c r="Z139" i="30"/>
  <c r="F138" i="30"/>
  <c r="H138" i="30"/>
  <c r="H140" i="30" s="1"/>
  <c r="O141" i="30"/>
  <c r="V138" i="30"/>
  <c r="V140" i="30" s="1"/>
  <c r="AB148" i="26" l="1"/>
  <c r="AB149" i="28"/>
  <c r="Z138" i="32"/>
  <c r="AB147" i="26"/>
  <c r="AB145" i="26"/>
  <c r="Z141" i="32"/>
  <c r="AB148" i="28"/>
  <c r="AB146" i="28"/>
  <c r="F140" i="32"/>
  <c r="Z140" i="32" s="1"/>
  <c r="Z141" i="37"/>
  <c r="Z140" i="37"/>
  <c r="Z138" i="37"/>
  <c r="F140" i="30"/>
  <c r="Z140" i="30" s="1"/>
  <c r="Z138" i="30"/>
  <c r="Z141" i="3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ASUS</author>
  </authors>
  <commentList>
    <comment ref="A3" authorId="0" shapeId="0" xr:uid="{00000000-0006-0000-0400-000001000000}">
      <text>
        <r>
          <rPr>
            <sz val="9"/>
            <color indexed="81"/>
            <rFont val="細明體"/>
            <family val="3"/>
            <charset val="136"/>
          </rPr>
          <t xml:space="preserve">右上角：
</t>
        </r>
        <r>
          <rPr>
            <sz val="9"/>
            <color indexed="81"/>
            <rFont val="Tahoma"/>
            <family val="2"/>
          </rPr>
          <t>1.</t>
        </r>
        <r>
          <rPr>
            <sz val="9"/>
            <color indexed="81"/>
            <rFont val="細明體"/>
            <family val="3"/>
            <charset val="136"/>
          </rPr>
          <t xml:space="preserve">該學度校課程的初次訂定年月日（校課程會議訂定通過日期）
</t>
        </r>
        <r>
          <rPr>
            <sz val="9"/>
            <color indexed="81"/>
            <rFont val="Tahoma"/>
            <family val="2"/>
          </rPr>
          <t>2.</t>
        </r>
        <r>
          <rPr>
            <sz val="9"/>
            <color indexed="81"/>
            <rFont val="細明體"/>
            <family val="3"/>
            <charset val="136"/>
          </rPr>
          <t>該學度校課程修訂年月日（校課校課程會議修訂通過日期）
左下角：
該學年度各層級</t>
        </r>
        <r>
          <rPr>
            <sz val="9"/>
            <color indexed="81"/>
            <rFont val="Tahoma"/>
            <family val="2"/>
          </rPr>
          <t>--</t>
        </r>
        <r>
          <rPr>
            <sz val="9"/>
            <color indexed="81"/>
            <rFont val="細明體"/>
            <family val="3"/>
            <charset val="136"/>
          </rPr>
          <t>通過日期：
科（系）課程
院課程
校課程</t>
        </r>
      </text>
    </comment>
  </commentList>
</comments>
</file>

<file path=xl/sharedStrings.xml><?xml version="1.0" encoding="utf-8"?>
<sst xmlns="http://schemas.openxmlformats.org/spreadsheetml/2006/main" count="2674" uniqueCount="917">
  <si>
    <t>國文</t>
    <phoneticPr fontId="10" type="noConversion"/>
  </si>
  <si>
    <t>通識中心</t>
    <phoneticPr fontId="2" type="noConversion"/>
  </si>
  <si>
    <t>英文</t>
    <phoneticPr fontId="10" type="noConversion"/>
  </si>
  <si>
    <t>數學</t>
    <phoneticPr fontId="10" type="noConversion"/>
  </si>
  <si>
    <t>歷史</t>
    <phoneticPr fontId="10" type="noConversion"/>
  </si>
  <si>
    <t>地理</t>
    <phoneticPr fontId="10" type="noConversion"/>
  </si>
  <si>
    <t>公民與社會</t>
    <phoneticPr fontId="10" type="noConversion"/>
  </si>
  <si>
    <t>物理</t>
    <phoneticPr fontId="10" type="noConversion"/>
  </si>
  <si>
    <t>化學</t>
    <phoneticPr fontId="10" type="noConversion"/>
  </si>
  <si>
    <t>生物</t>
    <phoneticPr fontId="10" type="noConversion"/>
  </si>
  <si>
    <t>音樂</t>
    <phoneticPr fontId="10" type="noConversion"/>
  </si>
  <si>
    <t>藝術生活</t>
    <phoneticPr fontId="10" type="noConversion"/>
  </si>
  <si>
    <t>計算機概論</t>
    <phoneticPr fontId="10" type="noConversion"/>
  </si>
  <si>
    <t>體育</t>
    <phoneticPr fontId="10" type="noConversion"/>
  </si>
  <si>
    <t>體育興趣選項</t>
    <phoneticPr fontId="10" type="noConversion"/>
  </si>
  <si>
    <t>全民國防教育</t>
    <phoneticPr fontId="10" type="noConversion"/>
  </si>
  <si>
    <t>核心通識教育課程2</t>
    <phoneticPr fontId="10" type="noConversion"/>
  </si>
  <si>
    <t>康寧全人教育</t>
    <phoneticPr fontId="10" type="noConversion"/>
  </si>
  <si>
    <t>康寧勞作教育</t>
    <phoneticPr fontId="10" type="noConversion"/>
  </si>
  <si>
    <t>服務學習與實踐</t>
    <phoneticPr fontId="10" type="noConversion"/>
  </si>
  <si>
    <t>外語類</t>
    <phoneticPr fontId="2" type="noConversion"/>
  </si>
  <si>
    <t>職場倫理</t>
    <phoneticPr fontId="2" type="noConversion"/>
  </si>
  <si>
    <t>小       計</t>
    <phoneticPr fontId="10" type="noConversion"/>
  </si>
  <si>
    <t>健康服務
模組</t>
    <phoneticPr fontId="10" type="noConversion"/>
  </si>
  <si>
    <t>校特色4</t>
    <phoneticPr fontId="10" type="noConversion"/>
  </si>
  <si>
    <t>健康維護</t>
    <phoneticPr fontId="2" type="noConversion"/>
  </si>
  <si>
    <t>校定必修：8學分</t>
    <phoneticPr fontId="10" type="noConversion"/>
  </si>
  <si>
    <t>危急救護</t>
    <phoneticPr fontId="2" type="noConversion"/>
  </si>
  <si>
    <t>專業4</t>
    <phoneticPr fontId="10" type="noConversion"/>
  </si>
  <si>
    <t>理財與健康生活</t>
    <phoneticPr fontId="2" type="noConversion"/>
  </si>
  <si>
    <t>健康休閒管理</t>
    <phoneticPr fontId="2" type="noConversion"/>
  </si>
  <si>
    <t>第二外國語言--西班牙語</t>
    <phoneticPr fontId="10" type="noConversion"/>
  </si>
  <si>
    <t>※歷次通過會議之名稱與日期.</t>
    <phoneticPr fontId="10" type="noConversion"/>
  </si>
  <si>
    <t>科目類別</t>
    <phoneticPr fontId="10" type="noConversion"/>
  </si>
  <si>
    <t>科目名稱</t>
    <phoneticPr fontId="10" type="noConversion"/>
  </si>
  <si>
    <t>總學分數</t>
    <phoneticPr fontId="10" type="noConversion"/>
  </si>
  <si>
    <t>總時數</t>
    <phoneticPr fontId="10" type="noConversion"/>
  </si>
  <si>
    <t>上</t>
    <phoneticPr fontId="10" type="noConversion"/>
  </si>
  <si>
    <t>下</t>
    <phoneticPr fontId="10" type="noConversion"/>
  </si>
  <si>
    <t>學分數</t>
    <phoneticPr fontId="10" type="noConversion"/>
  </si>
  <si>
    <t>時數</t>
    <phoneticPr fontId="10" type="noConversion"/>
  </si>
  <si>
    <t>語文中心</t>
    <phoneticPr fontId="2" type="noConversion"/>
  </si>
  <si>
    <t>財務管理</t>
    <phoneticPr fontId="2" type="noConversion"/>
  </si>
  <si>
    <t>行銷管理</t>
    <phoneticPr fontId="2" type="noConversion"/>
  </si>
  <si>
    <t>物流管理</t>
    <phoneticPr fontId="2" type="noConversion"/>
  </si>
  <si>
    <t>消費者行為</t>
    <phoneticPr fontId="2" type="noConversion"/>
  </si>
  <si>
    <t>企業資源規劃實務</t>
    <phoneticPr fontId="2" type="noConversion"/>
  </si>
  <si>
    <t>商業溝通</t>
    <phoneticPr fontId="2" type="noConversion"/>
  </si>
  <si>
    <t>顧客關係管理</t>
    <phoneticPr fontId="2" type="noConversion"/>
  </si>
  <si>
    <t>秘書實務</t>
    <phoneticPr fontId="2" type="noConversion"/>
  </si>
  <si>
    <t>各學期選修學分數</t>
    <phoneticPr fontId="10" type="noConversion"/>
  </si>
  <si>
    <t>各學期總學分數</t>
    <phoneticPr fontId="2" type="noConversion"/>
  </si>
  <si>
    <t>各學期總時數</t>
    <phoneticPr fontId="2" type="noConversion"/>
  </si>
  <si>
    <t>商業統計學</t>
    <phoneticPr fontId="2" type="noConversion"/>
  </si>
  <si>
    <t>商業套裝軟體</t>
    <phoneticPr fontId="2" type="noConversion"/>
  </si>
  <si>
    <t>會計學</t>
    <phoneticPr fontId="2" type="noConversion"/>
  </si>
  <si>
    <t>經濟學</t>
    <phoneticPr fontId="2" type="noConversion"/>
  </si>
  <si>
    <t>國際企業管理</t>
    <phoneticPr fontId="2" type="noConversion"/>
  </si>
  <si>
    <t>投資學</t>
    <phoneticPr fontId="10" type="noConversion"/>
  </si>
  <si>
    <t>國際行銷管理</t>
    <phoneticPr fontId="10" type="noConversion"/>
  </si>
  <si>
    <t>廣告學</t>
    <phoneticPr fontId="10" type="noConversion"/>
  </si>
  <si>
    <t>商用英文</t>
    <phoneticPr fontId="10" type="noConversion"/>
  </si>
  <si>
    <t>生涯規劃</t>
    <phoneticPr fontId="10" type="noConversion"/>
  </si>
  <si>
    <t>商用英文寫作</t>
    <phoneticPr fontId="10" type="noConversion"/>
  </si>
  <si>
    <t>外語實習</t>
    <phoneticPr fontId="2" type="noConversion"/>
  </si>
  <si>
    <t>職場禮儀</t>
    <phoneticPr fontId="2" type="noConversion"/>
  </si>
  <si>
    <t>會計概論</t>
    <phoneticPr fontId="2" type="noConversion"/>
  </si>
  <si>
    <t>管理學</t>
    <phoneticPr fontId="2" type="noConversion"/>
  </si>
  <si>
    <t>人力資源管理</t>
    <phoneticPr fontId="2" type="noConversion"/>
  </si>
  <si>
    <t>中英文輸入</t>
    <phoneticPr fontId="2" type="noConversion"/>
  </si>
  <si>
    <t>服務管理</t>
    <phoneticPr fontId="2" type="noConversion"/>
  </si>
  <si>
    <t>門市服務</t>
    <phoneticPr fontId="2" type="noConversion"/>
  </si>
  <si>
    <t>金融與稅務法規</t>
    <phoneticPr fontId="2" type="noConversion"/>
  </si>
  <si>
    <t>物業管理</t>
    <phoneticPr fontId="2" type="noConversion"/>
  </si>
  <si>
    <t>採購管理</t>
    <phoneticPr fontId="2" type="noConversion"/>
  </si>
  <si>
    <t>數位化資料處理</t>
    <phoneticPr fontId="2" type="noConversion"/>
  </si>
  <si>
    <t>職場體驗</t>
    <phoneticPr fontId="2" type="noConversion"/>
  </si>
  <si>
    <t>網路行銷</t>
    <phoneticPr fontId="2" type="noConversion"/>
  </si>
  <si>
    <t>通識課程</t>
    <phoneticPr fontId="2" type="noConversion"/>
  </si>
  <si>
    <t>商業概論</t>
    <phoneticPr fontId="2" type="noConversion"/>
  </si>
  <si>
    <t>中小企業管理實務</t>
    <phoneticPr fontId="2" type="noConversion"/>
  </si>
  <si>
    <t>英文實作</t>
    <phoneticPr fontId="10" type="noConversion"/>
  </si>
  <si>
    <t>康寧大師講座</t>
    <phoneticPr fontId="10" type="noConversion"/>
  </si>
  <si>
    <t>安全與衛生</t>
    <phoneticPr fontId="10" type="noConversion"/>
  </si>
  <si>
    <t>環境保護與永續發展</t>
    <phoneticPr fontId="10" type="noConversion"/>
  </si>
  <si>
    <t>賣場經營實務</t>
    <phoneticPr fontId="10" type="noConversion"/>
  </si>
  <si>
    <t>內部控制與風險管理</t>
    <phoneticPr fontId="10" type="noConversion"/>
  </si>
  <si>
    <t>市場調查實務</t>
    <phoneticPr fontId="10" type="noConversion"/>
  </si>
  <si>
    <t>各學期建議選修學分數</t>
    <phoneticPr fontId="10" type="noConversion"/>
  </si>
  <si>
    <t>數學領域6</t>
    <phoneticPr fontId="10" type="noConversion"/>
  </si>
  <si>
    <t>社會領域8</t>
    <phoneticPr fontId="10" type="noConversion"/>
  </si>
  <si>
    <t>自然領域6</t>
    <phoneticPr fontId="10" type="noConversion"/>
  </si>
  <si>
    <t>藝術領域4</t>
    <phoneticPr fontId="10" type="noConversion"/>
  </si>
  <si>
    <t>生活領域4</t>
    <phoneticPr fontId="10" type="noConversion"/>
  </si>
  <si>
    <t>體育領域6</t>
    <phoneticPr fontId="10" type="noConversion"/>
  </si>
  <si>
    <t>合唱藝術I</t>
    <phoneticPr fontId="10" type="noConversion"/>
  </si>
  <si>
    <t>合唱藝術Ⅱ</t>
    <phoneticPr fontId="2" type="noConversion"/>
  </si>
  <si>
    <t>觀光英文</t>
    <phoneticPr fontId="2" type="noConversion"/>
  </si>
  <si>
    <t>競技啦啦隊運動</t>
    <phoneticPr fontId="10" type="noConversion"/>
  </si>
  <si>
    <t>社團課程</t>
    <phoneticPr fontId="10" type="noConversion"/>
  </si>
  <si>
    <t>創意啦啦舞運動</t>
    <phoneticPr fontId="10" type="noConversion"/>
  </si>
  <si>
    <t>績效管理與評估</t>
    <phoneticPr fontId="10" type="noConversion"/>
  </si>
  <si>
    <t>觀光資源實務</t>
    <phoneticPr fontId="10" type="noConversion"/>
  </si>
  <si>
    <t>景觀療癒與園藝治療</t>
    <phoneticPr fontId="10" type="noConversion"/>
  </si>
  <si>
    <t>挑戰大師-精英培育</t>
    <phoneticPr fontId="10" type="noConversion"/>
  </si>
  <si>
    <t>博雅分類通識課程2</t>
    <phoneticPr fontId="2" type="noConversion"/>
  </si>
  <si>
    <t>園藝生活美學</t>
    <phoneticPr fontId="2" type="noConversion"/>
  </si>
  <si>
    <t>進階分類通識課程6</t>
    <phoneticPr fontId="2" type="noConversion"/>
  </si>
  <si>
    <t>自然類</t>
    <phoneticPr fontId="2" type="noConversion"/>
  </si>
  <si>
    <t>社會類</t>
    <phoneticPr fontId="2" type="noConversion"/>
  </si>
  <si>
    <t>就業力提升系列課程</t>
    <phoneticPr fontId="2" type="noConversion"/>
  </si>
  <si>
    <t>職場探索</t>
    <phoneticPr fontId="2" type="noConversion"/>
  </si>
  <si>
    <t>企業管理實務專題一</t>
    <phoneticPr fontId="2" type="noConversion"/>
  </si>
  <si>
    <t>企業管理實務專題二</t>
    <phoneticPr fontId="2" type="noConversion"/>
  </si>
  <si>
    <t>企業管理實務專題三</t>
    <phoneticPr fontId="2" type="noConversion"/>
  </si>
  <si>
    <t>健康產業體驗課程</t>
    <phoneticPr fontId="2" type="noConversion"/>
  </si>
  <si>
    <t>職場實習(一)</t>
    <phoneticPr fontId="2" type="noConversion"/>
  </si>
  <si>
    <t>職場實習(二)</t>
    <phoneticPr fontId="2" type="noConversion"/>
  </si>
  <si>
    <t>企業法規實務與案例</t>
    <phoneticPr fontId="2" type="noConversion"/>
  </si>
  <si>
    <t>問題解決與創意思考</t>
    <phoneticPr fontId="2" type="noConversion"/>
  </si>
  <si>
    <t>觀光管理實務</t>
    <phoneticPr fontId="2" type="noConversion"/>
  </si>
  <si>
    <t>餐旅管理實務</t>
    <phoneticPr fontId="2" type="noConversion"/>
  </si>
  <si>
    <t>管理會計實務</t>
    <phoneticPr fontId="2" type="noConversion"/>
  </si>
  <si>
    <t>銷售管理實務</t>
    <phoneticPr fontId="2" type="noConversion"/>
  </si>
  <si>
    <t>電子商務實務</t>
    <phoneticPr fontId="2" type="noConversion"/>
  </si>
  <si>
    <t>零售管理實務</t>
    <phoneticPr fontId="2" type="noConversion"/>
  </si>
  <si>
    <t>商務企劃書撰寫實務</t>
    <phoneticPr fontId="2" type="noConversion"/>
  </si>
  <si>
    <t>職場趨勢課程</t>
    <phoneticPr fontId="2" type="noConversion"/>
  </si>
  <si>
    <t>健康樂活產業模組</t>
    <phoneticPr fontId="2" type="noConversion"/>
  </si>
  <si>
    <t>健康產業活動設計與實作</t>
    <phoneticPr fontId="2" type="noConversion"/>
  </si>
  <si>
    <t>健康事業經營與管理</t>
    <phoneticPr fontId="2" type="noConversion"/>
  </si>
  <si>
    <t>健康保險概論</t>
    <phoneticPr fontId="2" type="noConversion"/>
  </si>
  <si>
    <t>健康產業創業管理</t>
    <phoneticPr fontId="2" type="noConversion"/>
  </si>
  <si>
    <t>職場英文一</t>
    <phoneticPr fontId="2" type="noConversion"/>
  </si>
  <si>
    <t>職場英文二</t>
    <phoneticPr fontId="2" type="noConversion"/>
  </si>
  <si>
    <t>小     計</t>
  </si>
  <si>
    <t>就業力提升系列課程</t>
  </si>
  <si>
    <t>職場接軌</t>
    <phoneticPr fontId="2" type="noConversion"/>
  </si>
  <si>
    <t>職場實習(三)</t>
    <phoneticPr fontId="2" type="noConversion"/>
  </si>
  <si>
    <t>互聯網商務應用</t>
    <phoneticPr fontId="2" type="noConversion"/>
  </si>
  <si>
    <t>職場英文三</t>
    <phoneticPr fontId="2" type="noConversion"/>
  </si>
  <si>
    <t>銀髮照護產業之發展</t>
  </si>
  <si>
    <t>長照機構經營與管理</t>
  </si>
  <si>
    <t>老人休閒活動設計與規劃</t>
  </si>
  <si>
    <t>老人身心靈健康體驗活動設計</t>
  </si>
  <si>
    <t>高齡者消費者行為</t>
  </si>
  <si>
    <t>老人政策與法規</t>
  </si>
  <si>
    <t>高齡者居住空間規劃與設計</t>
  </si>
  <si>
    <t>健康產業行銷與溝通</t>
  </si>
  <si>
    <t>體驗行銷</t>
  </si>
  <si>
    <t>感動服務</t>
  </si>
  <si>
    <t>健康照護機構財務管理</t>
  </si>
  <si>
    <t>生物科技產業概論</t>
  </si>
  <si>
    <t>托育機構行政管理與實務</t>
  </si>
  <si>
    <t>幼教機構財務管理</t>
  </si>
  <si>
    <t>運動休閒與健康管理</t>
  </si>
  <si>
    <t>遊戲管理</t>
  </si>
  <si>
    <t>休閒農場經營管理</t>
  </si>
  <si>
    <t>各學期必修學分數</t>
    <phoneticPr fontId="10" type="noConversion"/>
  </si>
  <si>
    <t>一般科目：72學分</t>
    <phoneticPr fontId="10" type="noConversion"/>
  </si>
  <si>
    <t>基礎能力課程56</t>
    <phoneticPr fontId="10" type="noConversion"/>
  </si>
  <si>
    <t>語文領域20</t>
    <phoneticPr fontId="10" type="noConversion"/>
  </si>
  <si>
    <t>國防領域2</t>
    <phoneticPr fontId="10" type="noConversion"/>
  </si>
  <si>
    <t>企業管理個案研討</t>
    <phoneticPr fontId="2" type="noConversion"/>
  </si>
  <si>
    <t>職場語文能力6</t>
    <phoneticPr fontId="2" type="noConversion"/>
  </si>
  <si>
    <t>商業基礎理論</t>
    <phoneticPr fontId="2" type="noConversion"/>
  </si>
  <si>
    <t>商業理論</t>
    <phoneticPr fontId="2" type="noConversion"/>
  </si>
  <si>
    <t>職場倫理與法規</t>
    <phoneticPr fontId="2" type="noConversion"/>
  </si>
  <si>
    <t>職場提升</t>
    <phoneticPr fontId="2" type="noConversion"/>
  </si>
  <si>
    <t xml:space="preserve">康寧學校財團法人康寧大學107學年度                      </t>
    <phoneticPr fontId="10" type="noConversion"/>
  </si>
  <si>
    <t>第一學年
107</t>
    <phoneticPr fontId="10" type="noConversion"/>
  </si>
  <si>
    <t>第二學年
108</t>
    <phoneticPr fontId="10" type="noConversion"/>
  </si>
  <si>
    <t>第三學年
109</t>
    <phoneticPr fontId="10" type="noConversion"/>
  </si>
  <si>
    <t>第四學年
110</t>
    <phoneticPr fontId="10" type="noConversion"/>
  </si>
  <si>
    <t>第五學年
111</t>
    <phoneticPr fontId="10" type="noConversion"/>
  </si>
  <si>
    <t>會計實務</t>
    <phoneticPr fontId="2" type="noConversion"/>
  </si>
  <si>
    <t>民宿經營與管理</t>
    <phoneticPr fontId="2" type="noConversion"/>
  </si>
  <si>
    <t xml:space="preserve">康寧學校財團法人康寧大學108學年度                      </t>
    <phoneticPr fontId="10" type="noConversion"/>
  </si>
  <si>
    <t>資訊科技</t>
    <phoneticPr fontId="10" type="noConversion"/>
  </si>
  <si>
    <t>綜合活動科技領域4</t>
    <phoneticPr fontId="10" type="noConversion"/>
  </si>
  <si>
    <t>健康與護理</t>
    <phoneticPr fontId="10" type="noConversion"/>
  </si>
  <si>
    <t>健康與體育領域8</t>
    <phoneticPr fontId="10" type="noConversion"/>
  </si>
  <si>
    <t>一般科目：74學分</t>
    <phoneticPr fontId="10" type="noConversion"/>
  </si>
  <si>
    <t>校定必修：6學分</t>
    <phoneticPr fontId="10" type="noConversion"/>
  </si>
  <si>
    <t>民國108年5月21日校課程委員會訂定</t>
    <phoneticPr fontId="2" type="noConversion"/>
  </si>
  <si>
    <t>企業管理實務專題一</t>
    <phoneticPr fontId="2" type="noConversion"/>
  </si>
  <si>
    <t>職場實習(二)</t>
    <phoneticPr fontId="2" type="noConversion"/>
  </si>
  <si>
    <t>觀光英文</t>
    <phoneticPr fontId="2" type="noConversion"/>
  </si>
  <si>
    <t>第一學年
108</t>
    <phoneticPr fontId="10" type="noConversion"/>
  </si>
  <si>
    <t>第二學年
109</t>
    <phoneticPr fontId="10" type="noConversion"/>
  </si>
  <si>
    <t>第三學年
110</t>
    <phoneticPr fontId="10" type="noConversion"/>
  </si>
  <si>
    <t>第四學年
111</t>
    <phoneticPr fontId="10" type="noConversion"/>
  </si>
  <si>
    <t>第五學年
112</t>
    <phoneticPr fontId="10" type="noConversion"/>
  </si>
  <si>
    <t>國際移動學習</t>
    <phoneticPr fontId="10" type="noConversion"/>
  </si>
  <si>
    <t>民國108年05月21日校課程委員會修訂</t>
    <phoneticPr fontId="2" type="noConversion"/>
  </si>
  <si>
    <t>行銷流通模組</t>
    <phoneticPr fontId="2" type="noConversion"/>
  </si>
  <si>
    <t>問題解決與創意思考</t>
    <phoneticPr fontId="2" type="noConversion"/>
  </si>
  <si>
    <t>民國108年11月20日系課程委員會議修訂</t>
    <phoneticPr fontId="2" type="noConversion"/>
  </si>
  <si>
    <t>民國108年12月4日院課程委員會議修訂</t>
    <phoneticPr fontId="2" type="noConversion"/>
  </si>
  <si>
    <t>民國107年3月27日校課程委員會訂定</t>
    <phoneticPr fontId="2" type="noConversion"/>
  </si>
  <si>
    <t>民國108年12月10日校課程委員會修訂</t>
    <phoneticPr fontId="2" type="noConversion"/>
  </si>
  <si>
    <t>備註
(是否為證照課程)</t>
    <phoneticPr fontId="10" type="noConversion"/>
  </si>
  <si>
    <t>備註
(是否為證照課程)</t>
    <phoneticPr fontId="10" type="noConversion"/>
  </si>
  <si>
    <t>民國109年06月16日校課程委員會修訂</t>
    <phoneticPr fontId="2" type="noConversion"/>
  </si>
  <si>
    <t>民國109年06月03日系課程委員會議修訂</t>
    <phoneticPr fontId="2" type="noConversion"/>
  </si>
  <si>
    <t>民國109年06月09日院課程委員會議修訂</t>
    <phoneticPr fontId="2" type="noConversion"/>
  </si>
  <si>
    <t>民國108年12月4日院課程委員會議修訂</t>
    <phoneticPr fontId="2" type="noConversion"/>
  </si>
  <si>
    <t>民國108年12月10日校課程委員會修訂</t>
    <phoneticPr fontId="2" type="noConversion"/>
  </si>
  <si>
    <t>民國109年06月03日系課程委員會議修訂</t>
    <phoneticPr fontId="2" type="noConversion"/>
  </si>
  <si>
    <t>專業及實習科目：113學分</t>
    <phoneticPr fontId="10" type="noConversion"/>
  </si>
  <si>
    <t>校訂選修：27學分</t>
    <phoneticPr fontId="2" type="noConversion"/>
  </si>
  <si>
    <t>民國110年05月26日系課程委員會修訂</t>
    <phoneticPr fontId="2" type="noConversion"/>
  </si>
  <si>
    <t>民國110年05月27日院課程委員會修訂</t>
    <phoneticPr fontId="2" type="noConversion"/>
  </si>
  <si>
    <t>民國110年06月02日校課程委員會修訂</t>
    <phoneticPr fontId="2" type="noConversion"/>
  </si>
  <si>
    <t>民國107年03月27日校課程委員會訂定</t>
    <phoneticPr fontId="10" type="noConversion"/>
  </si>
  <si>
    <t>跨文化溝通</t>
    <phoneticPr fontId="10" type="noConversion"/>
  </si>
  <si>
    <t>民國110年12月08日系課程委員會修訂</t>
    <phoneticPr fontId="2" type="noConversion"/>
  </si>
  <si>
    <t>民國109年06月09日院課程委員會議修訂</t>
    <phoneticPr fontId="2" type="noConversion"/>
  </si>
  <si>
    <t>民國110年05月27日院課程委員會修訂</t>
    <phoneticPr fontId="2" type="noConversion"/>
  </si>
  <si>
    <t>民國110年09月29日系課程委員會修訂</t>
    <phoneticPr fontId="2" type="noConversion"/>
  </si>
  <si>
    <t>科目英文名稱</t>
    <phoneticPr fontId="10" type="noConversion"/>
  </si>
  <si>
    <r>
      <rPr>
        <sz val="12"/>
        <rFont val="標楷體"/>
        <family val="4"/>
        <charset val="136"/>
      </rPr>
      <t>學分數</t>
    </r>
    <phoneticPr fontId="10" type="noConversion"/>
  </si>
  <si>
    <r>
      <rPr>
        <sz val="12"/>
        <rFont val="標楷體"/>
        <family val="4"/>
        <charset val="136"/>
      </rPr>
      <t>時數</t>
    </r>
    <phoneticPr fontId="10" type="noConversion"/>
  </si>
  <si>
    <r>
      <rPr>
        <sz val="12"/>
        <rFont val="標楷體"/>
        <family val="4"/>
        <charset val="136"/>
      </rPr>
      <t xml:space="preserve">第一學年
</t>
    </r>
    <r>
      <rPr>
        <sz val="12"/>
        <rFont val="Times New Roman"/>
        <family val="1"/>
      </rPr>
      <t>109</t>
    </r>
    <phoneticPr fontId="10" type="noConversion"/>
  </si>
  <si>
    <t>All-Out Defense Education</t>
    <phoneticPr fontId="2" type="noConversion"/>
  </si>
  <si>
    <t>Kang Ning Holistic Education</t>
  </si>
  <si>
    <t>Service Learning &amp; Practice</t>
    <phoneticPr fontId="2" type="noConversion"/>
  </si>
  <si>
    <t>院定必修：4學分</t>
    <phoneticPr fontId="2" type="noConversion"/>
  </si>
  <si>
    <t>實務專題</t>
    <phoneticPr fontId="2" type="noConversion"/>
  </si>
  <si>
    <t>Special Projects</t>
    <phoneticPr fontId="10" type="noConversion"/>
  </si>
  <si>
    <t>Management</t>
    <phoneticPr fontId="10" type="noConversion"/>
  </si>
  <si>
    <r>
      <rPr>
        <sz val="12"/>
        <rFont val="標楷體"/>
        <family val="4"/>
        <charset val="136"/>
      </rPr>
      <t>小計</t>
    </r>
    <phoneticPr fontId="2" type="noConversion"/>
  </si>
  <si>
    <t>Chinese</t>
  </si>
  <si>
    <t xml:space="preserve">English </t>
    <phoneticPr fontId="2" type="noConversion"/>
  </si>
  <si>
    <t xml:space="preserve">Mathematics </t>
    <phoneticPr fontId="2" type="noConversion"/>
  </si>
  <si>
    <t>History</t>
    <phoneticPr fontId="2" type="noConversion"/>
  </si>
  <si>
    <t>Geography</t>
    <phoneticPr fontId="2" type="noConversion"/>
  </si>
  <si>
    <t>Physics</t>
  </si>
  <si>
    <t>Chemistry</t>
  </si>
  <si>
    <t xml:space="preserve">Music </t>
    <phoneticPr fontId="2" type="noConversion"/>
  </si>
  <si>
    <t>Arts Life</t>
    <phoneticPr fontId="2" type="noConversion"/>
  </si>
  <si>
    <t>Information Technology</t>
    <phoneticPr fontId="10" type="noConversion"/>
  </si>
  <si>
    <t>生涯規劃</t>
    <phoneticPr fontId="2" type="noConversion"/>
  </si>
  <si>
    <t>Career Development</t>
  </si>
  <si>
    <t>Health and Nursing</t>
  </si>
  <si>
    <t>Physical Education</t>
    <phoneticPr fontId="2" type="noConversion"/>
  </si>
  <si>
    <r>
      <rPr>
        <sz val="12"/>
        <rFont val="標楷體"/>
        <family val="4"/>
        <charset val="136"/>
      </rPr>
      <t>進階分類通識課程必修：</t>
    </r>
    <r>
      <rPr>
        <sz val="12"/>
        <rFont val="Times New Roman"/>
        <family val="1"/>
      </rPr>
      <t>10</t>
    </r>
    <r>
      <rPr>
        <sz val="12"/>
        <rFont val="標楷體"/>
        <family val="4"/>
        <charset val="136"/>
      </rPr>
      <t>學分</t>
    </r>
    <phoneticPr fontId="2" type="noConversion"/>
  </si>
  <si>
    <t>GE Advanced Courses Chinese</t>
  </si>
  <si>
    <t>GE Advanced Courses - Science</t>
    <phoneticPr fontId="2" type="noConversion"/>
  </si>
  <si>
    <t>GE Advanced Courses Social Sciences</t>
    <phoneticPr fontId="2" type="noConversion"/>
  </si>
  <si>
    <t>觀光管理實務</t>
    <phoneticPr fontId="2" type="noConversion"/>
  </si>
  <si>
    <t>Practice of Tourism</t>
    <phoneticPr fontId="2" type="noConversion"/>
  </si>
  <si>
    <t>門市服務</t>
    <phoneticPr fontId="2" type="noConversion"/>
  </si>
  <si>
    <t>Chain Store Service</t>
    <phoneticPr fontId="2" type="noConversion"/>
  </si>
  <si>
    <t>Personal Finance and Healthy Life</t>
    <phoneticPr fontId="2" type="noConversion"/>
  </si>
  <si>
    <t xml:space="preserve"> Capstone Project I</t>
  </si>
  <si>
    <t>Introduction to Exhibition</t>
  </si>
  <si>
    <r>
      <rPr>
        <sz val="12"/>
        <rFont val="標楷體"/>
        <family val="4"/>
        <charset val="136"/>
      </rPr>
      <t>合計</t>
    </r>
  </si>
  <si>
    <r>
      <rPr>
        <sz val="12"/>
        <rFont val="標楷體"/>
        <family val="4"/>
        <charset val="136"/>
      </rPr>
      <t>各學期必修學分數</t>
    </r>
  </si>
  <si>
    <r>
      <rPr>
        <sz val="12"/>
        <rFont val="標楷體"/>
        <family val="4"/>
        <charset val="136"/>
      </rPr>
      <t>各學期選修學分數</t>
    </r>
  </si>
  <si>
    <r>
      <rPr>
        <sz val="12"/>
        <rFont val="標楷體"/>
        <family val="4"/>
        <charset val="136"/>
      </rPr>
      <t>各學期總學分數</t>
    </r>
  </si>
  <si>
    <r>
      <rPr>
        <sz val="12"/>
        <rFont val="標楷體"/>
        <family val="4"/>
        <charset val="136"/>
      </rPr>
      <t>各學期總時數</t>
    </r>
  </si>
  <si>
    <r>
      <rPr>
        <sz val="12"/>
        <rFont val="標楷體"/>
        <family val="4"/>
        <charset val="136"/>
      </rPr>
      <t>上</t>
    </r>
    <phoneticPr fontId="10" type="noConversion"/>
  </si>
  <si>
    <r>
      <rPr>
        <sz val="12"/>
        <rFont val="標楷體"/>
        <family val="4"/>
        <charset val="136"/>
      </rPr>
      <t>下</t>
    </r>
    <phoneticPr fontId="10" type="noConversion"/>
  </si>
  <si>
    <r>
      <rPr>
        <sz val="12"/>
        <rFont val="標楷體"/>
        <family val="4"/>
        <charset val="136"/>
      </rPr>
      <t>校定必修：</t>
    </r>
    <r>
      <rPr>
        <sz val="12"/>
        <rFont val="Times New Roman"/>
        <family val="1"/>
      </rPr>
      <t>4</t>
    </r>
    <r>
      <rPr>
        <sz val="12"/>
        <rFont val="標楷體"/>
        <family val="4"/>
        <charset val="136"/>
      </rPr>
      <t>學分</t>
    </r>
    <phoneticPr fontId="2" type="noConversion"/>
  </si>
  <si>
    <t>Kang Ning Labor Education</t>
    <phoneticPr fontId="2" type="noConversion"/>
  </si>
  <si>
    <r>
      <rPr>
        <sz val="12"/>
        <rFont val="標楷體"/>
        <family val="4"/>
        <charset val="136"/>
      </rPr>
      <t>小計</t>
    </r>
    <phoneticPr fontId="2" type="noConversion"/>
  </si>
  <si>
    <t>GE Advanced Courses - Foreign Languages</t>
    <phoneticPr fontId="2" type="noConversion"/>
  </si>
  <si>
    <t>門市服務</t>
    <phoneticPr fontId="2" type="noConversion"/>
  </si>
  <si>
    <t>Chain Store Service</t>
    <phoneticPr fontId="2" type="noConversion"/>
  </si>
  <si>
    <t>Personal Finance and Healthy Life</t>
    <phoneticPr fontId="2" type="noConversion"/>
  </si>
  <si>
    <t>Commercial Comunication</t>
    <phoneticPr fontId="2" type="noConversion"/>
  </si>
  <si>
    <t>Practice of Hospitality and Tourism Management</t>
    <phoneticPr fontId="2" type="noConversion"/>
  </si>
  <si>
    <t>Practice and Activity Design for Health Industry</t>
    <phoneticPr fontId="2" type="noConversion"/>
  </si>
  <si>
    <t>Service Management</t>
    <phoneticPr fontId="2" type="noConversion"/>
  </si>
  <si>
    <t>Practice of Small and Medium Business Management</t>
    <phoneticPr fontId="2" type="noConversion"/>
  </si>
  <si>
    <t>Financial Management</t>
    <phoneticPr fontId="2" type="noConversion"/>
  </si>
  <si>
    <t>Management of Human Resource</t>
    <phoneticPr fontId="2" type="noConversion"/>
  </si>
  <si>
    <t>Statistics for Business</t>
    <phoneticPr fontId="2" type="noConversion"/>
  </si>
  <si>
    <t>Practice of Managerial Accounting</t>
    <phoneticPr fontId="2" type="noConversion"/>
  </si>
  <si>
    <t>Business Law and Regulations</t>
    <phoneticPr fontId="2" type="noConversion"/>
  </si>
  <si>
    <t>Electronic Commerce Management</t>
    <phoneticPr fontId="2" type="noConversion"/>
  </si>
  <si>
    <t>Retail Business Management</t>
    <phoneticPr fontId="2" type="noConversion"/>
  </si>
  <si>
    <t>Application of Business Softwares</t>
    <phoneticPr fontId="2" type="noConversion"/>
  </si>
  <si>
    <t>Buiness Management for Health Industry</t>
    <phoneticPr fontId="2" type="noConversion"/>
  </si>
  <si>
    <t>Logistics Management</t>
    <phoneticPr fontId="2" type="noConversion"/>
  </si>
  <si>
    <t xml:space="preserve">Consumer's Behaviors </t>
    <phoneticPr fontId="2" type="noConversion"/>
  </si>
  <si>
    <r>
      <t>Business Conversation</t>
    </r>
    <r>
      <rPr>
        <sz val="12"/>
        <rFont val="標楷體"/>
        <family val="4"/>
        <charset val="136"/>
      </rPr>
      <t>Ⅰ</t>
    </r>
    <phoneticPr fontId="2" type="noConversion"/>
  </si>
  <si>
    <t>Secreterial Practice</t>
    <phoneticPr fontId="2" type="noConversion"/>
  </si>
  <si>
    <t>Practice of Sales Management</t>
    <phoneticPr fontId="2" type="noConversion"/>
  </si>
  <si>
    <t>Practice of Business Plan Writing</t>
    <phoneticPr fontId="2" type="noConversion"/>
  </si>
  <si>
    <t>Internet Marketing</t>
    <phoneticPr fontId="2" type="noConversion"/>
  </si>
  <si>
    <r>
      <t xml:space="preserve">Business Conversation </t>
    </r>
    <r>
      <rPr>
        <sz val="12"/>
        <rFont val="標楷體"/>
        <family val="4"/>
        <charset val="136"/>
      </rPr>
      <t>Ⅱ</t>
    </r>
    <phoneticPr fontId="2" type="noConversion"/>
  </si>
  <si>
    <t>Practice of Enterprise Resource Planning</t>
    <phoneticPr fontId="2" type="noConversion"/>
  </si>
  <si>
    <t>Application for Internet Business</t>
    <phoneticPr fontId="2" type="noConversion"/>
  </si>
  <si>
    <t xml:space="preserve">Management in Health
Care Industry </t>
    <phoneticPr fontId="2" type="noConversion"/>
  </si>
  <si>
    <r>
      <t xml:space="preserve">Business Conversation </t>
    </r>
    <r>
      <rPr>
        <sz val="12"/>
        <rFont val="標楷體"/>
        <family val="4"/>
        <charset val="136"/>
      </rPr>
      <t>Ⅲ</t>
    </r>
    <phoneticPr fontId="2" type="noConversion"/>
  </si>
  <si>
    <t>Seminar for Business Case Study</t>
    <phoneticPr fontId="2" type="noConversion"/>
  </si>
  <si>
    <r>
      <rPr>
        <sz val="12"/>
        <rFont val="標楷體"/>
        <family val="4"/>
        <charset val="136"/>
      </rPr>
      <t>小計</t>
    </r>
    <phoneticPr fontId="2" type="noConversion"/>
  </si>
  <si>
    <t>Procurement Management</t>
    <phoneticPr fontId="2" type="noConversion"/>
  </si>
  <si>
    <t>Property Management</t>
    <phoneticPr fontId="2" type="noConversion"/>
  </si>
  <si>
    <t>Internal Control and Risk Management</t>
    <phoneticPr fontId="2" type="noConversion"/>
  </si>
  <si>
    <t>International Business Management</t>
    <phoneticPr fontId="2" type="noConversion"/>
  </si>
  <si>
    <t>Customer Relationship Management</t>
    <phoneticPr fontId="2" type="noConversion"/>
  </si>
  <si>
    <t>Consumer's Behavior</t>
    <phoneticPr fontId="2" type="noConversion"/>
  </si>
  <si>
    <t>會展概論</t>
    <phoneticPr fontId="2" type="noConversion"/>
  </si>
  <si>
    <t>職場實習一</t>
    <phoneticPr fontId="2" type="noConversion"/>
  </si>
  <si>
    <t>Workplace Internship I</t>
    <phoneticPr fontId="2" type="noConversion"/>
  </si>
  <si>
    <t>Business English</t>
    <phoneticPr fontId="2" type="noConversion"/>
  </si>
  <si>
    <t>Financial and Tax Regulations</t>
    <phoneticPr fontId="2" type="noConversion"/>
  </si>
  <si>
    <t>Practice of Store Management</t>
    <phoneticPr fontId="2" type="noConversion"/>
  </si>
  <si>
    <t xml:space="preserve">Practice of Marketing Research </t>
    <phoneticPr fontId="2" type="noConversion"/>
  </si>
  <si>
    <t>Commercial Law</t>
    <phoneticPr fontId="10" type="noConversion"/>
  </si>
  <si>
    <t>Project Management</t>
    <phoneticPr fontId="10" type="noConversion"/>
  </si>
  <si>
    <t>New Product Marketing</t>
    <phoneticPr fontId="10" type="noConversion"/>
  </si>
  <si>
    <t>會展實務</t>
    <phoneticPr fontId="2" type="noConversion"/>
  </si>
  <si>
    <t>Practice of Exhibition</t>
    <phoneticPr fontId="2" type="noConversion"/>
  </si>
  <si>
    <t>職場實習二</t>
    <phoneticPr fontId="2" type="noConversion"/>
  </si>
  <si>
    <t>Workplace Internship II</t>
    <phoneticPr fontId="2" type="noConversion"/>
  </si>
  <si>
    <t>Tourism English</t>
    <phoneticPr fontId="2" type="noConversion"/>
  </si>
  <si>
    <t>Advertising</t>
    <phoneticPr fontId="2" type="noConversion"/>
  </si>
  <si>
    <t>Brand Management</t>
    <phoneticPr fontId="10" type="noConversion"/>
  </si>
  <si>
    <t>Investment</t>
    <phoneticPr fontId="2" type="noConversion"/>
  </si>
  <si>
    <t>International Marketing Management</t>
    <phoneticPr fontId="2" type="noConversion"/>
  </si>
  <si>
    <t>Practice of Tourisum Resource</t>
    <phoneticPr fontId="2" type="noConversion"/>
  </si>
  <si>
    <t>Intercultural Communication</t>
  </si>
  <si>
    <t>Futures and Options</t>
    <phoneticPr fontId="10" type="noConversion"/>
  </si>
  <si>
    <t>Practice in Security Markets</t>
    <phoneticPr fontId="2" type="noConversion"/>
  </si>
  <si>
    <t>Financial Statement Analysis</t>
    <phoneticPr fontId="10" type="noConversion"/>
  </si>
  <si>
    <t>Supply Chain Management</t>
    <phoneticPr fontId="2" type="noConversion"/>
  </si>
  <si>
    <t>Strategic Management</t>
    <phoneticPr fontId="10" type="noConversion"/>
  </si>
  <si>
    <t>職場實習三</t>
    <phoneticPr fontId="2" type="noConversion"/>
  </si>
  <si>
    <t>Workplace Internship III</t>
    <phoneticPr fontId="2" type="noConversion"/>
  </si>
  <si>
    <t>Writing in Business English</t>
    <phoneticPr fontId="2" type="noConversion"/>
  </si>
  <si>
    <t>Financial News Analysis</t>
    <phoneticPr fontId="10" type="noConversion"/>
  </si>
  <si>
    <t>International Finance and Exchange</t>
    <phoneticPr fontId="10" type="noConversion"/>
  </si>
  <si>
    <t>Corporate Finance</t>
    <phoneticPr fontId="10" type="noConversion"/>
  </si>
  <si>
    <t>Quality Management</t>
    <phoneticPr fontId="10" type="noConversion"/>
  </si>
  <si>
    <t>Practice for Business Operation</t>
    <phoneticPr fontId="2" type="noConversion"/>
  </si>
  <si>
    <t>Global Logistics Management</t>
    <phoneticPr fontId="10" type="noConversion"/>
  </si>
  <si>
    <t>Production Management</t>
    <phoneticPr fontId="10" type="noConversion"/>
  </si>
  <si>
    <t>Management of Technology</t>
    <phoneticPr fontId="10" type="noConversion"/>
  </si>
  <si>
    <r>
      <rPr>
        <sz val="12"/>
        <rFont val="標楷體"/>
        <family val="4"/>
        <charset val="136"/>
      </rPr>
      <t>各學期建議選修學分數</t>
    </r>
    <phoneticPr fontId="2" type="noConversion"/>
  </si>
  <si>
    <t>民國110年06月02日校課程委員會議通過</t>
  </si>
  <si>
    <r>
      <rPr>
        <sz val="18"/>
        <rFont val="標楷體"/>
        <family val="4"/>
        <charset val="136"/>
      </rPr>
      <t>康寧學校財團法人康寧大學</t>
    </r>
    <r>
      <rPr>
        <sz val="18"/>
        <rFont val="Times New Roman"/>
        <family val="1"/>
      </rPr>
      <t>110</t>
    </r>
    <r>
      <rPr>
        <sz val="18"/>
        <rFont val="標楷體"/>
        <family val="4"/>
        <charset val="136"/>
      </rPr>
      <t>學年度</t>
    </r>
    <phoneticPr fontId="10" type="noConversion"/>
  </si>
  <si>
    <t>科目英文名稱</t>
    <phoneticPr fontId="10" type="noConversion"/>
  </si>
  <si>
    <r>
      <rPr>
        <sz val="12"/>
        <rFont val="標楷體"/>
        <family val="4"/>
        <charset val="136"/>
      </rPr>
      <t>學分數</t>
    </r>
    <phoneticPr fontId="10" type="noConversion"/>
  </si>
  <si>
    <r>
      <rPr>
        <sz val="12"/>
        <rFont val="標楷體"/>
        <family val="4"/>
        <charset val="136"/>
      </rPr>
      <t>時數</t>
    </r>
    <phoneticPr fontId="10" type="noConversion"/>
  </si>
  <si>
    <r>
      <rPr>
        <sz val="12"/>
        <rFont val="標楷體"/>
        <family val="4"/>
        <charset val="136"/>
      </rPr>
      <t>備註</t>
    </r>
    <phoneticPr fontId="10" type="noConversion"/>
  </si>
  <si>
    <r>
      <rPr>
        <sz val="12"/>
        <rFont val="標楷體"/>
        <family val="4"/>
        <charset val="136"/>
      </rPr>
      <t>上</t>
    </r>
    <phoneticPr fontId="10" type="noConversion"/>
  </si>
  <si>
    <r>
      <rPr>
        <sz val="12"/>
        <rFont val="標楷體"/>
        <family val="4"/>
        <charset val="136"/>
      </rPr>
      <t>下</t>
    </r>
    <phoneticPr fontId="10" type="noConversion"/>
  </si>
  <si>
    <r>
      <rPr>
        <sz val="12"/>
        <rFont val="標楷體"/>
        <family val="4"/>
        <charset val="136"/>
      </rPr>
      <t>學分數</t>
    </r>
    <phoneticPr fontId="10" type="noConversion"/>
  </si>
  <si>
    <r>
      <rPr>
        <sz val="12"/>
        <rFont val="標楷體"/>
        <family val="4"/>
        <charset val="136"/>
      </rPr>
      <t>時數</t>
    </r>
    <phoneticPr fontId="10" type="noConversion"/>
  </si>
  <si>
    <r>
      <rPr>
        <sz val="12"/>
        <rFont val="標楷體"/>
        <family val="4"/>
        <charset val="136"/>
      </rPr>
      <t>校定必修：</t>
    </r>
    <r>
      <rPr>
        <sz val="12"/>
        <rFont val="Times New Roman"/>
        <family val="1"/>
      </rPr>
      <t>4</t>
    </r>
    <r>
      <rPr>
        <sz val="12"/>
        <rFont val="標楷體"/>
        <family val="4"/>
        <charset val="136"/>
      </rPr>
      <t>學分</t>
    </r>
    <phoneticPr fontId="2" type="noConversion"/>
  </si>
  <si>
    <t>All-Out Defense Education</t>
    <phoneticPr fontId="2" type="noConversion"/>
  </si>
  <si>
    <t>Service Learning &amp; Practice</t>
    <phoneticPr fontId="2" type="noConversion"/>
  </si>
  <si>
    <t>Kang Ning Labor Education</t>
    <phoneticPr fontId="2" type="noConversion"/>
  </si>
  <si>
    <t>院定必修：4學分</t>
    <phoneticPr fontId="2" type="noConversion"/>
  </si>
  <si>
    <t>實務專題</t>
    <phoneticPr fontId="2" type="noConversion"/>
  </si>
  <si>
    <t>Special Projects</t>
    <phoneticPr fontId="10" type="noConversion"/>
  </si>
  <si>
    <t>Management</t>
    <phoneticPr fontId="10" type="noConversion"/>
  </si>
  <si>
    <r>
      <rPr>
        <sz val="12"/>
        <rFont val="標楷體"/>
        <family val="4"/>
        <charset val="136"/>
      </rPr>
      <t>小計</t>
    </r>
    <phoneticPr fontId="2" type="noConversion"/>
  </si>
  <si>
    <t>GE Selective Course</t>
    <phoneticPr fontId="2" type="noConversion"/>
  </si>
  <si>
    <t>Introduction to Business</t>
    <phoneticPr fontId="2" type="noConversion"/>
  </si>
  <si>
    <t>Management</t>
    <phoneticPr fontId="2" type="noConversion"/>
  </si>
  <si>
    <t>Introduction to Accounting</t>
    <phoneticPr fontId="2" type="noConversion"/>
  </si>
  <si>
    <t>Accounting Practice</t>
    <phoneticPr fontId="2" type="noConversion"/>
  </si>
  <si>
    <t>Experimental Course for Health Industry</t>
    <phoneticPr fontId="2" type="noConversion"/>
  </si>
  <si>
    <t>中英文輸入</t>
    <phoneticPr fontId="2" type="noConversion"/>
  </si>
  <si>
    <t>Chinese/English Typewriting</t>
    <phoneticPr fontId="2" type="noConversion"/>
  </si>
  <si>
    <t>Workplace Ethics</t>
    <phoneticPr fontId="2" type="noConversion"/>
  </si>
  <si>
    <t>健康休閒管理</t>
    <phoneticPr fontId="2" type="noConversion"/>
  </si>
  <si>
    <t>Introduction to Health and Leisure Management</t>
    <phoneticPr fontId="2" type="noConversion"/>
  </si>
  <si>
    <t>Economics</t>
    <phoneticPr fontId="2" type="noConversion"/>
  </si>
  <si>
    <t>Marketing Management</t>
    <phoneticPr fontId="2" type="noConversion"/>
  </si>
  <si>
    <t>Accounting</t>
    <phoneticPr fontId="2" type="noConversion"/>
  </si>
  <si>
    <t>Digital Data Processing</t>
    <phoneticPr fontId="2" type="noConversion"/>
  </si>
  <si>
    <t>Business Etiquette</t>
    <phoneticPr fontId="2" type="noConversion"/>
  </si>
  <si>
    <t>Problem Solving and Creative Thinking</t>
    <phoneticPr fontId="2" type="noConversion"/>
  </si>
  <si>
    <r>
      <rPr>
        <sz val="12"/>
        <rFont val="標楷體"/>
        <family val="4"/>
        <charset val="136"/>
      </rPr>
      <t>※教務相關規定</t>
    </r>
    <phoneticPr fontId="2" type="noConversion"/>
  </si>
  <si>
    <t>※歷次通過會議之名稱與日期</t>
    <phoneticPr fontId="2" type="noConversion"/>
  </si>
  <si>
    <t>民國110年03月30日1092-3系課程委員會議通過</t>
    <phoneticPr fontId="2" type="noConversion"/>
  </si>
  <si>
    <t>民國110年04月13日1092-2院課程委員會議通過</t>
    <phoneticPr fontId="2" type="noConversion"/>
  </si>
  <si>
    <t>民國110年09月29日系課程委員會通過</t>
    <phoneticPr fontId="2" type="noConversion"/>
  </si>
  <si>
    <t>民國110年12月08日系課程委員會通過</t>
    <phoneticPr fontId="2" type="noConversion"/>
  </si>
  <si>
    <r>
      <rPr>
        <sz val="12"/>
        <rFont val="標楷體"/>
        <family val="4"/>
        <charset val="136"/>
      </rPr>
      <t>一般科目必修：</t>
    </r>
    <r>
      <rPr>
        <sz val="12"/>
        <rFont val="Times New Roman"/>
        <family val="1"/>
      </rPr>
      <t>44</t>
    </r>
    <r>
      <rPr>
        <sz val="12"/>
        <rFont val="標楷體"/>
        <family val="4"/>
        <charset val="136"/>
      </rPr>
      <t>學分</t>
    </r>
    <phoneticPr fontId="2" type="noConversion"/>
  </si>
  <si>
    <t xml:space="preserve">English </t>
    <phoneticPr fontId="2" type="noConversion"/>
  </si>
  <si>
    <t xml:space="preserve">Mathematics </t>
    <phoneticPr fontId="2" type="noConversion"/>
  </si>
  <si>
    <t>History</t>
    <phoneticPr fontId="2" type="noConversion"/>
  </si>
  <si>
    <t>Geography</t>
    <phoneticPr fontId="2" type="noConversion"/>
  </si>
  <si>
    <t xml:space="preserve">Music </t>
    <phoneticPr fontId="2" type="noConversion"/>
  </si>
  <si>
    <t>Arts Life</t>
    <phoneticPr fontId="2" type="noConversion"/>
  </si>
  <si>
    <t>Information Technology</t>
    <phoneticPr fontId="10" type="noConversion"/>
  </si>
  <si>
    <t>生涯規劃</t>
    <phoneticPr fontId="2" type="noConversion"/>
  </si>
  <si>
    <t>Physical Education</t>
    <phoneticPr fontId="2" type="noConversion"/>
  </si>
  <si>
    <t>GE Advanced Courses - Science</t>
    <phoneticPr fontId="2" type="noConversion"/>
  </si>
  <si>
    <t>GE Advanced Courses Social Sciences</t>
    <phoneticPr fontId="2" type="noConversion"/>
  </si>
  <si>
    <t>GE Advanced Courses - Foreign Languages</t>
    <phoneticPr fontId="2" type="noConversion"/>
  </si>
  <si>
    <t>GE Selective Course</t>
    <phoneticPr fontId="2" type="noConversion"/>
  </si>
  <si>
    <r>
      <rPr>
        <sz val="12"/>
        <rFont val="標楷體"/>
        <family val="4"/>
        <charset val="136"/>
      </rPr>
      <t>專業必修：</t>
    </r>
    <r>
      <rPr>
        <sz val="12"/>
        <rFont val="Times New Roman"/>
        <family val="1"/>
      </rPr>
      <t>118</t>
    </r>
    <r>
      <rPr>
        <sz val="12"/>
        <rFont val="標楷體"/>
        <family val="4"/>
        <charset val="136"/>
      </rPr>
      <t>學分</t>
    </r>
    <phoneticPr fontId="2" type="noConversion"/>
  </si>
  <si>
    <t>Introduction to Business</t>
    <phoneticPr fontId="2" type="noConversion"/>
  </si>
  <si>
    <t>Management</t>
    <phoneticPr fontId="2" type="noConversion"/>
  </si>
  <si>
    <t>Introduction to Accounting</t>
    <phoneticPr fontId="2" type="noConversion"/>
  </si>
  <si>
    <t>Accounting Practice</t>
    <phoneticPr fontId="2" type="noConversion"/>
  </si>
  <si>
    <t>Experimental Course for Health Industry</t>
    <phoneticPr fontId="2" type="noConversion"/>
  </si>
  <si>
    <t>中英文輸入</t>
    <phoneticPr fontId="2" type="noConversion"/>
  </si>
  <si>
    <t>Chinese/English Typewriting</t>
    <phoneticPr fontId="2" type="noConversion"/>
  </si>
  <si>
    <t>Workplace Ethics</t>
    <phoneticPr fontId="2" type="noConversion"/>
  </si>
  <si>
    <t>健康休閒管理</t>
    <phoneticPr fontId="2" type="noConversion"/>
  </si>
  <si>
    <t>Introduction to Health and Leisure Management</t>
    <phoneticPr fontId="2" type="noConversion"/>
  </si>
  <si>
    <t>Economics</t>
    <phoneticPr fontId="2" type="noConversion"/>
  </si>
  <si>
    <t>Marketing Management</t>
    <phoneticPr fontId="2" type="noConversion"/>
  </si>
  <si>
    <t>Accounting</t>
    <phoneticPr fontId="2" type="noConversion"/>
  </si>
  <si>
    <t>Digital Data Processing</t>
    <phoneticPr fontId="2" type="noConversion"/>
  </si>
  <si>
    <t>Business Etiquette</t>
    <phoneticPr fontId="2" type="noConversion"/>
  </si>
  <si>
    <t>Problem Solving and Creative Thinking</t>
    <phoneticPr fontId="2" type="noConversion"/>
  </si>
  <si>
    <t>Commercial Comunication</t>
    <phoneticPr fontId="2" type="noConversion"/>
  </si>
  <si>
    <t>Practice of Hospitality and Tourism Management</t>
    <phoneticPr fontId="2" type="noConversion"/>
  </si>
  <si>
    <t>Practice and Activity Design for Health Industry</t>
    <phoneticPr fontId="2" type="noConversion"/>
  </si>
  <si>
    <t>Service Management</t>
    <phoneticPr fontId="2" type="noConversion"/>
  </si>
  <si>
    <t>Practice of Small and Medium Business Management</t>
    <phoneticPr fontId="2" type="noConversion"/>
  </si>
  <si>
    <t>Financial Management</t>
    <phoneticPr fontId="2" type="noConversion"/>
  </si>
  <si>
    <t>Management of Human Resource</t>
    <phoneticPr fontId="2" type="noConversion"/>
  </si>
  <si>
    <t>Statistics for Business</t>
    <phoneticPr fontId="2" type="noConversion"/>
  </si>
  <si>
    <t>Practice of Managerial Accounting</t>
    <phoneticPr fontId="2" type="noConversion"/>
  </si>
  <si>
    <t>Business Law and Regulations</t>
    <phoneticPr fontId="2" type="noConversion"/>
  </si>
  <si>
    <t>Electronic Commerce Management</t>
    <phoneticPr fontId="2" type="noConversion"/>
  </si>
  <si>
    <t>Retail Business Management</t>
    <phoneticPr fontId="2" type="noConversion"/>
  </si>
  <si>
    <t>Application of Business Softwares</t>
    <phoneticPr fontId="2" type="noConversion"/>
  </si>
  <si>
    <t>Buiness Management for Health Industry</t>
    <phoneticPr fontId="2" type="noConversion"/>
  </si>
  <si>
    <t>Logistics Management</t>
    <phoneticPr fontId="2" type="noConversion"/>
  </si>
  <si>
    <t xml:space="preserve">Consumer's Behaviors </t>
    <phoneticPr fontId="2" type="noConversion"/>
  </si>
  <si>
    <t>Secreterial Practice</t>
    <phoneticPr fontId="2" type="noConversion"/>
  </si>
  <si>
    <t>Practice of Sales Management</t>
    <phoneticPr fontId="2" type="noConversion"/>
  </si>
  <si>
    <t>Practice of Business Plan Writing</t>
    <phoneticPr fontId="2" type="noConversion"/>
  </si>
  <si>
    <t>Internet Marketing</t>
    <phoneticPr fontId="2" type="noConversion"/>
  </si>
  <si>
    <t>Introduction to Health Insurance</t>
    <phoneticPr fontId="2" type="noConversion"/>
  </si>
  <si>
    <t>Practice of Enterprise Resource Planning</t>
    <phoneticPr fontId="2" type="noConversion"/>
  </si>
  <si>
    <t>Application for Internet Business</t>
    <phoneticPr fontId="2" type="noConversion"/>
  </si>
  <si>
    <t xml:space="preserve">Management in Health
Care Industry </t>
    <phoneticPr fontId="2" type="noConversion"/>
  </si>
  <si>
    <t>Seminar for Business Case Study</t>
    <phoneticPr fontId="2" type="noConversion"/>
  </si>
  <si>
    <t>專業選修：38學分</t>
    <phoneticPr fontId="2" type="noConversion"/>
  </si>
  <si>
    <t>Procurement Management</t>
    <phoneticPr fontId="2" type="noConversion"/>
  </si>
  <si>
    <t>Property Management</t>
    <phoneticPr fontId="2" type="noConversion"/>
  </si>
  <si>
    <t>Internal Control and Risk Management</t>
    <phoneticPr fontId="2" type="noConversion"/>
  </si>
  <si>
    <t>International Business Management</t>
    <phoneticPr fontId="2" type="noConversion"/>
  </si>
  <si>
    <t>Customer Relationship Management</t>
    <phoneticPr fontId="2" type="noConversion"/>
  </si>
  <si>
    <t>Consumer's Behavior</t>
    <phoneticPr fontId="2" type="noConversion"/>
  </si>
  <si>
    <t>會展概論</t>
    <phoneticPr fontId="2" type="noConversion"/>
  </si>
  <si>
    <t>Business English</t>
    <phoneticPr fontId="2" type="noConversion"/>
  </si>
  <si>
    <t>Financial and Tax Regulations</t>
    <phoneticPr fontId="2" type="noConversion"/>
  </si>
  <si>
    <t>Practice of Store Management</t>
    <phoneticPr fontId="2" type="noConversion"/>
  </si>
  <si>
    <t xml:space="preserve">Practice of Marketing Research </t>
    <phoneticPr fontId="2" type="noConversion"/>
  </si>
  <si>
    <t>商事法</t>
    <phoneticPr fontId="10" type="noConversion"/>
  </si>
  <si>
    <t>Commercial Law</t>
    <phoneticPr fontId="10" type="noConversion"/>
  </si>
  <si>
    <t>Project Management</t>
    <phoneticPr fontId="10" type="noConversion"/>
  </si>
  <si>
    <t>New Product Marketing</t>
    <phoneticPr fontId="10" type="noConversion"/>
  </si>
  <si>
    <t>會展實務</t>
    <phoneticPr fontId="2" type="noConversion"/>
  </si>
  <si>
    <t>Practice of Exhibition</t>
    <phoneticPr fontId="2" type="noConversion"/>
  </si>
  <si>
    <t>職場實習一</t>
    <phoneticPr fontId="2" type="noConversion"/>
  </si>
  <si>
    <t>Workplace Internship I</t>
    <phoneticPr fontId="2" type="noConversion"/>
  </si>
  <si>
    <t>Workplace Internship II</t>
    <phoneticPr fontId="2" type="noConversion"/>
  </si>
  <si>
    <t>Tourism English</t>
    <phoneticPr fontId="2" type="noConversion"/>
  </si>
  <si>
    <t>Advertising</t>
    <phoneticPr fontId="2" type="noConversion"/>
  </si>
  <si>
    <t>Brand Management</t>
    <phoneticPr fontId="10" type="noConversion"/>
  </si>
  <si>
    <t>Investment</t>
    <phoneticPr fontId="2" type="noConversion"/>
  </si>
  <si>
    <t>International Marketing Management</t>
    <phoneticPr fontId="2" type="noConversion"/>
  </si>
  <si>
    <t>Practice of Tourisum Resource</t>
    <phoneticPr fontId="2" type="noConversion"/>
  </si>
  <si>
    <t>跨文化溝通</t>
    <phoneticPr fontId="2" type="noConversion"/>
  </si>
  <si>
    <t xml:space="preserve">Intercultural Communication </t>
    <phoneticPr fontId="2" type="noConversion"/>
  </si>
  <si>
    <t>Futures and Options</t>
    <phoneticPr fontId="10" type="noConversion"/>
  </si>
  <si>
    <t>Practice in Security Markets</t>
    <phoneticPr fontId="2" type="noConversion"/>
  </si>
  <si>
    <t>Financial Statement Analysis</t>
    <phoneticPr fontId="10" type="noConversion"/>
  </si>
  <si>
    <t>Supply Chain Management</t>
    <phoneticPr fontId="2" type="noConversion"/>
  </si>
  <si>
    <t>Strategic Management</t>
    <phoneticPr fontId="10" type="noConversion"/>
  </si>
  <si>
    <t>Workplace Internship III</t>
    <phoneticPr fontId="2" type="noConversion"/>
  </si>
  <si>
    <t>Writing in Business English</t>
    <phoneticPr fontId="2" type="noConversion"/>
  </si>
  <si>
    <t>Financial News Analysis</t>
    <phoneticPr fontId="10" type="noConversion"/>
  </si>
  <si>
    <t>International Finance and Exchange</t>
    <phoneticPr fontId="10" type="noConversion"/>
  </si>
  <si>
    <t>Corporate Finance</t>
    <phoneticPr fontId="10" type="noConversion"/>
  </si>
  <si>
    <t>Quality Management</t>
    <phoneticPr fontId="10" type="noConversion"/>
  </si>
  <si>
    <t>Practice for Business Operation</t>
    <phoneticPr fontId="2" type="noConversion"/>
  </si>
  <si>
    <t>Global Logistics Management</t>
    <phoneticPr fontId="10" type="noConversion"/>
  </si>
  <si>
    <t>Production Management</t>
    <phoneticPr fontId="10" type="noConversion"/>
  </si>
  <si>
    <t>Management of Technology</t>
    <phoneticPr fontId="10" type="noConversion"/>
  </si>
  <si>
    <t>※歷次通過會議之名稱與日期</t>
    <phoneticPr fontId="2" type="noConversion"/>
  </si>
  <si>
    <t>民國 109年04月07日1082-3系課程會議通過</t>
    <phoneticPr fontId="2" type="noConversion"/>
  </si>
  <si>
    <t>民國 109年04月08日1082-2院課程會議通過</t>
    <phoneticPr fontId="2" type="noConversion"/>
  </si>
  <si>
    <t>民國 109年05月06日1082-4系課程會議通過</t>
    <phoneticPr fontId="2" type="noConversion"/>
  </si>
  <si>
    <t>民國 109年05月25日1082-3院課程會議通過</t>
    <phoneticPr fontId="2" type="noConversion"/>
  </si>
  <si>
    <t>民國 109年05月26日1082校課程會議通過</t>
    <phoneticPr fontId="2" type="noConversion"/>
  </si>
  <si>
    <t>民國 110年03月30日1092-3系課程會議通過</t>
    <phoneticPr fontId="2" type="noConversion"/>
  </si>
  <si>
    <t>民國 110年04月13日1092-2院課程會議通過</t>
    <phoneticPr fontId="2" type="noConversion"/>
  </si>
  <si>
    <t>民國 110年04月14日1092校課程會議通過</t>
    <phoneticPr fontId="2" type="noConversion"/>
  </si>
  <si>
    <t>民國 110年05月26日1092-4系課程會議通過</t>
    <phoneticPr fontId="2" type="noConversion"/>
  </si>
  <si>
    <t>民國 110年05月27日1092-3院課程會議通過</t>
    <phoneticPr fontId="2" type="noConversion"/>
  </si>
  <si>
    <t>民國110年05月26日1092-4系課程委員會通過</t>
    <phoneticPr fontId="2" type="noConversion"/>
  </si>
  <si>
    <t>民國110年05月27日1092-3院課程委員會通過</t>
    <phoneticPr fontId="2" type="noConversion"/>
  </si>
  <si>
    <t>民國110年06月02日校課程委員會通過</t>
    <phoneticPr fontId="2" type="noConversion"/>
  </si>
  <si>
    <t>民國110年09月29日系課程委員會通過</t>
    <phoneticPr fontId="2" type="noConversion"/>
  </si>
  <si>
    <r>
      <rPr>
        <sz val="12"/>
        <rFont val="標楷體"/>
        <family val="4"/>
        <charset val="136"/>
      </rPr>
      <t>備註</t>
    </r>
    <phoneticPr fontId="10" type="noConversion"/>
  </si>
  <si>
    <r>
      <rPr>
        <sz val="18"/>
        <rFont val="標楷體"/>
        <family val="4"/>
        <charset val="136"/>
      </rPr>
      <t>康寧學校財團法人康寧大學</t>
    </r>
    <r>
      <rPr>
        <sz val="18"/>
        <rFont val="Times New Roman"/>
        <family val="1"/>
      </rPr>
      <t>109</t>
    </r>
    <r>
      <rPr>
        <sz val="18"/>
        <rFont val="標楷體"/>
        <family val="4"/>
        <charset val="136"/>
      </rPr>
      <t>學年度</t>
    </r>
    <phoneticPr fontId="10" type="noConversion"/>
  </si>
  <si>
    <t>民國109年05月26日校課程委員會議訂定
民國110年06月02日校課程委員會議修訂</t>
    <phoneticPr fontId="2" type="noConversion"/>
  </si>
  <si>
    <r>
      <rPr>
        <sz val="12"/>
        <rFont val="標楷體"/>
        <family val="4"/>
        <charset val="136"/>
      </rPr>
      <t xml:space="preserve">第二學年
</t>
    </r>
    <r>
      <rPr>
        <sz val="12"/>
        <rFont val="Times New Roman"/>
        <family val="1"/>
      </rPr>
      <t>110</t>
    </r>
    <phoneticPr fontId="10" type="noConversion"/>
  </si>
  <si>
    <r>
      <rPr>
        <sz val="12"/>
        <rFont val="標楷體"/>
        <family val="4"/>
        <charset val="136"/>
      </rPr>
      <t xml:space="preserve">第三學年
</t>
    </r>
    <r>
      <rPr>
        <sz val="12"/>
        <rFont val="Times New Roman"/>
        <family val="1"/>
      </rPr>
      <t>111</t>
    </r>
    <phoneticPr fontId="10" type="noConversion"/>
  </si>
  <si>
    <r>
      <rPr>
        <sz val="12"/>
        <rFont val="標楷體"/>
        <family val="4"/>
        <charset val="136"/>
      </rPr>
      <t xml:space="preserve">第四學年
</t>
    </r>
    <r>
      <rPr>
        <sz val="12"/>
        <rFont val="Times New Roman"/>
        <family val="1"/>
      </rPr>
      <t>112</t>
    </r>
    <phoneticPr fontId="10" type="noConversion"/>
  </si>
  <si>
    <r>
      <rPr>
        <sz val="12"/>
        <rFont val="標楷體"/>
        <family val="4"/>
        <charset val="136"/>
      </rPr>
      <t xml:space="preserve">第五學年
</t>
    </r>
    <r>
      <rPr>
        <sz val="12"/>
        <rFont val="Times New Roman"/>
        <family val="1"/>
      </rPr>
      <t>113</t>
    </r>
    <phoneticPr fontId="10" type="noConversion"/>
  </si>
  <si>
    <r>
      <rPr>
        <sz val="16"/>
        <rFont val="標楷體"/>
        <family val="4"/>
        <charset val="136"/>
      </rPr>
      <t>全民國防教育</t>
    </r>
    <phoneticPr fontId="2" type="noConversion"/>
  </si>
  <si>
    <r>
      <rPr>
        <sz val="16"/>
        <rFont val="標楷體"/>
        <family val="4"/>
        <charset val="136"/>
      </rPr>
      <t>康寧全人教育</t>
    </r>
    <phoneticPr fontId="2" type="noConversion"/>
  </si>
  <si>
    <r>
      <rPr>
        <sz val="16"/>
        <rFont val="標楷體"/>
        <family val="4"/>
        <charset val="136"/>
      </rPr>
      <t>服務學習與實踐</t>
    </r>
    <phoneticPr fontId="2" type="noConversion"/>
  </si>
  <si>
    <r>
      <rPr>
        <sz val="16"/>
        <rFont val="標楷體"/>
        <family val="4"/>
        <charset val="136"/>
      </rPr>
      <t>康寧勞作教育</t>
    </r>
    <phoneticPr fontId="2" type="noConversion"/>
  </si>
  <si>
    <r>
      <rPr>
        <sz val="16"/>
        <rFont val="標楷體"/>
        <family val="4"/>
        <charset val="136"/>
      </rPr>
      <t>國文</t>
    </r>
    <phoneticPr fontId="2" type="noConversion"/>
  </si>
  <si>
    <r>
      <rPr>
        <sz val="16"/>
        <rFont val="標楷體"/>
        <family val="4"/>
        <charset val="136"/>
      </rPr>
      <t>英文</t>
    </r>
    <phoneticPr fontId="2" type="noConversion"/>
  </si>
  <si>
    <r>
      <rPr>
        <sz val="16"/>
        <rFont val="標楷體"/>
        <family val="4"/>
        <charset val="136"/>
      </rPr>
      <t>數學</t>
    </r>
    <phoneticPr fontId="2" type="noConversion"/>
  </si>
  <si>
    <r>
      <rPr>
        <sz val="16"/>
        <rFont val="標楷體"/>
        <family val="4"/>
        <charset val="136"/>
      </rPr>
      <t>歷史</t>
    </r>
    <phoneticPr fontId="2" type="noConversion"/>
  </si>
  <si>
    <r>
      <rPr>
        <sz val="16"/>
        <rFont val="標楷體"/>
        <family val="4"/>
        <charset val="136"/>
      </rPr>
      <t>地理</t>
    </r>
    <phoneticPr fontId="2" type="noConversion"/>
  </si>
  <si>
    <r>
      <rPr>
        <sz val="16"/>
        <rFont val="標楷體"/>
        <family val="4"/>
        <charset val="136"/>
      </rPr>
      <t>物理</t>
    </r>
    <phoneticPr fontId="2" type="noConversion"/>
  </si>
  <si>
    <r>
      <rPr>
        <sz val="16"/>
        <rFont val="標楷體"/>
        <family val="4"/>
        <charset val="136"/>
      </rPr>
      <t>化學</t>
    </r>
    <phoneticPr fontId="2" type="noConversion"/>
  </si>
  <si>
    <r>
      <rPr>
        <sz val="16"/>
        <rFont val="標楷體"/>
        <family val="4"/>
        <charset val="136"/>
      </rPr>
      <t>音樂</t>
    </r>
    <phoneticPr fontId="2" type="noConversion"/>
  </si>
  <si>
    <r>
      <rPr>
        <sz val="16"/>
        <rFont val="標楷體"/>
        <family val="4"/>
        <charset val="136"/>
      </rPr>
      <t>藝術生活</t>
    </r>
    <phoneticPr fontId="2" type="noConversion"/>
  </si>
  <si>
    <r>
      <rPr>
        <sz val="16"/>
        <rFont val="標楷體"/>
        <family val="4"/>
        <charset val="136"/>
      </rPr>
      <t>資訊科技</t>
    </r>
    <phoneticPr fontId="2" type="noConversion"/>
  </si>
  <si>
    <r>
      <rPr>
        <sz val="16"/>
        <rFont val="標楷體"/>
        <family val="4"/>
        <charset val="136"/>
      </rPr>
      <t>健康與護理</t>
    </r>
    <phoneticPr fontId="2" type="noConversion"/>
  </si>
  <si>
    <r>
      <rPr>
        <sz val="16"/>
        <rFont val="標楷體"/>
        <family val="4"/>
        <charset val="136"/>
      </rPr>
      <t>體育</t>
    </r>
    <phoneticPr fontId="2" type="noConversion"/>
  </si>
  <si>
    <r>
      <rPr>
        <sz val="16"/>
        <rFont val="標楷體"/>
        <family val="4"/>
        <charset val="136"/>
      </rPr>
      <t>進階分類通識課程</t>
    </r>
    <r>
      <rPr>
        <sz val="16"/>
        <rFont val="Times New Roman"/>
        <family val="1"/>
      </rPr>
      <t>-</t>
    </r>
    <r>
      <rPr>
        <sz val="16"/>
        <rFont val="標楷體"/>
        <family val="4"/>
        <charset val="136"/>
      </rPr>
      <t>國文類</t>
    </r>
    <phoneticPr fontId="2" type="noConversion"/>
  </si>
  <si>
    <r>
      <rPr>
        <sz val="16"/>
        <rFont val="標楷體"/>
        <family val="4"/>
        <charset val="136"/>
      </rPr>
      <t>進階分類通識課程</t>
    </r>
    <r>
      <rPr>
        <sz val="16"/>
        <rFont val="Times New Roman"/>
        <family val="1"/>
      </rPr>
      <t>-</t>
    </r>
    <r>
      <rPr>
        <sz val="16"/>
        <rFont val="標楷體"/>
        <family val="4"/>
        <charset val="136"/>
      </rPr>
      <t>自然類</t>
    </r>
    <phoneticPr fontId="2" type="noConversion"/>
  </si>
  <si>
    <r>
      <rPr>
        <sz val="16"/>
        <rFont val="標楷體"/>
        <family val="4"/>
        <charset val="136"/>
      </rPr>
      <t>進階分類通識課程</t>
    </r>
    <r>
      <rPr>
        <sz val="16"/>
        <rFont val="Times New Roman"/>
        <family val="1"/>
      </rPr>
      <t>-</t>
    </r>
    <r>
      <rPr>
        <sz val="16"/>
        <rFont val="標楷體"/>
        <family val="4"/>
        <charset val="136"/>
      </rPr>
      <t>社會類</t>
    </r>
    <phoneticPr fontId="2" type="noConversion"/>
  </si>
  <si>
    <r>
      <rPr>
        <sz val="16"/>
        <rFont val="標楷體"/>
        <family val="4"/>
        <charset val="136"/>
      </rPr>
      <t>進階分類通識課程</t>
    </r>
    <r>
      <rPr>
        <sz val="16"/>
        <rFont val="Times New Roman"/>
        <family val="1"/>
      </rPr>
      <t>-</t>
    </r>
    <r>
      <rPr>
        <sz val="16"/>
        <rFont val="標楷體"/>
        <family val="4"/>
        <charset val="136"/>
      </rPr>
      <t>外語類</t>
    </r>
    <phoneticPr fontId="2" type="noConversion"/>
  </si>
  <si>
    <r>
      <rPr>
        <sz val="16"/>
        <rFont val="標楷體"/>
        <family val="4"/>
        <charset val="136"/>
      </rPr>
      <t>通識選修</t>
    </r>
    <phoneticPr fontId="2" type="noConversion"/>
  </si>
  <si>
    <r>
      <rPr>
        <sz val="16"/>
        <rFont val="標楷體"/>
        <family val="4"/>
        <charset val="136"/>
      </rPr>
      <t>商業概論</t>
    </r>
    <phoneticPr fontId="2" type="noConversion"/>
  </si>
  <si>
    <r>
      <rPr>
        <sz val="16"/>
        <rFont val="標楷體"/>
        <family val="4"/>
        <charset val="136"/>
      </rPr>
      <t>管理學</t>
    </r>
    <phoneticPr fontId="2" type="noConversion"/>
  </si>
  <si>
    <r>
      <rPr>
        <sz val="16"/>
        <rFont val="標楷體"/>
        <family val="4"/>
        <charset val="136"/>
      </rPr>
      <t>會計概論</t>
    </r>
    <phoneticPr fontId="2" type="noConversion"/>
  </si>
  <si>
    <r>
      <rPr>
        <sz val="16"/>
        <rFont val="標楷體"/>
        <family val="4"/>
        <charset val="136"/>
      </rPr>
      <t>會計實務</t>
    </r>
    <phoneticPr fontId="2" type="noConversion"/>
  </si>
  <si>
    <r>
      <rPr>
        <sz val="16"/>
        <rFont val="標楷體"/>
        <family val="4"/>
        <charset val="136"/>
      </rPr>
      <t>健康產業體驗課程</t>
    </r>
    <phoneticPr fontId="2" type="noConversion"/>
  </si>
  <si>
    <r>
      <rPr>
        <sz val="16"/>
        <rFont val="標楷體"/>
        <family val="4"/>
        <charset val="136"/>
      </rPr>
      <t>職場倫理</t>
    </r>
    <phoneticPr fontId="2" type="noConversion"/>
  </si>
  <si>
    <r>
      <rPr>
        <sz val="16"/>
        <rFont val="標楷體"/>
        <family val="4"/>
        <charset val="136"/>
      </rPr>
      <t>經濟學</t>
    </r>
    <phoneticPr fontId="2" type="noConversion"/>
  </si>
  <si>
    <r>
      <rPr>
        <sz val="16"/>
        <rFont val="標楷體"/>
        <family val="4"/>
        <charset val="136"/>
      </rPr>
      <t>行銷管理</t>
    </r>
    <phoneticPr fontId="2" type="noConversion"/>
  </si>
  <si>
    <r>
      <rPr>
        <sz val="16"/>
        <rFont val="標楷體"/>
        <family val="4"/>
        <charset val="136"/>
      </rPr>
      <t>會計學</t>
    </r>
    <phoneticPr fontId="2" type="noConversion"/>
  </si>
  <si>
    <r>
      <rPr>
        <sz val="16"/>
        <rFont val="標楷體"/>
        <family val="4"/>
        <charset val="136"/>
      </rPr>
      <t>數位化資料處理</t>
    </r>
    <phoneticPr fontId="2" type="noConversion"/>
  </si>
  <si>
    <r>
      <rPr>
        <sz val="16"/>
        <rFont val="標楷體"/>
        <family val="4"/>
        <charset val="136"/>
      </rPr>
      <t>職場禮儀</t>
    </r>
    <phoneticPr fontId="2" type="noConversion"/>
  </si>
  <si>
    <r>
      <rPr>
        <sz val="16"/>
        <rFont val="標楷體"/>
        <family val="4"/>
        <charset val="136"/>
      </rPr>
      <t>問題解決與創意思考</t>
    </r>
    <phoneticPr fontId="2" type="noConversion"/>
  </si>
  <si>
    <r>
      <rPr>
        <sz val="16"/>
        <rFont val="標楷體"/>
        <family val="4"/>
        <charset val="136"/>
      </rPr>
      <t>理財與健康生活</t>
    </r>
    <phoneticPr fontId="2" type="noConversion"/>
  </si>
  <si>
    <r>
      <rPr>
        <sz val="16"/>
        <rFont val="標楷體"/>
        <family val="4"/>
        <charset val="136"/>
      </rPr>
      <t>商業溝通</t>
    </r>
    <phoneticPr fontId="2" type="noConversion"/>
  </si>
  <si>
    <r>
      <rPr>
        <sz val="16"/>
        <rFont val="標楷體"/>
        <family val="4"/>
        <charset val="136"/>
      </rPr>
      <t>餐旅管理實務</t>
    </r>
    <phoneticPr fontId="2" type="noConversion"/>
  </si>
  <si>
    <r>
      <rPr>
        <sz val="16"/>
        <rFont val="標楷體"/>
        <family val="4"/>
        <charset val="136"/>
      </rPr>
      <t>健康產業活動設計與實作</t>
    </r>
    <phoneticPr fontId="2" type="noConversion"/>
  </si>
  <si>
    <r>
      <rPr>
        <sz val="16"/>
        <rFont val="標楷體"/>
        <family val="4"/>
        <charset val="136"/>
      </rPr>
      <t>服務管理</t>
    </r>
    <phoneticPr fontId="2" type="noConversion"/>
  </si>
  <si>
    <r>
      <rPr>
        <sz val="16"/>
        <rFont val="標楷體"/>
        <family val="4"/>
        <charset val="136"/>
      </rPr>
      <t>中小企業管理實務</t>
    </r>
    <phoneticPr fontId="2" type="noConversion"/>
  </si>
  <si>
    <r>
      <rPr>
        <sz val="16"/>
        <rFont val="標楷體"/>
        <family val="4"/>
        <charset val="136"/>
      </rPr>
      <t>財務管理</t>
    </r>
    <phoneticPr fontId="2" type="noConversion"/>
  </si>
  <si>
    <r>
      <rPr>
        <sz val="16"/>
        <rFont val="標楷體"/>
        <family val="4"/>
        <charset val="136"/>
      </rPr>
      <t>人力資源管理</t>
    </r>
    <phoneticPr fontId="2" type="noConversion"/>
  </si>
  <si>
    <r>
      <rPr>
        <sz val="16"/>
        <rFont val="標楷體"/>
        <family val="4"/>
        <charset val="136"/>
      </rPr>
      <t>商業統計學</t>
    </r>
    <phoneticPr fontId="2" type="noConversion"/>
  </si>
  <si>
    <r>
      <rPr>
        <sz val="16"/>
        <rFont val="標楷體"/>
        <family val="4"/>
        <charset val="136"/>
      </rPr>
      <t>管理會計實務</t>
    </r>
    <phoneticPr fontId="2" type="noConversion"/>
  </si>
  <si>
    <r>
      <rPr>
        <sz val="16"/>
        <rFont val="標楷體"/>
        <family val="4"/>
        <charset val="136"/>
      </rPr>
      <t>企業法規實務與案例</t>
    </r>
    <phoneticPr fontId="2" type="noConversion"/>
  </si>
  <si>
    <r>
      <rPr>
        <sz val="16"/>
        <rFont val="標楷體"/>
        <family val="4"/>
        <charset val="136"/>
      </rPr>
      <t>電子商務實務</t>
    </r>
    <phoneticPr fontId="2" type="noConversion"/>
  </si>
  <si>
    <r>
      <rPr>
        <sz val="16"/>
        <rFont val="標楷體"/>
        <family val="4"/>
        <charset val="136"/>
      </rPr>
      <t>零售管理實務</t>
    </r>
    <phoneticPr fontId="2" type="noConversion"/>
  </si>
  <si>
    <r>
      <rPr>
        <sz val="16"/>
        <rFont val="標楷體"/>
        <family val="4"/>
        <charset val="136"/>
      </rPr>
      <t>商業套裝軟體</t>
    </r>
    <phoneticPr fontId="2" type="noConversion"/>
  </si>
  <si>
    <r>
      <rPr>
        <sz val="16"/>
        <rFont val="標楷體"/>
        <family val="4"/>
        <charset val="136"/>
      </rPr>
      <t>健康事業經營與管理</t>
    </r>
    <phoneticPr fontId="2" type="noConversion"/>
  </si>
  <si>
    <r>
      <rPr>
        <sz val="16"/>
        <rFont val="標楷體"/>
        <family val="4"/>
        <charset val="136"/>
      </rPr>
      <t>物流管理</t>
    </r>
    <phoneticPr fontId="2" type="noConversion"/>
  </si>
  <si>
    <r>
      <rPr>
        <sz val="16"/>
        <rFont val="標楷體"/>
        <family val="4"/>
        <charset val="136"/>
      </rPr>
      <t>消費者行為</t>
    </r>
    <phoneticPr fontId="2" type="noConversion"/>
  </si>
  <si>
    <r>
      <rPr>
        <sz val="16"/>
        <rFont val="標楷體"/>
        <family val="4"/>
        <charset val="136"/>
      </rPr>
      <t>職場英文一</t>
    </r>
    <phoneticPr fontId="2" type="noConversion"/>
  </si>
  <si>
    <r>
      <rPr>
        <sz val="16"/>
        <rFont val="標楷體"/>
        <family val="4"/>
        <charset val="136"/>
      </rPr>
      <t>秘書實務</t>
    </r>
    <phoneticPr fontId="2" type="noConversion"/>
  </si>
  <si>
    <r>
      <rPr>
        <sz val="16"/>
        <rFont val="標楷體"/>
        <family val="4"/>
        <charset val="136"/>
      </rPr>
      <t>銷售管理實務</t>
    </r>
    <phoneticPr fontId="2" type="noConversion"/>
  </si>
  <si>
    <r>
      <rPr>
        <sz val="16"/>
        <rFont val="標楷體"/>
        <family val="4"/>
        <charset val="136"/>
      </rPr>
      <t>商務企劃書撰寫實務</t>
    </r>
    <phoneticPr fontId="2" type="noConversion"/>
  </si>
  <si>
    <r>
      <rPr>
        <sz val="16"/>
        <rFont val="標楷體"/>
        <family val="4"/>
        <charset val="136"/>
      </rPr>
      <t>網路行銷</t>
    </r>
    <phoneticPr fontId="2" type="noConversion"/>
  </si>
  <si>
    <r>
      <rPr>
        <sz val="16"/>
        <rFont val="標楷體"/>
        <family val="4"/>
        <charset val="136"/>
      </rPr>
      <t>健康保險概論</t>
    </r>
    <phoneticPr fontId="2" type="noConversion"/>
  </si>
  <si>
    <r>
      <rPr>
        <sz val="16"/>
        <rFont val="標楷體"/>
        <family val="4"/>
        <charset val="136"/>
      </rPr>
      <t>職場英文二</t>
    </r>
    <phoneticPr fontId="2" type="noConversion"/>
  </si>
  <si>
    <r>
      <rPr>
        <sz val="16"/>
        <rFont val="標楷體"/>
        <family val="4"/>
        <charset val="136"/>
      </rPr>
      <t>企業資源規劃實務</t>
    </r>
    <phoneticPr fontId="2" type="noConversion"/>
  </si>
  <si>
    <r>
      <rPr>
        <sz val="16"/>
        <rFont val="標楷體"/>
        <family val="4"/>
        <charset val="136"/>
      </rPr>
      <t>互聯網商務應用</t>
    </r>
    <phoneticPr fontId="2" type="noConversion"/>
  </si>
  <si>
    <r>
      <rPr>
        <sz val="16"/>
        <rFont val="標楷體"/>
        <family val="4"/>
        <charset val="136"/>
      </rPr>
      <t>健康產業創業管理</t>
    </r>
    <phoneticPr fontId="2" type="noConversion"/>
  </si>
  <si>
    <r>
      <rPr>
        <sz val="16"/>
        <rFont val="標楷體"/>
        <family val="4"/>
        <charset val="136"/>
      </rPr>
      <t>職場英文三</t>
    </r>
    <phoneticPr fontId="2" type="noConversion"/>
  </si>
  <si>
    <r>
      <rPr>
        <sz val="16"/>
        <rFont val="標楷體"/>
        <family val="4"/>
        <charset val="136"/>
      </rPr>
      <t>採購管理</t>
    </r>
    <phoneticPr fontId="2" type="noConversion"/>
  </si>
  <si>
    <r>
      <rPr>
        <sz val="16"/>
        <rFont val="標楷體"/>
        <family val="4"/>
        <charset val="136"/>
      </rPr>
      <t>物業管理</t>
    </r>
    <phoneticPr fontId="2" type="noConversion"/>
  </si>
  <si>
    <r>
      <rPr>
        <sz val="16"/>
        <rFont val="標楷體"/>
        <family val="4"/>
        <charset val="136"/>
      </rPr>
      <t>內部控制與風險管理</t>
    </r>
    <phoneticPr fontId="2" type="noConversion"/>
  </si>
  <si>
    <r>
      <rPr>
        <sz val="16"/>
        <rFont val="標楷體"/>
        <family val="4"/>
        <charset val="136"/>
      </rPr>
      <t>國際企業管理</t>
    </r>
    <phoneticPr fontId="2" type="noConversion"/>
  </si>
  <si>
    <r>
      <rPr>
        <sz val="16"/>
        <rFont val="標楷體"/>
        <family val="4"/>
        <charset val="136"/>
      </rPr>
      <t>顧客關係管理</t>
    </r>
    <phoneticPr fontId="2" type="noConversion"/>
  </si>
  <si>
    <r>
      <rPr>
        <sz val="16"/>
        <rFont val="標楷體"/>
        <family val="4"/>
        <charset val="136"/>
      </rPr>
      <t>組織行為</t>
    </r>
    <phoneticPr fontId="10" type="noConversion"/>
  </si>
  <si>
    <r>
      <rPr>
        <sz val="16"/>
        <rFont val="標楷體"/>
        <family val="4"/>
        <charset val="136"/>
      </rPr>
      <t>商用英文</t>
    </r>
    <phoneticPr fontId="2" type="noConversion"/>
  </si>
  <si>
    <r>
      <rPr>
        <sz val="16"/>
        <rFont val="標楷體"/>
        <family val="4"/>
        <charset val="136"/>
      </rPr>
      <t>金融與稅務法規</t>
    </r>
    <phoneticPr fontId="2" type="noConversion"/>
  </si>
  <si>
    <r>
      <rPr>
        <sz val="16"/>
        <rFont val="標楷體"/>
        <family val="4"/>
        <charset val="136"/>
      </rPr>
      <t>績效管理與評估</t>
    </r>
    <phoneticPr fontId="2" type="noConversion"/>
  </si>
  <si>
    <r>
      <rPr>
        <sz val="16"/>
        <rFont val="標楷體"/>
        <family val="4"/>
        <charset val="136"/>
      </rPr>
      <t>賣場經營實務</t>
    </r>
    <phoneticPr fontId="2" type="noConversion"/>
  </si>
  <si>
    <r>
      <rPr>
        <sz val="16"/>
        <rFont val="標楷體"/>
        <family val="4"/>
        <charset val="136"/>
      </rPr>
      <t>市場調查實務</t>
    </r>
    <phoneticPr fontId="2" type="noConversion"/>
  </si>
  <si>
    <r>
      <rPr>
        <sz val="16"/>
        <rFont val="標楷體"/>
        <family val="4"/>
        <charset val="136"/>
      </rPr>
      <t>專案管理</t>
    </r>
    <phoneticPr fontId="10" type="noConversion"/>
  </si>
  <si>
    <r>
      <rPr>
        <sz val="16"/>
        <rFont val="標楷體"/>
        <family val="4"/>
        <charset val="136"/>
      </rPr>
      <t>新產品行銷</t>
    </r>
    <phoneticPr fontId="10" type="noConversion"/>
  </si>
  <si>
    <r>
      <rPr>
        <sz val="16"/>
        <rFont val="標楷體"/>
        <family val="4"/>
        <charset val="136"/>
      </rPr>
      <t>觀光英文</t>
    </r>
    <phoneticPr fontId="2" type="noConversion"/>
  </si>
  <si>
    <r>
      <rPr>
        <sz val="16"/>
        <rFont val="標楷體"/>
        <family val="4"/>
        <charset val="136"/>
      </rPr>
      <t>廣告學</t>
    </r>
    <phoneticPr fontId="2" type="noConversion"/>
  </si>
  <si>
    <r>
      <rPr>
        <sz val="16"/>
        <rFont val="標楷體"/>
        <family val="4"/>
        <charset val="136"/>
      </rPr>
      <t>品牌管理</t>
    </r>
    <phoneticPr fontId="10" type="noConversion"/>
  </si>
  <si>
    <r>
      <rPr>
        <sz val="16"/>
        <rFont val="標楷體"/>
        <family val="4"/>
        <charset val="136"/>
      </rPr>
      <t>投資學</t>
    </r>
    <phoneticPr fontId="2" type="noConversion"/>
  </si>
  <si>
    <r>
      <rPr>
        <sz val="16"/>
        <rFont val="標楷體"/>
        <family val="4"/>
        <charset val="136"/>
      </rPr>
      <t>國際行銷管理</t>
    </r>
    <phoneticPr fontId="2" type="noConversion"/>
  </si>
  <si>
    <r>
      <rPr>
        <sz val="16"/>
        <rFont val="標楷體"/>
        <family val="4"/>
        <charset val="136"/>
      </rPr>
      <t>觀光資源實務</t>
    </r>
    <phoneticPr fontId="2" type="noConversion"/>
  </si>
  <si>
    <r>
      <rPr>
        <sz val="16"/>
        <rFont val="標楷體"/>
        <family val="4"/>
        <charset val="136"/>
      </rPr>
      <t>期貨與選擇權</t>
    </r>
    <phoneticPr fontId="10" type="noConversion"/>
  </si>
  <si>
    <r>
      <rPr>
        <sz val="16"/>
        <rFont val="標楷體"/>
        <family val="4"/>
        <charset val="136"/>
      </rPr>
      <t>證券交易實務</t>
    </r>
    <phoneticPr fontId="10" type="noConversion"/>
  </si>
  <si>
    <r>
      <rPr>
        <sz val="16"/>
        <rFont val="標楷體"/>
        <family val="4"/>
        <charset val="136"/>
      </rPr>
      <t>財務報表分析</t>
    </r>
    <phoneticPr fontId="10" type="noConversion"/>
  </si>
  <si>
    <r>
      <rPr>
        <sz val="16"/>
        <rFont val="標楷體"/>
        <family val="4"/>
        <charset val="136"/>
      </rPr>
      <t>供應鏈管理</t>
    </r>
    <phoneticPr fontId="2" type="noConversion"/>
  </si>
  <si>
    <r>
      <rPr>
        <sz val="16"/>
        <rFont val="標楷體"/>
        <family val="4"/>
        <charset val="136"/>
      </rPr>
      <t>策略管理</t>
    </r>
    <phoneticPr fontId="10" type="noConversion"/>
  </si>
  <si>
    <r>
      <rPr>
        <sz val="16"/>
        <rFont val="標楷體"/>
        <family val="4"/>
        <charset val="136"/>
      </rPr>
      <t>商用英文寫作</t>
    </r>
    <phoneticPr fontId="2" type="noConversion"/>
  </si>
  <si>
    <r>
      <rPr>
        <sz val="16"/>
        <rFont val="標楷體"/>
        <family val="4"/>
        <charset val="136"/>
      </rPr>
      <t>國際金融與匯兌</t>
    </r>
    <phoneticPr fontId="10" type="noConversion"/>
  </si>
  <si>
    <r>
      <rPr>
        <sz val="16"/>
        <rFont val="標楷體"/>
        <family val="4"/>
        <charset val="136"/>
      </rPr>
      <t>公司理財</t>
    </r>
    <phoneticPr fontId="10" type="noConversion"/>
  </si>
  <si>
    <r>
      <rPr>
        <sz val="16"/>
        <rFont val="標楷體"/>
        <family val="4"/>
        <charset val="136"/>
      </rPr>
      <t>品質管理</t>
    </r>
    <phoneticPr fontId="10" type="noConversion"/>
  </si>
  <si>
    <r>
      <rPr>
        <sz val="16"/>
        <rFont val="標楷體"/>
        <family val="4"/>
        <charset val="136"/>
      </rPr>
      <t>企業經營實務</t>
    </r>
    <phoneticPr fontId="10" type="noConversion"/>
  </si>
  <si>
    <r>
      <rPr>
        <sz val="16"/>
        <rFont val="標楷體"/>
        <family val="4"/>
        <charset val="136"/>
      </rPr>
      <t>全球運籌管理</t>
    </r>
    <phoneticPr fontId="10" type="noConversion"/>
  </si>
  <si>
    <r>
      <rPr>
        <sz val="16"/>
        <rFont val="標楷體"/>
        <family val="4"/>
        <charset val="136"/>
      </rPr>
      <t>生產管理</t>
    </r>
    <phoneticPr fontId="10" type="noConversion"/>
  </si>
  <si>
    <r>
      <rPr>
        <sz val="16"/>
        <rFont val="標楷體"/>
        <family val="4"/>
        <charset val="136"/>
      </rPr>
      <t>科技管理</t>
    </r>
    <phoneticPr fontId="10" type="noConversion"/>
  </si>
  <si>
    <t>民國110年12月29日校課程委員會修正</t>
    <phoneticPr fontId="2" type="noConversion"/>
  </si>
  <si>
    <r>
      <t>※總畢業學分數需修滿</t>
    </r>
    <r>
      <rPr>
        <u/>
        <sz val="14"/>
        <rFont val="Times New Roman"/>
        <family val="1"/>
      </rPr>
      <t xml:space="preserve">    220  </t>
    </r>
    <r>
      <rPr>
        <sz val="14"/>
        <rFont val="標楷體"/>
        <family val="4"/>
        <charset val="136"/>
      </rPr>
      <t>學分（必修</t>
    </r>
    <r>
      <rPr>
        <u/>
        <sz val="14"/>
        <rFont val="Times New Roman"/>
        <family val="1"/>
      </rPr>
      <t xml:space="preserve">  193 </t>
    </r>
    <r>
      <rPr>
        <sz val="14"/>
        <rFont val="標楷體"/>
        <family val="4"/>
        <charset val="136"/>
      </rPr>
      <t>學分，專業選修至少</t>
    </r>
    <r>
      <rPr>
        <u/>
        <sz val="14"/>
        <rFont val="Times New Roman"/>
        <family val="1"/>
      </rPr>
      <t xml:space="preserve">  27 </t>
    </r>
    <r>
      <rPr>
        <sz val="14"/>
        <rFont val="標楷體"/>
        <family val="4"/>
        <charset val="136"/>
      </rPr>
      <t>學分）</t>
    </r>
    <phoneticPr fontId="2" type="noConversion"/>
  </si>
  <si>
    <t>民國108年05月21日校課程委員會訂定</t>
    <phoneticPr fontId="2" type="noConversion"/>
  </si>
  <si>
    <r>
      <rPr>
        <sz val="16"/>
        <rFont val="標楷體"/>
        <family val="4"/>
        <charset val="136"/>
      </rPr>
      <t>科目類別</t>
    </r>
    <phoneticPr fontId="10" type="noConversion"/>
  </si>
  <si>
    <r>
      <rPr>
        <sz val="16"/>
        <rFont val="標楷體"/>
        <family val="4"/>
        <charset val="136"/>
      </rPr>
      <t>科目中文名稱</t>
    </r>
    <phoneticPr fontId="10" type="noConversion"/>
  </si>
  <si>
    <t>民國110年12月29日校課程委員會議修正</t>
    <phoneticPr fontId="2" type="noConversion"/>
  </si>
  <si>
    <r>
      <rPr>
        <sz val="16"/>
        <rFont val="標楷體"/>
        <family val="4"/>
        <charset val="136"/>
      </rPr>
      <t xml:space="preserve">第一學年
</t>
    </r>
    <r>
      <rPr>
        <sz val="16"/>
        <rFont val="Times New Roman"/>
        <family val="1"/>
      </rPr>
      <t>110</t>
    </r>
    <phoneticPr fontId="10" type="noConversion"/>
  </si>
  <si>
    <r>
      <rPr>
        <sz val="16"/>
        <rFont val="標楷體"/>
        <family val="4"/>
        <charset val="136"/>
      </rPr>
      <t xml:space="preserve">第二學年
</t>
    </r>
    <r>
      <rPr>
        <sz val="16"/>
        <rFont val="Times New Roman"/>
        <family val="1"/>
      </rPr>
      <t>111</t>
    </r>
    <phoneticPr fontId="10" type="noConversion"/>
  </si>
  <si>
    <r>
      <rPr>
        <sz val="16"/>
        <rFont val="標楷體"/>
        <family val="4"/>
        <charset val="136"/>
      </rPr>
      <t xml:space="preserve">第三學年
</t>
    </r>
    <r>
      <rPr>
        <sz val="16"/>
        <rFont val="Times New Roman"/>
        <family val="1"/>
      </rPr>
      <t>112</t>
    </r>
    <phoneticPr fontId="10" type="noConversion"/>
  </si>
  <si>
    <r>
      <rPr>
        <sz val="16"/>
        <rFont val="標楷體"/>
        <family val="4"/>
        <charset val="136"/>
      </rPr>
      <t xml:space="preserve">第四學年
</t>
    </r>
    <r>
      <rPr>
        <sz val="16"/>
        <rFont val="Times New Roman"/>
        <family val="1"/>
      </rPr>
      <t>113</t>
    </r>
    <phoneticPr fontId="10" type="noConversion"/>
  </si>
  <si>
    <r>
      <rPr>
        <sz val="16"/>
        <rFont val="標楷體"/>
        <family val="4"/>
        <charset val="136"/>
      </rPr>
      <t xml:space="preserve">第五學年
</t>
    </r>
    <r>
      <rPr>
        <sz val="16"/>
        <rFont val="Times New Roman"/>
        <family val="1"/>
      </rPr>
      <t>114</t>
    </r>
    <phoneticPr fontId="10" type="noConversion"/>
  </si>
  <si>
    <r>
      <rPr>
        <sz val="16"/>
        <rFont val="標楷體"/>
        <family val="4"/>
        <charset val="136"/>
      </rPr>
      <t>全民國防教育</t>
    </r>
    <phoneticPr fontId="2" type="noConversion"/>
  </si>
  <si>
    <t>管理學</t>
    <phoneticPr fontId="2" type="noConversion"/>
  </si>
  <si>
    <r>
      <rPr>
        <sz val="16"/>
        <rFont val="標楷體"/>
        <family val="4"/>
        <charset val="136"/>
      </rPr>
      <t>國文</t>
    </r>
    <phoneticPr fontId="2" type="noConversion"/>
  </si>
  <si>
    <r>
      <rPr>
        <sz val="16"/>
        <rFont val="標楷體"/>
        <family val="4"/>
        <charset val="136"/>
      </rPr>
      <t>進階分類通識課程</t>
    </r>
    <r>
      <rPr>
        <sz val="16"/>
        <rFont val="Times New Roman"/>
        <family val="1"/>
      </rPr>
      <t>-</t>
    </r>
    <r>
      <rPr>
        <sz val="16"/>
        <rFont val="標楷體"/>
        <family val="4"/>
        <charset val="136"/>
      </rPr>
      <t>國文類</t>
    </r>
    <phoneticPr fontId="2" type="noConversion"/>
  </si>
  <si>
    <r>
      <rPr>
        <sz val="16"/>
        <rFont val="標楷體"/>
        <family val="4"/>
        <charset val="136"/>
      </rPr>
      <t>進階分類通識課程</t>
    </r>
    <r>
      <rPr>
        <sz val="16"/>
        <rFont val="Times New Roman"/>
        <family val="1"/>
      </rPr>
      <t>-</t>
    </r>
    <r>
      <rPr>
        <sz val="16"/>
        <rFont val="標楷體"/>
        <family val="4"/>
        <charset val="136"/>
      </rPr>
      <t>自然類</t>
    </r>
    <phoneticPr fontId="2" type="noConversion"/>
  </si>
  <si>
    <r>
      <rPr>
        <sz val="16"/>
        <rFont val="標楷體"/>
        <family val="4"/>
        <charset val="136"/>
      </rPr>
      <t>進階分類通識課程</t>
    </r>
    <r>
      <rPr>
        <sz val="16"/>
        <rFont val="Times New Roman"/>
        <family val="1"/>
      </rPr>
      <t>-</t>
    </r>
    <r>
      <rPr>
        <sz val="16"/>
        <rFont val="標楷體"/>
        <family val="4"/>
        <charset val="136"/>
      </rPr>
      <t>社會類</t>
    </r>
    <phoneticPr fontId="2" type="noConversion"/>
  </si>
  <si>
    <r>
      <rPr>
        <sz val="16"/>
        <rFont val="標楷體"/>
        <family val="4"/>
        <charset val="136"/>
      </rPr>
      <t>進階分類通識課程</t>
    </r>
    <r>
      <rPr>
        <sz val="16"/>
        <rFont val="Times New Roman"/>
        <family val="1"/>
      </rPr>
      <t>-</t>
    </r>
    <r>
      <rPr>
        <sz val="16"/>
        <rFont val="標楷體"/>
        <family val="4"/>
        <charset val="136"/>
      </rPr>
      <t>外語類</t>
    </r>
    <phoneticPr fontId="2" type="noConversion"/>
  </si>
  <si>
    <t>民國110年06月02日校課程委員會議訂定</t>
    <phoneticPr fontId="2" type="noConversion"/>
  </si>
  <si>
    <r>
      <t>※總畢業學分數需修滿</t>
    </r>
    <r>
      <rPr>
        <u/>
        <sz val="12"/>
        <color indexed="8"/>
        <rFont val="Times New Roman"/>
        <family val="1"/>
      </rPr>
      <t xml:space="preserve">    220</t>
    </r>
    <r>
      <rPr>
        <sz val="12"/>
        <color indexed="8"/>
        <rFont val="標楷體"/>
        <family val="4"/>
        <charset val="136"/>
      </rPr>
      <t>學分（必修</t>
    </r>
    <r>
      <rPr>
        <u/>
        <sz val="12"/>
        <color indexed="8"/>
        <rFont val="Times New Roman"/>
        <family val="1"/>
      </rPr>
      <t xml:space="preserve">  193 </t>
    </r>
    <r>
      <rPr>
        <sz val="12"/>
        <color indexed="8"/>
        <rFont val="標楷體"/>
        <family val="4"/>
        <charset val="136"/>
      </rPr>
      <t>學分，專業選修至少</t>
    </r>
    <r>
      <rPr>
        <sz val="12"/>
        <color indexed="8"/>
        <rFont val="Times New Roman"/>
        <family val="1"/>
      </rPr>
      <t>27</t>
    </r>
    <r>
      <rPr>
        <sz val="12"/>
        <color indexed="8"/>
        <rFont val="標楷體"/>
        <family val="4"/>
        <charset val="136"/>
      </rPr>
      <t>學分）</t>
    </r>
    <phoneticPr fontId="2" type="noConversion"/>
  </si>
  <si>
    <t>科技管理</t>
    <phoneticPr fontId="10" type="noConversion"/>
  </si>
  <si>
    <t>本土語文/台灣手語</t>
    <phoneticPr fontId="2" type="noConversion"/>
  </si>
  <si>
    <t>Native Language / Sign Language</t>
    <phoneticPr fontId="2" type="noConversion"/>
  </si>
  <si>
    <t>GE Advanced Coures - Mathematics</t>
    <phoneticPr fontId="2" type="noConversion"/>
  </si>
  <si>
    <t>商業攝影</t>
    <phoneticPr fontId="2" type="noConversion"/>
  </si>
  <si>
    <t>Commercial Photograph</t>
    <phoneticPr fontId="2" type="noConversion"/>
  </si>
  <si>
    <t>多媒體應用</t>
    <phoneticPr fontId="2" type="noConversion"/>
  </si>
  <si>
    <t xml:space="preserve">Multimedia Application </t>
    <phoneticPr fontId="2" type="noConversion"/>
  </si>
  <si>
    <t>商業簡報</t>
    <phoneticPr fontId="2" type="noConversion"/>
  </si>
  <si>
    <t>Business Presentation</t>
    <phoneticPr fontId="2" type="noConversion"/>
  </si>
  <si>
    <r>
      <rPr>
        <sz val="12"/>
        <rFont val="標楷體"/>
        <family val="4"/>
        <charset val="136"/>
      </rPr>
      <t>一般科目必修：</t>
    </r>
    <r>
      <rPr>
        <sz val="12"/>
        <rFont val="Times New Roman"/>
        <family val="1"/>
      </rPr>
      <t>44</t>
    </r>
    <r>
      <rPr>
        <sz val="12"/>
        <rFont val="標楷體"/>
        <family val="4"/>
        <charset val="136"/>
      </rPr>
      <t>學分</t>
    </r>
    <phoneticPr fontId="2" type="noConversion"/>
  </si>
  <si>
    <t>餐旅管理實務</t>
    <phoneticPr fontId="2" type="noConversion"/>
  </si>
  <si>
    <t>商業攝影</t>
    <phoneticPr fontId="2" type="noConversion"/>
  </si>
  <si>
    <t>多媒體應用</t>
    <phoneticPr fontId="2" type="noConversion"/>
  </si>
  <si>
    <t>商業簡報</t>
    <phoneticPr fontId="2" type="noConversion"/>
  </si>
  <si>
    <t>民國111年03月16日系課程委員會議通過</t>
    <phoneticPr fontId="2" type="noConversion"/>
  </si>
  <si>
    <t>民國111年03月22日院課程委員會議通過</t>
    <phoneticPr fontId="2" type="noConversion"/>
  </si>
  <si>
    <t>民國110年12月29日校課程委員會議修定</t>
    <phoneticPr fontId="2" type="noConversion"/>
  </si>
  <si>
    <t>民國111年03月22日院課程委員會議訂定</t>
    <phoneticPr fontId="2" type="noConversion"/>
  </si>
  <si>
    <t>民國111年03月30日校課程委員會議訂定</t>
    <phoneticPr fontId="2" type="noConversion"/>
  </si>
  <si>
    <t>民國111年03月16日系課程委員會議訂定</t>
    <phoneticPr fontId="2" type="noConversion"/>
  </si>
  <si>
    <t>商務企劃書撰寫實務</t>
    <phoneticPr fontId="2" type="noConversion"/>
  </si>
  <si>
    <t>企業管理個案研討</t>
    <phoneticPr fontId="2" type="noConversion"/>
  </si>
  <si>
    <t>商業攝影</t>
    <phoneticPr fontId="2" type="noConversion"/>
  </si>
  <si>
    <t>商業簡報</t>
    <phoneticPr fontId="2" type="noConversion"/>
  </si>
  <si>
    <t>多媒體應用</t>
    <phoneticPr fontId="2" type="noConversion"/>
  </si>
  <si>
    <t>服務設計</t>
    <phoneticPr fontId="2" type="noConversion"/>
  </si>
  <si>
    <t>Service Design</t>
    <phoneticPr fontId="2" type="noConversion"/>
  </si>
  <si>
    <t>民國111年06月01日系課程委員會修訂</t>
    <phoneticPr fontId="2" type="noConversion"/>
  </si>
  <si>
    <t>民國111年06月22日校課程委員會修訂</t>
    <phoneticPr fontId="2" type="noConversion"/>
  </si>
  <si>
    <t>AI人工智慧</t>
    <phoneticPr fontId="2" type="noConversion"/>
  </si>
  <si>
    <t>企業永續發展</t>
    <phoneticPr fontId="2" type="noConversion"/>
  </si>
  <si>
    <t>民國111年09月28日系課程委員會議通過</t>
    <phoneticPr fontId="2" type="noConversion"/>
  </si>
  <si>
    <t>AI artificial intelligence</t>
    <phoneticPr fontId="2" type="noConversion"/>
  </si>
  <si>
    <t>金融科技</t>
    <phoneticPr fontId="2" type="noConversion"/>
  </si>
  <si>
    <t>Fintech</t>
    <phoneticPr fontId="2" type="noConversion"/>
  </si>
  <si>
    <t>Enterprise sustainable development</t>
    <phoneticPr fontId="2" type="noConversion"/>
  </si>
  <si>
    <t>民國111年10月11日院課程委員會議通過</t>
    <phoneticPr fontId="2" type="noConversion"/>
  </si>
  <si>
    <t>通識選修</t>
    <phoneticPr fontId="2" type="noConversion"/>
  </si>
  <si>
    <t>商用英文</t>
    <phoneticPr fontId="10" type="noConversion"/>
  </si>
  <si>
    <t>金融科技</t>
    <phoneticPr fontId="2" type="noConversion"/>
  </si>
  <si>
    <t>民國111年12月21日校課程委員會議訂定</t>
    <phoneticPr fontId="2" type="noConversion"/>
  </si>
  <si>
    <r>
      <rPr>
        <sz val="12"/>
        <rFont val="標楷體"/>
        <family val="4"/>
        <charset val="136"/>
      </rPr>
      <t>通識選修：</t>
    </r>
    <r>
      <rPr>
        <sz val="12"/>
        <rFont val="Times New Roman"/>
        <family val="1"/>
      </rPr>
      <t>2</t>
    </r>
    <r>
      <rPr>
        <sz val="12"/>
        <rFont val="標楷體"/>
        <family val="4"/>
        <charset val="136"/>
      </rPr>
      <t>學分</t>
    </r>
    <phoneticPr fontId="2" type="noConversion"/>
  </si>
  <si>
    <r>
      <rPr>
        <sz val="12"/>
        <rFont val="標楷體"/>
        <family val="4"/>
        <charset val="136"/>
      </rPr>
      <t>※總畢業學分數需修滿</t>
    </r>
    <r>
      <rPr>
        <b/>
        <u/>
        <sz val="12"/>
        <rFont val="Times New Roman"/>
        <family val="1"/>
      </rPr>
      <t>220</t>
    </r>
    <r>
      <rPr>
        <sz val="12"/>
        <rFont val="標楷體"/>
        <family val="4"/>
        <charset val="136"/>
      </rPr>
      <t>學分（必修</t>
    </r>
    <r>
      <rPr>
        <sz val="12"/>
        <rFont val="Times New Roman"/>
        <family val="1"/>
      </rPr>
      <t>180</t>
    </r>
    <r>
      <rPr>
        <sz val="12"/>
        <rFont val="標楷體"/>
        <family val="4"/>
        <charset val="136"/>
      </rPr>
      <t>分，選修</t>
    </r>
    <r>
      <rPr>
        <sz val="12"/>
        <rFont val="Times New Roman"/>
        <family val="1"/>
      </rPr>
      <t>40</t>
    </r>
    <r>
      <rPr>
        <sz val="12"/>
        <rFont val="標楷體"/>
        <family val="4"/>
        <charset val="136"/>
      </rPr>
      <t>學分）</t>
    </r>
    <phoneticPr fontId="2" type="noConversion"/>
  </si>
  <si>
    <r>
      <rPr>
        <sz val="12"/>
        <rFont val="標楷體"/>
        <family val="4"/>
        <charset val="136"/>
      </rPr>
      <t>※總畢業學分數需修滿</t>
    </r>
    <r>
      <rPr>
        <b/>
        <u/>
        <sz val="12"/>
        <rFont val="Times New Roman"/>
        <family val="1"/>
      </rPr>
      <t>220</t>
    </r>
    <r>
      <rPr>
        <sz val="12"/>
        <rFont val="標楷體"/>
        <family val="4"/>
        <charset val="136"/>
      </rPr>
      <t>學分（必修</t>
    </r>
    <r>
      <rPr>
        <sz val="12"/>
        <color rgb="FFFF0000"/>
        <rFont val="Times New Roman"/>
        <family val="1"/>
      </rPr>
      <t>176</t>
    </r>
    <r>
      <rPr>
        <sz val="12"/>
        <rFont val="標楷體"/>
        <family val="4"/>
        <charset val="136"/>
      </rPr>
      <t>分，選修</t>
    </r>
    <r>
      <rPr>
        <sz val="12"/>
        <color rgb="FFFF0000"/>
        <rFont val="標楷體"/>
        <family val="4"/>
        <charset val="136"/>
      </rPr>
      <t>44</t>
    </r>
    <r>
      <rPr>
        <sz val="12"/>
        <rFont val="標楷體"/>
        <family val="4"/>
        <charset val="136"/>
      </rPr>
      <t>學分）</t>
    </r>
    <phoneticPr fontId="2" type="noConversion"/>
  </si>
  <si>
    <t>民國111年12月20日系課程委員會修訂</t>
    <phoneticPr fontId="2" type="noConversion"/>
  </si>
  <si>
    <t>民國111年12月27日院課程委員會修訂</t>
    <phoneticPr fontId="2" type="noConversion"/>
  </si>
  <si>
    <t>民國111年12月28日校課程委員會修訂</t>
    <phoneticPr fontId="2" type="noConversion"/>
  </si>
  <si>
    <t>民國111年12月20日系課程委員會議通過</t>
    <phoneticPr fontId="2" type="noConversion"/>
  </si>
  <si>
    <r>
      <t xml:space="preserve"> 五年制日間部</t>
    </r>
    <r>
      <rPr>
        <b/>
        <u/>
        <sz val="14"/>
        <rFont val="標楷體"/>
        <family val="4"/>
        <charset val="136"/>
      </rPr>
      <t xml:space="preserve"> 企業管理 </t>
    </r>
    <r>
      <rPr>
        <b/>
        <sz val="14"/>
        <rFont val="標楷體"/>
        <family val="4"/>
        <charset val="136"/>
      </rPr>
      <t>科修業科目表</t>
    </r>
    <phoneticPr fontId="10" type="noConversion"/>
  </si>
  <si>
    <r>
      <rPr>
        <sz val="16"/>
        <rFont val="標楷體"/>
        <family val="4"/>
        <charset val="136"/>
      </rPr>
      <t>商業資訊學院</t>
    </r>
    <r>
      <rPr>
        <sz val="16"/>
        <rFont val="Times New Roman"/>
        <family val="1"/>
      </rPr>
      <t xml:space="preserve"> </t>
    </r>
    <r>
      <rPr>
        <sz val="16"/>
        <rFont val="標楷體"/>
        <family val="4"/>
        <charset val="136"/>
      </rPr>
      <t>五年制專科班 企業管理科修業科目表</t>
    </r>
    <phoneticPr fontId="10" type="noConversion"/>
  </si>
  <si>
    <t xml:space="preserve">  2.五專4-5年級每學期修讀不得少於12學分，不得多於28學分，如遇全學期實習時，該學期學分不得少於9學分。</t>
    <phoneticPr fontId="2" type="noConversion"/>
  </si>
  <si>
    <t xml:space="preserve">  3.「進階分類通識課程及通識選修課程」依每學期實際所開之科目。</t>
    <phoneticPr fontId="2" type="noConversion"/>
  </si>
  <si>
    <t xml:space="preserve">  4.各學年選修課程學分均予採計。</t>
    <phoneticPr fontId="2" type="noConversion"/>
  </si>
  <si>
    <t>商業攝影</t>
    <phoneticPr fontId="2" type="noConversion"/>
  </si>
  <si>
    <t>Commercial Photograph</t>
    <phoneticPr fontId="2" type="noConversion"/>
  </si>
  <si>
    <t>多媒體應用</t>
    <phoneticPr fontId="2" type="noConversion"/>
  </si>
  <si>
    <t xml:space="preserve">Multimedia Application </t>
    <phoneticPr fontId="2" type="noConversion"/>
  </si>
  <si>
    <t>商業簡報</t>
    <phoneticPr fontId="2" type="noConversion"/>
  </si>
  <si>
    <t>Business Presentation</t>
    <phoneticPr fontId="2" type="noConversion"/>
  </si>
  <si>
    <t>AI人工智慧</t>
    <phoneticPr fontId="2" type="noConversion"/>
  </si>
  <si>
    <t>AI artificial intelligence</t>
    <phoneticPr fontId="2" type="noConversion"/>
  </si>
  <si>
    <t>企業永續發展</t>
    <phoneticPr fontId="2" type="noConversion"/>
  </si>
  <si>
    <t>Enterprise sustainable development</t>
    <phoneticPr fontId="2" type="noConversion"/>
  </si>
  <si>
    <t>金融科技</t>
    <phoneticPr fontId="2" type="noConversion"/>
  </si>
  <si>
    <t>Fintech</t>
    <phoneticPr fontId="2" type="noConversion"/>
  </si>
  <si>
    <t>跨文化溝通</t>
    <phoneticPr fontId="2" type="noConversion"/>
  </si>
  <si>
    <t>Intercultural Communication</t>
    <phoneticPr fontId="2" type="noConversion"/>
  </si>
  <si>
    <t>服務設計</t>
    <phoneticPr fontId="2" type="noConversion"/>
  </si>
  <si>
    <t>Service Design</t>
    <phoneticPr fontId="2" type="noConversion"/>
  </si>
  <si>
    <r>
      <rPr>
        <sz val="12"/>
        <rFont val="標楷體"/>
        <family val="4"/>
        <charset val="136"/>
      </rPr>
      <t>備註</t>
    </r>
    <phoneticPr fontId="10" type="noConversion"/>
  </si>
  <si>
    <r>
      <rPr>
        <sz val="12"/>
        <rFont val="標楷體"/>
        <family val="4"/>
        <charset val="136"/>
      </rPr>
      <t>學分數</t>
    </r>
    <phoneticPr fontId="10" type="noConversion"/>
  </si>
  <si>
    <r>
      <rPr>
        <sz val="16"/>
        <rFont val="標楷體"/>
        <family val="4"/>
        <charset val="136"/>
      </rPr>
      <t>全民國防教育</t>
    </r>
    <phoneticPr fontId="2" type="noConversion"/>
  </si>
  <si>
    <r>
      <rPr>
        <sz val="12"/>
        <rFont val="標楷體"/>
        <family val="4"/>
        <charset val="136"/>
      </rPr>
      <t>一般科目必修：</t>
    </r>
    <r>
      <rPr>
        <sz val="12"/>
        <rFont val="Times New Roman"/>
        <family val="1"/>
      </rPr>
      <t>46</t>
    </r>
    <r>
      <rPr>
        <sz val="12"/>
        <rFont val="標楷體"/>
        <family val="4"/>
        <charset val="136"/>
      </rPr>
      <t>學分</t>
    </r>
    <phoneticPr fontId="2" type="noConversion"/>
  </si>
  <si>
    <r>
      <rPr>
        <sz val="16"/>
        <rFont val="標楷體"/>
        <family val="4"/>
        <charset val="136"/>
      </rPr>
      <t>數學</t>
    </r>
    <phoneticPr fontId="2" type="noConversion"/>
  </si>
  <si>
    <r>
      <rPr>
        <sz val="16"/>
        <rFont val="標楷體"/>
        <family val="4"/>
        <charset val="136"/>
      </rPr>
      <t>進階分類通識課程</t>
    </r>
    <r>
      <rPr>
        <sz val="16"/>
        <rFont val="Times New Roman"/>
        <family val="1"/>
      </rPr>
      <t>-</t>
    </r>
    <r>
      <rPr>
        <sz val="16"/>
        <rFont val="標楷體"/>
        <family val="4"/>
        <charset val="136"/>
      </rPr>
      <t>國文藝術類</t>
    </r>
    <phoneticPr fontId="2" type="noConversion"/>
  </si>
  <si>
    <r>
      <rPr>
        <sz val="16"/>
        <rFont val="標楷體"/>
        <family val="4"/>
        <charset val="136"/>
      </rPr>
      <t>進階分類通識課程</t>
    </r>
    <r>
      <rPr>
        <sz val="16"/>
        <rFont val="Times New Roman"/>
        <family val="1"/>
      </rPr>
      <t>-</t>
    </r>
    <r>
      <rPr>
        <sz val="16"/>
        <rFont val="標楷體"/>
        <family val="4"/>
        <charset val="136"/>
      </rPr>
      <t>數學類</t>
    </r>
    <phoneticPr fontId="2" type="noConversion"/>
  </si>
  <si>
    <r>
      <rPr>
        <sz val="16"/>
        <rFont val="標楷體"/>
        <family val="4"/>
        <charset val="136"/>
      </rPr>
      <t>進階分類通識課程</t>
    </r>
    <r>
      <rPr>
        <sz val="16"/>
        <rFont val="Times New Roman"/>
        <family val="1"/>
      </rPr>
      <t>-</t>
    </r>
    <r>
      <rPr>
        <sz val="16"/>
        <rFont val="標楷體"/>
        <family val="4"/>
        <charset val="136"/>
      </rPr>
      <t>自然健康類</t>
    </r>
    <phoneticPr fontId="2" type="noConversion"/>
  </si>
  <si>
    <r>
      <rPr>
        <sz val="16"/>
        <rFont val="標楷體"/>
        <family val="4"/>
        <charset val="136"/>
      </rPr>
      <t>進階分類通識課程</t>
    </r>
    <r>
      <rPr>
        <sz val="16"/>
        <rFont val="Times New Roman"/>
        <family val="1"/>
      </rPr>
      <t>-</t>
    </r>
    <r>
      <rPr>
        <sz val="16"/>
        <rFont val="標楷體"/>
        <family val="4"/>
        <charset val="136"/>
      </rPr>
      <t>社會類</t>
    </r>
    <phoneticPr fontId="2" type="noConversion"/>
  </si>
  <si>
    <r>
      <rPr>
        <sz val="16"/>
        <rFont val="標楷體"/>
        <family val="4"/>
        <charset val="136"/>
      </rPr>
      <t>健康產業創業管理</t>
    </r>
    <phoneticPr fontId="2" type="noConversion"/>
  </si>
  <si>
    <r>
      <rPr>
        <sz val="16"/>
        <rFont val="標楷體"/>
        <family val="4"/>
        <charset val="136"/>
      </rPr>
      <t>職場英文二</t>
    </r>
    <phoneticPr fontId="2" type="noConversion"/>
  </si>
  <si>
    <r>
      <rPr>
        <sz val="16"/>
        <rFont val="標楷體"/>
        <family val="4"/>
        <charset val="136"/>
      </rPr>
      <t>企業管理個案研討</t>
    </r>
    <phoneticPr fontId="2" type="noConversion"/>
  </si>
  <si>
    <r>
      <rPr>
        <sz val="16"/>
        <rFont val="標楷體"/>
        <family val="4"/>
        <charset val="136"/>
      </rPr>
      <t>商事法</t>
    </r>
    <phoneticPr fontId="10" type="noConversion"/>
  </si>
  <si>
    <r>
      <rPr>
        <sz val="16"/>
        <rFont val="標楷體"/>
        <family val="4"/>
        <charset val="136"/>
      </rPr>
      <t>跨文化溝通</t>
    </r>
    <phoneticPr fontId="2" type="noConversion"/>
  </si>
  <si>
    <r>
      <rPr>
        <sz val="12"/>
        <rFont val="標楷體"/>
        <family val="4"/>
        <charset val="136"/>
      </rPr>
      <t>※教務相關規定</t>
    </r>
    <phoneticPr fontId="2" type="noConversion"/>
  </si>
  <si>
    <t>Digital Integrated Marketing</t>
    <phoneticPr fontId="2" type="noConversion"/>
  </si>
  <si>
    <r>
      <t xml:space="preserve">  7.必修學分數最多不超過</t>
    </r>
    <r>
      <rPr>
        <sz val="12"/>
        <color rgb="FFFF0000"/>
        <rFont val="標楷體"/>
        <family val="4"/>
        <charset val="136"/>
      </rPr>
      <t>190</t>
    </r>
    <r>
      <rPr>
        <sz val="12"/>
        <rFont val="標楷體"/>
        <family val="4"/>
        <charset val="136"/>
      </rPr>
      <t>學分。</t>
    </r>
    <phoneticPr fontId="2" type="noConversion"/>
  </si>
  <si>
    <t xml:space="preserve">  6.「學生畢業前應符合本科學生畢業門檻實施要點之規定」。</t>
    <phoneticPr fontId="2" type="noConversion"/>
  </si>
  <si>
    <r>
      <t xml:space="preserve">  5.除專業選修課程外，得跨科選修課程，其學分數可列計畢業選修學分，惟以</t>
    </r>
    <r>
      <rPr>
        <sz val="12"/>
        <color rgb="FFFF0000"/>
        <rFont val="標楷體"/>
        <family val="4"/>
        <charset val="136"/>
      </rPr>
      <t>20學分</t>
    </r>
    <r>
      <rPr>
        <sz val="12"/>
        <rFont val="標楷體"/>
        <family val="4"/>
        <charset val="136"/>
      </rPr>
      <t>為上限。</t>
    </r>
    <phoneticPr fontId="2" type="noConversion"/>
  </si>
  <si>
    <t>微學分（二）</t>
    <phoneticPr fontId="10" type="noConversion"/>
  </si>
  <si>
    <t>微學分（三）</t>
    <phoneticPr fontId="10" type="noConversion"/>
  </si>
  <si>
    <t>微學分（四）</t>
    <phoneticPr fontId="10" type="noConversion"/>
  </si>
  <si>
    <t>健康保險</t>
    <phoneticPr fontId="2" type="noConversion"/>
  </si>
  <si>
    <t xml:space="preserve"> Health Insurance</t>
    <phoneticPr fontId="2" type="noConversion"/>
  </si>
  <si>
    <t>企業管理實務專題</t>
    <phoneticPr fontId="2" type="noConversion"/>
  </si>
  <si>
    <t xml:space="preserve"> Capstone Project </t>
    <phoneticPr fontId="2" type="noConversion"/>
  </si>
  <si>
    <r>
      <rPr>
        <sz val="18"/>
        <rFont val="標楷體"/>
        <family val="4"/>
        <charset val="136"/>
      </rPr>
      <t>康寧學校財團法人康寧大學</t>
    </r>
    <r>
      <rPr>
        <sz val="18"/>
        <rFont val="Times New Roman"/>
        <family val="1"/>
      </rPr>
      <t>111</t>
    </r>
    <r>
      <rPr>
        <sz val="18"/>
        <rFont val="標楷體"/>
        <family val="4"/>
        <charset val="136"/>
      </rPr>
      <t>學年度</t>
    </r>
    <phoneticPr fontId="10" type="noConversion"/>
  </si>
  <si>
    <r>
      <rPr>
        <sz val="16"/>
        <rFont val="標楷體"/>
        <family val="4"/>
        <charset val="136"/>
      </rPr>
      <t>商業資訊學院</t>
    </r>
    <r>
      <rPr>
        <sz val="16"/>
        <rFont val="Times New Roman"/>
        <family val="1"/>
      </rPr>
      <t xml:space="preserve"> </t>
    </r>
    <r>
      <rPr>
        <sz val="16"/>
        <rFont val="標楷體"/>
        <family val="4"/>
        <charset val="136"/>
      </rPr>
      <t>五年制專科班 企業管理科修業科目表</t>
    </r>
    <phoneticPr fontId="10" type="noConversion"/>
  </si>
  <si>
    <r>
      <rPr>
        <sz val="16"/>
        <rFont val="標楷體"/>
        <family val="4"/>
        <charset val="136"/>
      </rPr>
      <t xml:space="preserve">第一學年
</t>
    </r>
    <r>
      <rPr>
        <sz val="16"/>
        <rFont val="Times New Roman"/>
        <family val="1"/>
      </rPr>
      <t>111</t>
    </r>
    <phoneticPr fontId="10" type="noConversion"/>
  </si>
  <si>
    <r>
      <rPr>
        <sz val="16"/>
        <rFont val="標楷體"/>
        <family val="4"/>
        <charset val="136"/>
      </rPr>
      <t xml:space="preserve">第二學年
</t>
    </r>
    <r>
      <rPr>
        <sz val="16"/>
        <rFont val="Times New Roman"/>
        <family val="1"/>
      </rPr>
      <t>112</t>
    </r>
    <phoneticPr fontId="10" type="noConversion"/>
  </si>
  <si>
    <r>
      <rPr>
        <sz val="16"/>
        <rFont val="標楷體"/>
        <family val="4"/>
        <charset val="136"/>
      </rPr>
      <t xml:space="preserve">第三學年
</t>
    </r>
    <r>
      <rPr>
        <sz val="16"/>
        <rFont val="Times New Roman"/>
        <family val="1"/>
      </rPr>
      <t>113</t>
    </r>
    <phoneticPr fontId="10" type="noConversion"/>
  </si>
  <si>
    <r>
      <rPr>
        <sz val="16"/>
        <rFont val="標楷體"/>
        <family val="4"/>
        <charset val="136"/>
      </rPr>
      <t xml:space="preserve">第四學年
</t>
    </r>
    <r>
      <rPr>
        <sz val="16"/>
        <rFont val="Times New Roman"/>
        <family val="1"/>
      </rPr>
      <t>114</t>
    </r>
    <phoneticPr fontId="10" type="noConversion"/>
  </si>
  <si>
    <r>
      <rPr>
        <sz val="16"/>
        <rFont val="標楷體"/>
        <family val="4"/>
        <charset val="136"/>
      </rPr>
      <t xml:space="preserve">第五學年
</t>
    </r>
    <r>
      <rPr>
        <sz val="16"/>
        <rFont val="Times New Roman"/>
        <family val="1"/>
      </rPr>
      <t>115</t>
    </r>
    <phoneticPr fontId="10" type="noConversion"/>
  </si>
  <si>
    <r>
      <rPr>
        <sz val="12"/>
        <rFont val="標楷體"/>
        <family val="4"/>
        <charset val="136"/>
      </rPr>
      <t>上</t>
    </r>
    <phoneticPr fontId="10" type="noConversion"/>
  </si>
  <si>
    <r>
      <rPr>
        <sz val="12"/>
        <rFont val="標楷體"/>
        <family val="4"/>
        <charset val="136"/>
      </rPr>
      <t>下</t>
    </r>
    <phoneticPr fontId="10" type="noConversion"/>
  </si>
  <si>
    <r>
      <rPr>
        <sz val="12"/>
        <rFont val="標楷體"/>
        <family val="4"/>
        <charset val="136"/>
      </rPr>
      <t>學分數</t>
    </r>
    <phoneticPr fontId="10" type="noConversion"/>
  </si>
  <si>
    <r>
      <rPr>
        <sz val="12"/>
        <rFont val="標楷體"/>
        <family val="4"/>
        <charset val="136"/>
      </rPr>
      <t>時數</t>
    </r>
    <phoneticPr fontId="10" type="noConversion"/>
  </si>
  <si>
    <r>
      <rPr>
        <sz val="12"/>
        <rFont val="標楷體"/>
        <family val="4"/>
        <charset val="136"/>
      </rPr>
      <t>一般科目必修：</t>
    </r>
    <r>
      <rPr>
        <sz val="12"/>
        <rFont val="Times New Roman"/>
        <family val="1"/>
      </rPr>
      <t>46</t>
    </r>
    <r>
      <rPr>
        <sz val="12"/>
        <rFont val="標楷體"/>
        <family val="4"/>
        <charset val="136"/>
      </rPr>
      <t>學分</t>
    </r>
    <phoneticPr fontId="2" type="noConversion"/>
  </si>
  <si>
    <r>
      <rPr>
        <sz val="16"/>
        <rFont val="標楷體"/>
        <family val="4"/>
        <charset val="136"/>
      </rPr>
      <t>進階分類通識課程</t>
    </r>
    <r>
      <rPr>
        <sz val="16"/>
        <rFont val="Times New Roman"/>
        <family val="1"/>
      </rPr>
      <t>-</t>
    </r>
    <r>
      <rPr>
        <sz val="16"/>
        <rFont val="標楷體"/>
        <family val="4"/>
        <charset val="136"/>
      </rPr>
      <t>國文藝術類</t>
    </r>
    <phoneticPr fontId="2" type="noConversion"/>
  </si>
  <si>
    <r>
      <rPr>
        <sz val="16"/>
        <rFont val="標楷體"/>
        <family val="4"/>
        <charset val="136"/>
      </rPr>
      <t>進階分類通識課程</t>
    </r>
    <r>
      <rPr>
        <sz val="16"/>
        <rFont val="Times New Roman"/>
        <family val="1"/>
      </rPr>
      <t>-</t>
    </r>
    <r>
      <rPr>
        <sz val="16"/>
        <rFont val="標楷體"/>
        <family val="4"/>
        <charset val="136"/>
      </rPr>
      <t>數學類</t>
    </r>
    <phoneticPr fontId="2" type="noConversion"/>
  </si>
  <si>
    <r>
      <rPr>
        <sz val="16"/>
        <rFont val="標楷體"/>
        <family val="4"/>
        <charset val="136"/>
      </rPr>
      <t>進階分類通識課程</t>
    </r>
    <r>
      <rPr>
        <sz val="16"/>
        <rFont val="Times New Roman"/>
        <family val="1"/>
      </rPr>
      <t>-</t>
    </r>
    <r>
      <rPr>
        <sz val="16"/>
        <rFont val="標楷體"/>
        <family val="4"/>
        <charset val="136"/>
      </rPr>
      <t>自然健康類</t>
    </r>
    <phoneticPr fontId="2" type="noConversion"/>
  </si>
  <si>
    <r>
      <rPr>
        <sz val="16"/>
        <rFont val="標楷體"/>
        <family val="4"/>
        <charset val="136"/>
      </rPr>
      <t>企業管理實務專題一</t>
    </r>
    <phoneticPr fontId="2" type="noConversion"/>
  </si>
  <si>
    <r>
      <rPr>
        <sz val="16"/>
        <rFont val="標楷體"/>
        <family val="4"/>
        <charset val="136"/>
      </rPr>
      <t>企業管理實務專題二</t>
    </r>
    <phoneticPr fontId="2" type="noConversion"/>
  </si>
  <si>
    <r>
      <rPr>
        <sz val="16"/>
        <rFont val="標楷體"/>
        <family val="4"/>
        <charset val="136"/>
      </rPr>
      <t>企業管理個案研討</t>
    </r>
    <phoneticPr fontId="2" type="noConversion"/>
  </si>
  <si>
    <r>
      <rPr>
        <sz val="16"/>
        <rFont val="標楷體"/>
        <family val="4"/>
        <charset val="136"/>
      </rPr>
      <t>商事法</t>
    </r>
    <phoneticPr fontId="10" type="noConversion"/>
  </si>
  <si>
    <r>
      <rPr>
        <sz val="12"/>
        <rFont val="標楷體"/>
        <family val="4"/>
        <charset val="136"/>
      </rPr>
      <t>※教務相關規定</t>
    </r>
    <phoneticPr fontId="2" type="noConversion"/>
  </si>
  <si>
    <t xml:space="preserve">  1.五專1-3年級每學期修讀不得少於20學分，不得多於32學分。</t>
    <phoneticPr fontId="2" type="noConversion"/>
  </si>
  <si>
    <r>
      <rPr>
        <sz val="12"/>
        <rFont val="標楷體"/>
        <family val="4"/>
        <charset val="136"/>
      </rPr>
      <t>專業必修：</t>
    </r>
    <r>
      <rPr>
        <sz val="12"/>
        <rFont val="Times New Roman"/>
        <family val="1"/>
      </rPr>
      <t>114</t>
    </r>
    <r>
      <rPr>
        <sz val="12"/>
        <rFont val="標楷體"/>
        <family val="4"/>
        <charset val="136"/>
      </rPr>
      <t>學分</t>
    </r>
    <phoneticPr fontId="2" type="noConversion"/>
  </si>
  <si>
    <r>
      <rPr>
        <sz val="16"/>
        <rFont val="標楷體"/>
        <family val="4"/>
        <charset val="136"/>
      </rPr>
      <t>商業概論</t>
    </r>
    <phoneticPr fontId="2" type="noConversion"/>
  </si>
  <si>
    <t>專業選修：42學分</t>
    <phoneticPr fontId="2" type="noConversion"/>
  </si>
  <si>
    <r>
      <rPr>
        <sz val="16"/>
        <rFont val="標楷體"/>
        <family val="4"/>
        <charset val="136"/>
      </rPr>
      <t>跨文化溝通</t>
    </r>
    <phoneticPr fontId="2" type="noConversion"/>
  </si>
  <si>
    <r>
      <rPr>
        <sz val="12"/>
        <rFont val="標楷體"/>
        <family val="4"/>
        <charset val="136"/>
      </rPr>
      <t>校定必修：</t>
    </r>
    <r>
      <rPr>
        <sz val="12"/>
        <rFont val="Times New Roman"/>
        <family val="1"/>
      </rPr>
      <t>4</t>
    </r>
    <r>
      <rPr>
        <sz val="12"/>
        <rFont val="標楷體"/>
        <family val="4"/>
        <charset val="136"/>
      </rPr>
      <t>學分</t>
    </r>
    <phoneticPr fontId="2" type="noConversion"/>
  </si>
  <si>
    <r>
      <rPr>
        <sz val="16"/>
        <rFont val="標楷體"/>
        <family val="4"/>
        <charset val="136"/>
      </rPr>
      <t>全民國防教育</t>
    </r>
    <phoneticPr fontId="2" type="noConversion"/>
  </si>
  <si>
    <r>
      <rPr>
        <sz val="12"/>
        <rFont val="標楷體"/>
        <family val="4"/>
        <charset val="136"/>
      </rPr>
      <t>通識選修：</t>
    </r>
    <r>
      <rPr>
        <sz val="12"/>
        <rFont val="Times New Roman"/>
        <family val="1"/>
      </rPr>
      <t>2</t>
    </r>
    <r>
      <rPr>
        <sz val="12"/>
        <rFont val="標楷體"/>
        <family val="4"/>
        <charset val="136"/>
      </rPr>
      <t>學分</t>
    </r>
    <phoneticPr fontId="2" type="noConversion"/>
  </si>
  <si>
    <t>微學分</t>
    <phoneticPr fontId="2" type="noConversion"/>
  </si>
  <si>
    <t>微學分（一）</t>
    <phoneticPr fontId="2" type="noConversion"/>
  </si>
  <si>
    <r>
      <t xml:space="preserve"> 五 年制日間部</t>
    </r>
    <r>
      <rPr>
        <u/>
        <sz val="16"/>
        <rFont val="標楷體"/>
        <family val="4"/>
        <charset val="136"/>
      </rPr>
      <t xml:space="preserve"> 企業管理 </t>
    </r>
    <r>
      <rPr>
        <sz val="16"/>
        <rFont val="標楷體"/>
        <family val="4"/>
        <charset val="136"/>
      </rPr>
      <t>科修業科目表</t>
    </r>
    <phoneticPr fontId="10" type="noConversion"/>
  </si>
  <si>
    <r>
      <t xml:space="preserve">  5.除專業選修課程外，得跨科選修課程，其學分數可列計畢業選修學分，惟以</t>
    </r>
    <r>
      <rPr>
        <sz val="12"/>
        <color rgb="FFFF0000"/>
        <rFont val="標楷體"/>
        <family val="4"/>
        <charset val="136"/>
      </rPr>
      <t>20學分</t>
    </r>
    <r>
      <rPr>
        <sz val="12"/>
        <rFont val="標楷體"/>
        <family val="4"/>
        <charset val="136"/>
      </rPr>
      <t>為上限。</t>
    </r>
    <phoneticPr fontId="2" type="noConversion"/>
  </si>
  <si>
    <t>數位整合行銷</t>
    <phoneticPr fontId="2" type="noConversion"/>
  </si>
  <si>
    <t>數位整合行銷</t>
    <phoneticPr fontId="2" type="noConversion"/>
  </si>
  <si>
    <t>微學分(一)</t>
  </si>
  <si>
    <t>微學分(二)</t>
  </si>
  <si>
    <t>微學分(三)</t>
  </si>
  <si>
    <t>微學分(四)</t>
  </si>
  <si>
    <t>Micro credits(Ⅳ)</t>
    <phoneticPr fontId="10" type="noConversion"/>
  </si>
  <si>
    <r>
      <t>Micro credits(</t>
    </r>
    <r>
      <rPr>
        <sz val="12"/>
        <rFont val="細明體"/>
        <family val="3"/>
        <charset val="136"/>
      </rPr>
      <t>Ⅰ</t>
    </r>
    <r>
      <rPr>
        <sz val="12"/>
        <rFont val="Times New Roman"/>
        <family val="1"/>
      </rPr>
      <t>)</t>
    </r>
    <phoneticPr fontId="10" type="noConversion"/>
  </si>
  <si>
    <r>
      <t>Micro credits(</t>
    </r>
    <r>
      <rPr>
        <sz val="12"/>
        <rFont val="細明體"/>
        <family val="3"/>
        <charset val="136"/>
      </rPr>
      <t>Ⅱ</t>
    </r>
    <r>
      <rPr>
        <sz val="12"/>
        <rFont val="Times New Roman"/>
        <family val="1"/>
      </rPr>
      <t>)</t>
    </r>
    <phoneticPr fontId="10" type="noConversion"/>
  </si>
  <si>
    <r>
      <t>Micro credits(</t>
    </r>
    <r>
      <rPr>
        <sz val="12"/>
        <rFont val="細明體"/>
        <family val="3"/>
        <charset val="136"/>
      </rPr>
      <t>Ⅲ</t>
    </r>
    <r>
      <rPr>
        <sz val="12"/>
        <rFont val="Times New Roman"/>
        <family val="1"/>
      </rPr>
      <t>)</t>
    </r>
    <phoneticPr fontId="10" type="noConversion"/>
  </si>
  <si>
    <r>
      <t>Micro credits(</t>
    </r>
    <r>
      <rPr>
        <sz val="12"/>
        <rFont val="細明體"/>
        <family val="3"/>
        <charset val="136"/>
      </rPr>
      <t>Ⅰ</t>
    </r>
    <r>
      <rPr>
        <sz val="12"/>
        <rFont val="Times New Roman"/>
        <family val="1"/>
      </rPr>
      <t>)</t>
    </r>
    <phoneticPr fontId="10" type="noConversion"/>
  </si>
  <si>
    <r>
      <t>Micro credits(</t>
    </r>
    <r>
      <rPr>
        <sz val="12"/>
        <rFont val="細明體"/>
        <family val="3"/>
        <charset val="136"/>
      </rPr>
      <t>Ⅱ</t>
    </r>
    <r>
      <rPr>
        <sz val="12"/>
        <rFont val="Times New Roman"/>
        <family val="1"/>
      </rPr>
      <t>)</t>
    </r>
    <phoneticPr fontId="10" type="noConversion"/>
  </si>
  <si>
    <r>
      <t>Micro credits(</t>
    </r>
    <r>
      <rPr>
        <sz val="12"/>
        <rFont val="細明體"/>
        <family val="3"/>
        <charset val="136"/>
      </rPr>
      <t>Ⅲ</t>
    </r>
    <r>
      <rPr>
        <sz val="12"/>
        <rFont val="Times New Roman"/>
        <family val="1"/>
      </rPr>
      <t>)</t>
    </r>
    <phoneticPr fontId="10" type="noConversion"/>
  </si>
  <si>
    <r>
      <rPr>
        <sz val="16"/>
        <rFont val="標楷體"/>
        <family val="4"/>
        <charset val="136"/>
      </rPr>
      <t>職場英文二</t>
    </r>
    <phoneticPr fontId="2" type="noConversion"/>
  </si>
  <si>
    <r>
      <t xml:space="preserve">Business Conversation </t>
    </r>
    <r>
      <rPr>
        <sz val="12"/>
        <rFont val="標楷體"/>
        <family val="4"/>
        <charset val="136"/>
      </rPr>
      <t>Ⅱ</t>
    </r>
    <phoneticPr fontId="2" type="noConversion"/>
  </si>
  <si>
    <r>
      <rPr>
        <sz val="16"/>
        <rFont val="標楷體"/>
        <family val="4"/>
        <charset val="136"/>
      </rPr>
      <t>商業套裝軟體</t>
    </r>
    <phoneticPr fontId="2" type="noConversion"/>
  </si>
  <si>
    <r>
      <rPr>
        <sz val="16"/>
        <rFont val="標楷體"/>
        <family val="4"/>
        <charset val="136"/>
      </rPr>
      <t>企業法規實務與案例</t>
    </r>
    <phoneticPr fontId="2" type="noConversion"/>
  </si>
  <si>
    <r>
      <rPr>
        <sz val="16"/>
        <rFont val="標楷體"/>
        <family val="4"/>
        <charset val="136"/>
      </rPr>
      <t>電子商務實務</t>
    </r>
    <phoneticPr fontId="2" type="noConversion"/>
  </si>
  <si>
    <r>
      <rPr>
        <sz val="16"/>
        <rFont val="標楷體"/>
        <family val="4"/>
        <charset val="136"/>
      </rPr>
      <t>零售管理實務</t>
    </r>
    <phoneticPr fontId="2" type="noConversion"/>
  </si>
  <si>
    <r>
      <rPr>
        <sz val="16"/>
        <rFont val="標楷體"/>
        <family val="4"/>
        <charset val="136"/>
      </rPr>
      <t>健康事業經營與管理</t>
    </r>
    <phoneticPr fontId="2" type="noConversion"/>
  </si>
  <si>
    <r>
      <rPr>
        <sz val="16"/>
        <rFont val="標楷體"/>
        <family val="4"/>
        <charset val="136"/>
      </rPr>
      <t>物流管理</t>
    </r>
    <phoneticPr fontId="2" type="noConversion"/>
  </si>
  <si>
    <r>
      <rPr>
        <sz val="16"/>
        <rFont val="標楷體"/>
        <family val="4"/>
        <charset val="136"/>
      </rPr>
      <t>消費者行為</t>
    </r>
    <phoneticPr fontId="2" type="noConversion"/>
  </si>
  <si>
    <r>
      <rPr>
        <sz val="16"/>
        <rFont val="標楷體"/>
        <family val="4"/>
        <charset val="136"/>
      </rPr>
      <t>生產管理</t>
    </r>
    <phoneticPr fontId="10" type="noConversion"/>
  </si>
  <si>
    <r>
      <rPr>
        <sz val="16"/>
        <rFont val="標楷體"/>
        <family val="4"/>
        <charset val="136"/>
      </rPr>
      <t>科技管理</t>
    </r>
    <phoneticPr fontId="10" type="noConversion"/>
  </si>
  <si>
    <r>
      <t>Micro credits(</t>
    </r>
    <r>
      <rPr>
        <sz val="12"/>
        <rFont val="細明體"/>
        <family val="3"/>
        <charset val="136"/>
      </rPr>
      <t>Ⅰ</t>
    </r>
    <r>
      <rPr>
        <sz val="12"/>
        <rFont val="Times New Roman"/>
        <family val="1"/>
      </rPr>
      <t>)</t>
    </r>
    <phoneticPr fontId="10" type="noConversion"/>
  </si>
  <si>
    <r>
      <t>Micro credits(</t>
    </r>
    <r>
      <rPr>
        <sz val="12"/>
        <rFont val="細明體"/>
        <family val="3"/>
        <charset val="136"/>
      </rPr>
      <t>Ⅱ</t>
    </r>
    <r>
      <rPr>
        <sz val="12"/>
        <rFont val="Times New Roman"/>
        <family val="1"/>
      </rPr>
      <t>)</t>
    </r>
    <phoneticPr fontId="10" type="noConversion"/>
  </si>
  <si>
    <r>
      <t>Micro credits(</t>
    </r>
    <r>
      <rPr>
        <sz val="12"/>
        <rFont val="細明體"/>
        <family val="3"/>
        <charset val="136"/>
      </rPr>
      <t>Ⅲ</t>
    </r>
    <r>
      <rPr>
        <sz val="12"/>
        <rFont val="Times New Roman"/>
        <family val="1"/>
      </rPr>
      <t>)</t>
    </r>
    <phoneticPr fontId="10" type="noConversion"/>
  </si>
  <si>
    <r>
      <rPr>
        <sz val="16"/>
        <rFont val="標楷體"/>
        <family val="4"/>
        <charset val="136"/>
      </rPr>
      <t>商業套裝軟體</t>
    </r>
    <phoneticPr fontId="2" type="noConversion"/>
  </si>
  <si>
    <r>
      <t>Micro credits(</t>
    </r>
    <r>
      <rPr>
        <sz val="12"/>
        <rFont val="細明體"/>
        <family val="3"/>
        <charset val="136"/>
      </rPr>
      <t>Ⅰ</t>
    </r>
    <r>
      <rPr>
        <sz val="12"/>
        <rFont val="Times New Roman"/>
        <family val="1"/>
      </rPr>
      <t>)</t>
    </r>
    <phoneticPr fontId="10" type="noConversion"/>
  </si>
  <si>
    <r>
      <t>Micro credits(</t>
    </r>
    <r>
      <rPr>
        <sz val="12"/>
        <rFont val="細明體"/>
        <family val="3"/>
        <charset val="136"/>
      </rPr>
      <t>Ⅱ</t>
    </r>
    <r>
      <rPr>
        <sz val="12"/>
        <rFont val="Times New Roman"/>
        <family val="1"/>
      </rPr>
      <t>)</t>
    </r>
    <phoneticPr fontId="10" type="noConversion"/>
  </si>
  <si>
    <r>
      <t>Micro credits(</t>
    </r>
    <r>
      <rPr>
        <sz val="12"/>
        <rFont val="細明體"/>
        <family val="3"/>
        <charset val="136"/>
      </rPr>
      <t>Ⅲ</t>
    </r>
    <r>
      <rPr>
        <sz val="12"/>
        <rFont val="Times New Roman"/>
        <family val="1"/>
      </rPr>
      <t>)</t>
    </r>
    <phoneticPr fontId="10" type="noConversion"/>
  </si>
  <si>
    <t>民國111年12月28日校課程委員會修訂</t>
    <phoneticPr fontId="2" type="noConversion"/>
  </si>
  <si>
    <t>民國111年03月30日校課程委員會議修定</t>
    <phoneticPr fontId="2" type="noConversion"/>
  </si>
  <si>
    <t>民國111年12月20日系課程委員會修訂</t>
    <phoneticPr fontId="2" type="noConversion"/>
  </si>
  <si>
    <t>民國112年3月23日系課程委員會議修訂</t>
    <phoneticPr fontId="2" type="noConversion"/>
  </si>
  <si>
    <t>民國112年4月11日院課程委員會議修訂</t>
    <phoneticPr fontId="2" type="noConversion"/>
  </si>
  <si>
    <t>民國112年4月18日校課程委員會議修訂</t>
    <phoneticPr fontId="2" type="noConversion"/>
  </si>
  <si>
    <t>Capstone Project II</t>
    <phoneticPr fontId="2" type="noConversion"/>
  </si>
  <si>
    <t>民國111年06月22日校課程委員會修訂</t>
    <phoneticPr fontId="2" type="noConversion"/>
  </si>
  <si>
    <t>民國112年3月23日系課程委員會議訂修訂</t>
    <phoneticPr fontId="2" type="noConversion"/>
  </si>
  <si>
    <t>民國112年4月11日院課程委員會議修訂</t>
    <phoneticPr fontId="2" type="noConversion"/>
  </si>
  <si>
    <t>民國112年4月18日校課程委員會議修訂</t>
    <phoneticPr fontId="2" type="noConversion"/>
  </si>
  <si>
    <t>民國112年05月17日校課程委員會修訂</t>
    <phoneticPr fontId="2" type="noConversion"/>
  </si>
  <si>
    <t>民國112年5月02日系課程委員會議訂修訂</t>
    <phoneticPr fontId="2" type="noConversion"/>
  </si>
  <si>
    <t>民國112年5月17日校課程委員會議修訂</t>
    <phoneticPr fontId="2" type="noConversion"/>
  </si>
  <si>
    <t>民國112年5月09日院課程委員會議修訂</t>
    <phoneticPr fontId="2" type="noConversion"/>
  </si>
  <si>
    <t>民國112年5月17日校課程委員會修訂</t>
    <phoneticPr fontId="2" type="noConversion"/>
  </si>
  <si>
    <t>綠色健康產業</t>
    <phoneticPr fontId="2" type="noConversion"/>
  </si>
  <si>
    <r>
      <rPr>
        <sz val="16"/>
        <rFont val="標楷體"/>
        <family val="4"/>
        <charset val="136"/>
      </rPr>
      <t>商業溝通</t>
    </r>
    <phoneticPr fontId="2" type="noConversion"/>
  </si>
  <si>
    <r>
      <rPr>
        <sz val="12"/>
        <rFont val="標楷體"/>
        <family val="4"/>
        <charset val="136"/>
      </rPr>
      <t>※總畢業學分數需修滿</t>
    </r>
    <r>
      <rPr>
        <b/>
        <u/>
        <sz val="12"/>
        <rFont val="Times New Roman"/>
        <family val="1"/>
      </rPr>
      <t>220</t>
    </r>
    <r>
      <rPr>
        <sz val="12"/>
        <rFont val="標楷體"/>
        <family val="4"/>
        <charset val="136"/>
      </rPr>
      <t>學分（必修</t>
    </r>
    <r>
      <rPr>
        <sz val="12"/>
        <rFont val="Times New Roman"/>
        <family val="1"/>
      </rPr>
      <t>176</t>
    </r>
    <r>
      <rPr>
        <sz val="12"/>
        <rFont val="標楷體"/>
        <family val="4"/>
        <charset val="136"/>
      </rPr>
      <t>分，選修44學分）</t>
    </r>
    <phoneticPr fontId="2" type="noConversion"/>
  </si>
  <si>
    <t>民國112年10月23日系課程委員會議修訂</t>
    <phoneticPr fontId="2" type="noConversion"/>
  </si>
  <si>
    <t>民國112年10月24日院課程委員會議修訂</t>
    <phoneticPr fontId="2" type="noConversion"/>
  </si>
  <si>
    <t>民國112年10月24日院課程委員會議修訂</t>
    <phoneticPr fontId="2" type="noConversion"/>
  </si>
  <si>
    <t>Green Health Industry</t>
    <phoneticPr fontId="2" type="noConversion"/>
  </si>
  <si>
    <t>民國112年11月22日校課程委員會議修訂</t>
    <phoneticPr fontId="2" type="noConversion"/>
  </si>
  <si>
    <t>民國112年11月22日校課程委員會議修訂</t>
    <phoneticPr fontId="2" type="noConversion"/>
  </si>
  <si>
    <t>Performance Management and Assessment</t>
    <phoneticPr fontId="2" type="noConversion"/>
  </si>
  <si>
    <r>
      <rPr>
        <sz val="18"/>
        <rFont val="標楷體"/>
        <family val="4"/>
        <charset val="136"/>
      </rPr>
      <t>康寧學校財團法人康寧大學</t>
    </r>
    <r>
      <rPr>
        <sz val="18"/>
        <rFont val="Times New Roman"/>
        <family val="1"/>
      </rPr>
      <t>113</t>
    </r>
    <r>
      <rPr>
        <sz val="18"/>
        <rFont val="標楷體"/>
        <family val="4"/>
        <charset val="136"/>
      </rPr>
      <t>學年度</t>
    </r>
    <phoneticPr fontId="10" type="noConversion"/>
  </si>
  <si>
    <r>
      <t>Business Conversation</t>
    </r>
    <r>
      <rPr>
        <sz val="12"/>
        <rFont val="標楷體"/>
        <family val="4"/>
        <charset val="136"/>
      </rPr>
      <t>Ⅰ</t>
    </r>
    <phoneticPr fontId="2" type="noConversion"/>
  </si>
  <si>
    <t>財金時事分析</t>
    <phoneticPr fontId="10" type="noConversion"/>
  </si>
  <si>
    <t>多元文化社交禮儀</t>
    <phoneticPr fontId="2" type="noConversion"/>
  </si>
  <si>
    <t>生成式人工智慧商業應用</t>
    <phoneticPr fontId="2" type="noConversion"/>
  </si>
  <si>
    <t>企業家精神</t>
  </si>
  <si>
    <t>理財大師投資哲學</t>
    <phoneticPr fontId="2" type="noConversion"/>
  </si>
  <si>
    <t>正向心理學</t>
    <phoneticPr fontId="2" type="noConversion"/>
  </si>
  <si>
    <t>創業法規</t>
    <phoneticPr fontId="2" type="noConversion"/>
  </si>
  <si>
    <t>行銷個案分析</t>
    <phoneticPr fontId="2" type="noConversion"/>
  </si>
  <si>
    <t>創意設計實務</t>
    <phoneticPr fontId="2" type="noConversion"/>
  </si>
  <si>
    <t>創意商品化</t>
  </si>
  <si>
    <t>群眾募資</t>
  </si>
  <si>
    <t>使用者體驗設計</t>
  </si>
  <si>
    <t>社群行銷</t>
    <phoneticPr fontId="2" type="noConversion"/>
  </si>
  <si>
    <t>故事行銷</t>
    <phoneticPr fontId="2" type="noConversion"/>
  </si>
  <si>
    <t>投資理財模擬操作</t>
    <phoneticPr fontId="2" type="noConversion"/>
  </si>
  <si>
    <t>虛擬貨幣交易與投資</t>
    <phoneticPr fontId="2" type="noConversion"/>
  </si>
  <si>
    <t>股票投資</t>
    <phoneticPr fontId="2" type="noConversion"/>
  </si>
  <si>
    <t>房地產投資</t>
    <phoneticPr fontId="2" type="noConversion"/>
  </si>
  <si>
    <t>指數股票型基金ETF投資</t>
    <phoneticPr fontId="2" type="noConversion"/>
  </si>
  <si>
    <r>
      <rPr>
        <sz val="16"/>
        <rFont val="標楷體"/>
        <family val="4"/>
        <charset val="136"/>
      </rPr>
      <t xml:space="preserve">第一學年
</t>
    </r>
    <r>
      <rPr>
        <sz val="16"/>
        <rFont val="Times New Roman"/>
        <family val="1"/>
      </rPr>
      <t>113</t>
    </r>
    <phoneticPr fontId="10" type="noConversion"/>
  </si>
  <si>
    <r>
      <rPr>
        <sz val="16"/>
        <rFont val="標楷體"/>
        <family val="4"/>
        <charset val="136"/>
      </rPr>
      <t xml:space="preserve">第二學年
</t>
    </r>
    <r>
      <rPr>
        <sz val="16"/>
        <rFont val="Times New Roman"/>
        <family val="1"/>
      </rPr>
      <t>114</t>
    </r>
    <phoneticPr fontId="10" type="noConversion"/>
  </si>
  <si>
    <r>
      <rPr>
        <sz val="16"/>
        <rFont val="標楷體"/>
        <family val="4"/>
        <charset val="136"/>
      </rPr>
      <t xml:space="preserve">第三學年
</t>
    </r>
    <r>
      <rPr>
        <sz val="16"/>
        <rFont val="Times New Roman"/>
        <family val="1"/>
      </rPr>
      <t>115</t>
    </r>
    <phoneticPr fontId="10" type="noConversion"/>
  </si>
  <si>
    <r>
      <rPr>
        <sz val="16"/>
        <rFont val="標楷體"/>
        <family val="4"/>
        <charset val="136"/>
      </rPr>
      <t xml:space="preserve">第四學年
</t>
    </r>
    <r>
      <rPr>
        <sz val="16"/>
        <rFont val="Times New Roman"/>
        <family val="1"/>
      </rPr>
      <t>116</t>
    </r>
    <phoneticPr fontId="10" type="noConversion"/>
  </si>
  <si>
    <r>
      <rPr>
        <sz val="16"/>
        <rFont val="標楷體"/>
        <family val="4"/>
        <charset val="136"/>
      </rPr>
      <t xml:space="preserve">第五學年
</t>
    </r>
    <r>
      <rPr>
        <sz val="16"/>
        <rFont val="Times New Roman"/>
        <family val="1"/>
      </rPr>
      <t>117</t>
    </r>
    <phoneticPr fontId="10" type="noConversion"/>
  </si>
  <si>
    <t>Generative Artificial Intelligence Business Applications</t>
    <phoneticPr fontId="2" type="noConversion"/>
  </si>
  <si>
    <t>Marketing Case Analysis</t>
    <phoneticPr fontId="2" type="noConversion"/>
  </si>
  <si>
    <t>Startup Regulations</t>
    <phoneticPr fontId="2" type="noConversion"/>
  </si>
  <si>
    <t>Entrepreneurship</t>
    <phoneticPr fontId="2" type="noConversion"/>
  </si>
  <si>
    <t xml:space="preserve">Practice of Creative Design </t>
    <phoneticPr fontId="2" type="noConversion"/>
  </si>
  <si>
    <t>Investment Philosophy of Financial Masters</t>
    <phoneticPr fontId="2" type="noConversion"/>
  </si>
  <si>
    <t>Crowdfunding</t>
    <phoneticPr fontId="2" type="noConversion"/>
  </si>
  <si>
    <t>Crypto Trading and Investment</t>
    <phoneticPr fontId="2" type="noConversion"/>
  </si>
  <si>
    <t>User Experience Design</t>
    <phoneticPr fontId="2" type="noConversion"/>
  </si>
  <si>
    <t>Stock Investment</t>
    <phoneticPr fontId="2" type="noConversion"/>
  </si>
  <si>
    <t>Real Estate Investment</t>
    <phoneticPr fontId="2" type="noConversion"/>
  </si>
  <si>
    <t>Social Media Marketing</t>
    <phoneticPr fontId="2" type="noConversion"/>
  </si>
  <si>
    <t>Storytelling Marketing</t>
    <phoneticPr fontId="2" type="noConversion"/>
  </si>
  <si>
    <t>Multicultural Social Etiquette</t>
    <phoneticPr fontId="2" type="noConversion"/>
  </si>
  <si>
    <t>Creative Commercialization</t>
    <phoneticPr fontId="2" type="noConversion"/>
  </si>
  <si>
    <t>Investment and Financial Simulation</t>
    <phoneticPr fontId="2" type="noConversion"/>
  </si>
  <si>
    <t>Production Management</t>
    <phoneticPr fontId="10" type="noConversion"/>
  </si>
  <si>
    <t>Index Stock Exchange Traded Fund (ETF) Investment</t>
    <phoneticPr fontId="2" type="noConversion"/>
  </si>
  <si>
    <t>微學分</t>
    <phoneticPr fontId="2" type="noConversion"/>
  </si>
  <si>
    <t>投資理財</t>
    <phoneticPr fontId="2" type="noConversion"/>
  </si>
  <si>
    <t>創意設計企劃</t>
    <phoneticPr fontId="2" type="noConversion"/>
  </si>
  <si>
    <t>職場實習</t>
    <phoneticPr fontId="2" type="noConversion"/>
  </si>
  <si>
    <t>經營管理</t>
    <phoneticPr fontId="2" type="noConversion"/>
  </si>
  <si>
    <t>Positive Psychology</t>
    <phoneticPr fontId="2" type="noConversion"/>
  </si>
  <si>
    <t>專業選修：58學分</t>
    <phoneticPr fontId="2" type="noConversion"/>
  </si>
  <si>
    <t>專業必修：98學分</t>
    <phoneticPr fontId="2" type="noConversion"/>
  </si>
  <si>
    <r>
      <rPr>
        <sz val="18"/>
        <rFont val="標楷體"/>
        <family val="4"/>
        <charset val="136"/>
      </rPr>
      <t>康寧學校財團法人康寧大學</t>
    </r>
    <r>
      <rPr>
        <sz val="18"/>
        <rFont val="Times New Roman"/>
        <family val="1"/>
      </rPr>
      <t>112</t>
    </r>
    <r>
      <rPr>
        <sz val="18"/>
        <rFont val="標楷體"/>
        <family val="4"/>
        <charset val="136"/>
      </rPr>
      <t>學年度</t>
    </r>
    <phoneticPr fontId="10" type="noConversion"/>
  </si>
  <si>
    <r>
      <rPr>
        <sz val="16"/>
        <rFont val="標楷體"/>
        <family val="4"/>
        <charset val="136"/>
      </rPr>
      <t xml:space="preserve">第一學年
</t>
    </r>
    <r>
      <rPr>
        <sz val="16"/>
        <rFont val="Times New Roman"/>
        <family val="1"/>
      </rPr>
      <t>112</t>
    </r>
    <phoneticPr fontId="10" type="noConversion"/>
  </si>
  <si>
    <r>
      <rPr>
        <sz val="16"/>
        <rFont val="標楷體"/>
        <family val="4"/>
        <charset val="136"/>
      </rPr>
      <t xml:space="preserve">第二學年
</t>
    </r>
    <r>
      <rPr>
        <sz val="16"/>
        <rFont val="Times New Roman"/>
        <family val="1"/>
      </rPr>
      <t>113</t>
    </r>
    <phoneticPr fontId="10" type="noConversion"/>
  </si>
  <si>
    <r>
      <rPr>
        <sz val="16"/>
        <rFont val="標楷體"/>
        <family val="4"/>
        <charset val="136"/>
      </rPr>
      <t xml:space="preserve">第三學年
</t>
    </r>
    <r>
      <rPr>
        <sz val="16"/>
        <rFont val="Times New Roman"/>
        <family val="1"/>
      </rPr>
      <t>114</t>
    </r>
    <phoneticPr fontId="10" type="noConversion"/>
  </si>
  <si>
    <r>
      <rPr>
        <sz val="16"/>
        <rFont val="標楷體"/>
        <family val="4"/>
        <charset val="136"/>
      </rPr>
      <t xml:space="preserve">第四學年
</t>
    </r>
    <r>
      <rPr>
        <sz val="16"/>
        <rFont val="Times New Roman"/>
        <family val="1"/>
      </rPr>
      <t>115</t>
    </r>
    <phoneticPr fontId="10" type="noConversion"/>
  </si>
  <si>
    <r>
      <rPr>
        <sz val="16"/>
        <rFont val="標楷體"/>
        <family val="4"/>
        <charset val="136"/>
      </rPr>
      <t xml:space="preserve">第五學年
</t>
    </r>
    <r>
      <rPr>
        <sz val="16"/>
        <rFont val="Times New Roman"/>
        <family val="1"/>
      </rPr>
      <t>116</t>
    </r>
    <phoneticPr fontId="10" type="noConversion"/>
  </si>
  <si>
    <t>經營管理</t>
    <phoneticPr fontId="2" type="noConversion"/>
  </si>
  <si>
    <t>經營管理</t>
    <phoneticPr fontId="2" type="noConversion"/>
  </si>
  <si>
    <t>院定必修：2學分</t>
    <phoneticPr fontId="2" type="noConversion"/>
  </si>
  <si>
    <r>
      <rPr>
        <sz val="16"/>
        <rFont val="標楷體"/>
        <family val="4"/>
        <charset val="136"/>
      </rPr>
      <t>績效管理與評估</t>
    </r>
    <phoneticPr fontId="2" type="noConversion"/>
  </si>
  <si>
    <r>
      <rPr>
        <sz val="12"/>
        <rFont val="標楷體"/>
        <family val="4"/>
        <charset val="136"/>
      </rPr>
      <t>※總畢業學分數需修滿</t>
    </r>
    <r>
      <rPr>
        <b/>
        <u/>
        <sz val="12"/>
        <rFont val="Times New Roman"/>
        <family val="1"/>
      </rPr>
      <t>220</t>
    </r>
    <r>
      <rPr>
        <sz val="12"/>
        <rFont val="標楷體"/>
        <family val="4"/>
        <charset val="136"/>
      </rPr>
      <t>學分（必修</t>
    </r>
    <r>
      <rPr>
        <sz val="12"/>
        <rFont val="Times New Roman"/>
        <family val="1"/>
      </rPr>
      <t>162</t>
    </r>
    <r>
      <rPr>
        <sz val="12"/>
        <rFont val="標楷體"/>
        <family val="4"/>
        <charset val="136"/>
      </rPr>
      <t>分，選修</t>
    </r>
    <r>
      <rPr>
        <sz val="12"/>
        <rFont val="Times New Roman"/>
        <family val="1"/>
      </rPr>
      <t>58</t>
    </r>
    <r>
      <rPr>
        <sz val="12"/>
        <rFont val="標楷體"/>
        <family val="4"/>
        <charset val="136"/>
      </rPr>
      <t>學分）</t>
    </r>
    <phoneticPr fontId="2" type="noConversion"/>
  </si>
  <si>
    <t>專業必修：100學分</t>
    <phoneticPr fontId="2" type="noConversion"/>
  </si>
  <si>
    <r>
      <rPr>
        <sz val="12"/>
        <rFont val="標楷體"/>
        <family val="4"/>
        <charset val="136"/>
      </rPr>
      <t>專業必修：</t>
    </r>
    <r>
      <rPr>
        <sz val="12"/>
        <rFont val="Times New Roman"/>
        <family val="1"/>
      </rPr>
      <t>112</t>
    </r>
    <r>
      <rPr>
        <sz val="12"/>
        <rFont val="標楷體"/>
        <family val="4"/>
        <charset val="136"/>
      </rPr>
      <t>學分</t>
    </r>
    <phoneticPr fontId="2" type="noConversion"/>
  </si>
  <si>
    <t>專業選修：44學分</t>
    <phoneticPr fontId="2" type="noConversion"/>
  </si>
  <si>
    <t>民國113年4月11日系課程委員會議修訂</t>
    <phoneticPr fontId="2" type="noConversion"/>
  </si>
  <si>
    <t>民國113年4月11日系課程委員會議修訂</t>
    <phoneticPr fontId="2" type="noConversion"/>
  </si>
  <si>
    <t>民國113年4月17日校課程委員會議修訂</t>
    <phoneticPr fontId="2" type="noConversion"/>
  </si>
  <si>
    <t>民國113年4月16日院課程委員會議修訂</t>
    <phoneticPr fontId="2" type="noConversion"/>
  </si>
  <si>
    <t>民國113年12月31日校課程委員會議修訂</t>
    <phoneticPr fontId="2" type="noConversion"/>
  </si>
  <si>
    <t>民國113年04月17日校課程委員會議訂定</t>
    <phoneticPr fontId="2" type="noConversion"/>
  </si>
  <si>
    <t>民國113年03月14日系課程委員會議訂定</t>
    <phoneticPr fontId="2" type="noConversion"/>
  </si>
  <si>
    <t>民國113年03月19日院課程委員會議訂定</t>
    <phoneticPr fontId="2" type="noConversion"/>
  </si>
  <si>
    <t>民國113年04月11日系課程委員會議修訂</t>
    <phoneticPr fontId="2" type="noConversion"/>
  </si>
  <si>
    <t>民國113年04月16日院課程委員會議修訂</t>
    <phoneticPr fontId="2" type="noConversion"/>
  </si>
  <si>
    <t>民國113年05月09日系課程委員會議修訂</t>
    <phoneticPr fontId="2" type="noConversion"/>
  </si>
  <si>
    <t>民國113年05月14日院課程委員會議修訂</t>
    <phoneticPr fontId="2" type="noConversion"/>
  </si>
  <si>
    <t>民國113年05月15日校課程委員會議修訂</t>
    <phoneticPr fontId="2" type="noConversion"/>
  </si>
  <si>
    <t>民國112年04月18日校課程委員會議訂定</t>
    <phoneticPr fontId="2" type="noConversion"/>
  </si>
  <si>
    <t>民國113年04月17日校課程委員會議修訂</t>
    <phoneticPr fontId="2" type="noConversion"/>
  </si>
  <si>
    <t>民國113年03月26日校課程委員會議修訂</t>
    <phoneticPr fontId="2" type="noConversion"/>
  </si>
  <si>
    <t>民國113年03月19日院課程委員會議修訂</t>
    <phoneticPr fontId="2" type="noConversion"/>
  </si>
  <si>
    <t>民國113年03月14日系課程委員會議修訂</t>
    <phoneticPr fontId="2" type="noConversion"/>
  </si>
  <si>
    <t>民國112年04月11日院課程委員會議訂定</t>
    <phoneticPr fontId="2" type="noConversion"/>
  </si>
  <si>
    <t>民國112年03月23日系課程委員會議訂定</t>
    <phoneticPr fontId="2" type="noConversion"/>
  </si>
  <si>
    <r>
      <rPr>
        <sz val="18"/>
        <rFont val="標楷體"/>
        <family val="4"/>
        <charset val="136"/>
      </rPr>
      <t>康寧學校財團法人康寧大學</t>
    </r>
    <r>
      <rPr>
        <sz val="18"/>
        <rFont val="Times New Roman"/>
        <family val="1"/>
      </rPr>
      <t>114</t>
    </r>
    <r>
      <rPr>
        <sz val="18"/>
        <rFont val="標楷體"/>
        <family val="4"/>
        <charset val="136"/>
      </rPr>
      <t>學年度</t>
    </r>
    <phoneticPr fontId="10" type="noConversion"/>
  </si>
  <si>
    <r>
      <rPr>
        <sz val="16"/>
        <rFont val="標楷體"/>
        <family val="4"/>
        <charset val="136"/>
      </rPr>
      <t xml:space="preserve">第一學年
</t>
    </r>
    <r>
      <rPr>
        <sz val="16"/>
        <rFont val="Times New Roman"/>
        <family val="1"/>
      </rPr>
      <t>114</t>
    </r>
    <phoneticPr fontId="10" type="noConversion"/>
  </si>
  <si>
    <r>
      <rPr>
        <sz val="16"/>
        <rFont val="標楷體"/>
        <family val="4"/>
        <charset val="136"/>
      </rPr>
      <t xml:space="preserve">第二學年
</t>
    </r>
    <r>
      <rPr>
        <sz val="16"/>
        <rFont val="Times New Roman"/>
        <family val="1"/>
      </rPr>
      <t>115</t>
    </r>
    <phoneticPr fontId="10" type="noConversion"/>
  </si>
  <si>
    <r>
      <rPr>
        <sz val="16"/>
        <rFont val="標楷體"/>
        <family val="4"/>
        <charset val="136"/>
      </rPr>
      <t xml:space="preserve">第三學年
</t>
    </r>
    <r>
      <rPr>
        <sz val="16"/>
        <rFont val="Times New Roman"/>
        <family val="1"/>
      </rPr>
      <t>116</t>
    </r>
    <phoneticPr fontId="10" type="noConversion"/>
  </si>
  <si>
    <r>
      <rPr>
        <sz val="16"/>
        <rFont val="標楷體"/>
        <family val="4"/>
        <charset val="136"/>
      </rPr>
      <t xml:space="preserve">第四學年
</t>
    </r>
    <r>
      <rPr>
        <sz val="16"/>
        <rFont val="Times New Roman"/>
        <family val="1"/>
      </rPr>
      <t>117</t>
    </r>
    <phoneticPr fontId="10" type="noConversion"/>
  </si>
  <si>
    <r>
      <rPr>
        <sz val="16"/>
        <rFont val="標楷體"/>
        <family val="4"/>
        <charset val="136"/>
      </rPr>
      <t xml:space="preserve">第五學年
</t>
    </r>
    <r>
      <rPr>
        <sz val="16"/>
        <rFont val="Times New Roman"/>
        <family val="1"/>
      </rPr>
      <t>118</t>
    </r>
    <phoneticPr fontId="10" type="noConversion"/>
  </si>
  <si>
    <t>民國114年04月09日校課程委員會議修訂</t>
    <phoneticPr fontId="2" type="noConversion"/>
  </si>
  <si>
    <t>民國114年04月08日院課程委員會議修訂</t>
    <phoneticPr fontId="2" type="noConversion"/>
  </si>
  <si>
    <t>民國114年04月09日校課程委員會議訂定</t>
    <phoneticPr fontId="2" type="noConversion"/>
  </si>
  <si>
    <t>民國114年03月18日系課程委員會議訂定</t>
    <phoneticPr fontId="2" type="noConversion"/>
  </si>
  <si>
    <t>民國114年04月08日院課程委員會議訂定</t>
    <phoneticPr fontId="2" type="noConversion"/>
  </si>
  <si>
    <t>民國114年03月18日系課程委員會議修訂</t>
    <phoneticPr fontId="2" type="noConversion"/>
  </si>
  <si>
    <t>康寧勞作教育</t>
  </si>
  <si>
    <t>Kang Ning Labor Education</t>
  </si>
  <si>
    <t>專業選修：54學分</t>
    <phoneticPr fontId="2" type="noConversion"/>
  </si>
  <si>
    <r>
      <rPr>
        <sz val="12"/>
        <rFont val="標楷體"/>
        <family val="4"/>
        <charset val="136"/>
      </rPr>
      <t>※總畢業學分數需修滿</t>
    </r>
    <r>
      <rPr>
        <b/>
        <u/>
        <sz val="12"/>
        <rFont val="Times New Roman"/>
        <family val="1"/>
      </rPr>
      <t>220</t>
    </r>
    <r>
      <rPr>
        <sz val="12"/>
        <rFont val="標楷體"/>
        <family val="4"/>
        <charset val="136"/>
      </rPr>
      <t>學分（必修</t>
    </r>
    <r>
      <rPr>
        <sz val="12"/>
        <rFont val="Times New Roman"/>
        <family val="1"/>
      </rPr>
      <t>166</t>
    </r>
    <r>
      <rPr>
        <sz val="12"/>
        <rFont val="標楷體"/>
        <family val="4"/>
        <charset val="136"/>
      </rPr>
      <t>分，選修</t>
    </r>
    <r>
      <rPr>
        <sz val="12"/>
        <rFont val="Times New Roman"/>
        <family val="1"/>
      </rPr>
      <t>54</t>
    </r>
    <r>
      <rPr>
        <sz val="12"/>
        <rFont val="標楷體"/>
        <family val="4"/>
        <charset val="136"/>
      </rPr>
      <t>學分）</t>
    </r>
    <phoneticPr fontId="2" type="noConversion"/>
  </si>
  <si>
    <r>
      <rPr>
        <sz val="12"/>
        <rFont val="標楷體"/>
        <family val="4"/>
        <charset val="136"/>
      </rPr>
      <t>一般科目必修：</t>
    </r>
    <r>
      <rPr>
        <sz val="12"/>
        <rFont val="Times New Roman"/>
        <family val="1"/>
      </rPr>
      <t>45</t>
    </r>
    <r>
      <rPr>
        <sz val="12"/>
        <rFont val="標楷體"/>
        <family val="4"/>
        <charset val="136"/>
      </rPr>
      <t>學分</t>
    </r>
    <phoneticPr fontId="2" type="noConversion"/>
  </si>
  <si>
    <r>
      <rPr>
        <sz val="12"/>
        <rFont val="標楷體"/>
        <family val="4"/>
        <charset val="136"/>
      </rPr>
      <t>校定必修：</t>
    </r>
    <r>
      <rPr>
        <sz val="12"/>
        <rFont val="Times New Roman"/>
        <family val="1"/>
      </rPr>
      <t>6</t>
    </r>
    <r>
      <rPr>
        <sz val="12"/>
        <rFont val="標楷體"/>
        <family val="4"/>
        <charset val="136"/>
      </rPr>
      <t>學分</t>
    </r>
    <phoneticPr fontId="2" type="noConversion"/>
  </si>
  <si>
    <r>
      <rPr>
        <sz val="12"/>
        <rFont val="標楷體"/>
        <family val="4"/>
        <charset val="136"/>
      </rPr>
      <t>校定必修：</t>
    </r>
    <r>
      <rPr>
        <sz val="12"/>
        <rFont val="Times New Roman"/>
        <family val="1"/>
      </rPr>
      <t>8</t>
    </r>
    <r>
      <rPr>
        <sz val="12"/>
        <rFont val="標楷體"/>
        <family val="4"/>
        <charset val="136"/>
      </rPr>
      <t>學分</t>
    </r>
    <phoneticPr fontId="2" type="noConversion"/>
  </si>
  <si>
    <t>專業必修：101學分</t>
    <phoneticPr fontId="2" type="noConversion"/>
  </si>
  <si>
    <t>專業選修：56學分</t>
    <phoneticPr fontId="2" type="noConversion"/>
  </si>
  <si>
    <r>
      <rPr>
        <sz val="12"/>
        <rFont val="標楷體"/>
        <family val="4"/>
        <charset val="136"/>
      </rPr>
      <t>※總畢業學分數需修滿</t>
    </r>
    <r>
      <rPr>
        <b/>
        <u/>
        <sz val="12"/>
        <rFont val="Times New Roman"/>
        <family val="1"/>
      </rPr>
      <t>220</t>
    </r>
    <r>
      <rPr>
        <sz val="12"/>
        <rFont val="標楷體"/>
        <family val="4"/>
        <charset val="136"/>
      </rPr>
      <t>學分（必修</t>
    </r>
    <r>
      <rPr>
        <sz val="12"/>
        <rFont val="Times New Roman"/>
        <family val="1"/>
      </rPr>
      <t>164</t>
    </r>
    <r>
      <rPr>
        <sz val="12"/>
        <rFont val="標楷體"/>
        <family val="4"/>
        <charset val="136"/>
      </rPr>
      <t>分，選修</t>
    </r>
    <r>
      <rPr>
        <sz val="12"/>
        <rFont val="Times New Roman"/>
        <family val="1"/>
      </rPr>
      <t>56</t>
    </r>
    <r>
      <rPr>
        <sz val="12"/>
        <rFont val="標楷體"/>
        <family val="4"/>
        <charset val="136"/>
      </rPr>
      <t>學分）</t>
    </r>
    <phoneticPr fontId="2" type="noConversion"/>
  </si>
  <si>
    <t xml:space="preserve">  8.自主學習課程依據「康寧學校財團法人康寧大學自主學習學分實施辦法」認列畢業學分。</t>
    <phoneticPr fontId="2" type="noConversion"/>
  </si>
  <si>
    <t>民國114年06月14日系課程委員會議修訂</t>
    <phoneticPr fontId="2" type="noConversion"/>
  </si>
  <si>
    <t>民國114年06月17日院課程委員會議修訂</t>
    <phoneticPr fontId="2" type="noConversion"/>
  </si>
  <si>
    <t>民國114年06月25日校課程委員會議修訂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</si>
</sst>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5" x14ac:knownFonts="1">
    <font>
      <sz val="12"/>
      <name val="新細明體"/>
      <family val="1"/>
      <charset val="136"/>
    </font>
    <font>
      <sz val="12"/>
      <color theme="1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2"/>
      <name val="Times New Roman"/>
      <family val="1"/>
    </font>
    <font>
      <sz val="12"/>
      <name val="標楷體"/>
      <family val="4"/>
      <charset val="136"/>
    </font>
    <font>
      <sz val="10"/>
      <name val="標楷體"/>
      <family val="4"/>
      <charset val="136"/>
    </font>
    <font>
      <sz val="10"/>
      <name val="Times New Roman"/>
      <family val="1"/>
    </font>
    <font>
      <sz val="8"/>
      <name val="標楷體"/>
      <family val="4"/>
      <charset val="136"/>
    </font>
    <font>
      <sz val="8"/>
      <name val="Times New Roman"/>
      <family val="1"/>
    </font>
    <font>
      <sz val="7"/>
      <name val="Times New Roman"/>
      <family val="1"/>
    </font>
    <font>
      <sz val="9"/>
      <name val="細明體"/>
      <family val="3"/>
      <charset val="136"/>
    </font>
    <font>
      <sz val="9"/>
      <name val="標楷體"/>
      <family val="4"/>
      <charset val="136"/>
    </font>
    <font>
      <sz val="12"/>
      <name val="新細明體"/>
      <family val="1"/>
      <charset val="136"/>
    </font>
    <font>
      <b/>
      <sz val="12"/>
      <name val="標楷體"/>
      <family val="4"/>
      <charset val="136"/>
    </font>
    <font>
      <b/>
      <sz val="12"/>
      <name val="Times New Roman"/>
      <family val="1"/>
    </font>
    <font>
      <b/>
      <sz val="10"/>
      <name val="Times New Roman"/>
      <family val="1"/>
    </font>
    <font>
      <b/>
      <sz val="8"/>
      <name val="新細明體"/>
      <family val="1"/>
      <charset val="136"/>
    </font>
    <font>
      <b/>
      <sz val="10"/>
      <name val="標楷體"/>
      <family val="4"/>
      <charset val="136"/>
    </font>
    <font>
      <b/>
      <sz val="8"/>
      <name val="細明體"/>
      <family val="3"/>
      <charset val="136"/>
    </font>
    <font>
      <b/>
      <sz val="10"/>
      <name val="細明體"/>
      <family val="3"/>
      <charset val="136"/>
    </font>
    <font>
      <sz val="6"/>
      <name val="標楷體"/>
      <family val="4"/>
      <charset val="136"/>
    </font>
    <font>
      <sz val="10"/>
      <name val="細明體"/>
      <family val="3"/>
      <charset val="136"/>
    </font>
    <font>
      <sz val="7"/>
      <name val="標楷體"/>
      <family val="4"/>
      <charset val="136"/>
    </font>
    <font>
      <sz val="8"/>
      <name val="細明體"/>
      <family val="3"/>
      <charset val="136"/>
    </font>
    <font>
      <sz val="14"/>
      <name val="標楷體"/>
      <family val="4"/>
      <charset val="136"/>
    </font>
    <font>
      <b/>
      <sz val="14"/>
      <name val="標楷體"/>
      <family val="4"/>
      <charset val="136"/>
    </font>
    <font>
      <b/>
      <sz val="14"/>
      <name val="細明體"/>
      <family val="3"/>
      <charset val="136"/>
    </font>
    <font>
      <b/>
      <u/>
      <sz val="14"/>
      <name val="標楷體"/>
      <family val="4"/>
      <charset val="136"/>
    </font>
    <font>
      <sz val="5"/>
      <name val="標楷體"/>
      <family val="4"/>
      <charset val="136"/>
    </font>
    <font>
      <sz val="6"/>
      <name val="細明體"/>
      <family val="3"/>
      <charset val="136"/>
    </font>
    <font>
      <sz val="18"/>
      <name val="Times New Roman"/>
      <family val="1"/>
    </font>
    <font>
      <sz val="18"/>
      <name val="標楷體"/>
      <family val="4"/>
      <charset val="136"/>
    </font>
    <font>
      <sz val="16"/>
      <name val="Times New Roman"/>
      <family val="1"/>
    </font>
    <font>
      <sz val="16"/>
      <name val="標楷體"/>
      <family val="4"/>
      <charset val="136"/>
    </font>
    <font>
      <b/>
      <u/>
      <sz val="12"/>
      <name val="Times New Roman"/>
      <family val="1"/>
    </font>
    <font>
      <sz val="9"/>
      <color indexed="81"/>
      <name val="細明體"/>
      <family val="3"/>
      <charset val="136"/>
    </font>
    <font>
      <sz val="9"/>
      <color indexed="81"/>
      <name val="Tahoma"/>
      <family val="2"/>
    </font>
    <font>
      <u/>
      <sz val="14"/>
      <name val="Times New Roman"/>
      <family val="1"/>
    </font>
    <font>
      <sz val="12"/>
      <color indexed="8"/>
      <name val="Times New Roman"/>
      <family val="1"/>
    </font>
    <font>
      <sz val="12"/>
      <color indexed="8"/>
      <name val="標楷體"/>
      <family val="4"/>
      <charset val="136"/>
    </font>
    <font>
      <u/>
      <sz val="12"/>
      <color indexed="8"/>
      <name val="Times New Roman"/>
      <family val="1"/>
    </font>
    <font>
      <sz val="8"/>
      <name val="新細明體"/>
      <family val="1"/>
      <charset val="136"/>
    </font>
    <font>
      <b/>
      <sz val="8"/>
      <color rgb="FFFF0000"/>
      <name val="細明體"/>
      <family val="3"/>
      <charset val="136"/>
    </font>
    <font>
      <b/>
      <sz val="10"/>
      <color rgb="FFFF0000"/>
      <name val="細明體"/>
      <family val="3"/>
      <charset val="136"/>
    </font>
    <font>
      <sz val="12"/>
      <color rgb="FFFF0000"/>
      <name val="標楷體"/>
      <family val="4"/>
      <charset val="136"/>
    </font>
    <font>
      <sz val="14"/>
      <color theme="1"/>
      <name val="標楷體"/>
      <family val="4"/>
      <charset val="136"/>
    </font>
    <font>
      <b/>
      <sz val="12"/>
      <color theme="1"/>
      <name val="標楷體"/>
      <family val="4"/>
      <charset val="136"/>
    </font>
    <font>
      <sz val="12"/>
      <color theme="1"/>
      <name val="標楷體"/>
      <family val="4"/>
      <charset val="136"/>
    </font>
    <font>
      <b/>
      <sz val="12"/>
      <color theme="1"/>
      <name val="細明體"/>
      <family val="3"/>
      <charset val="136"/>
    </font>
    <font>
      <sz val="12"/>
      <color theme="1"/>
      <name val="新細明體"/>
      <family val="1"/>
      <charset val="136"/>
    </font>
    <font>
      <sz val="8"/>
      <color theme="1"/>
      <name val="細明體"/>
      <family val="3"/>
      <charset val="136"/>
    </font>
    <font>
      <b/>
      <sz val="10"/>
      <color theme="1"/>
      <name val="標楷體"/>
      <family val="4"/>
      <charset val="136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2"/>
      <color rgb="FFFF0000"/>
      <name val="Times New Roman"/>
      <family val="1"/>
    </font>
    <font>
      <sz val="10"/>
      <color theme="1"/>
      <name val="標楷體"/>
      <family val="4"/>
      <charset val="136"/>
    </font>
    <font>
      <sz val="12"/>
      <color rgb="FFFF0000"/>
      <name val="新細明體"/>
      <family val="1"/>
      <charset val="136"/>
    </font>
    <font>
      <sz val="8"/>
      <color rgb="FFFF0000"/>
      <name val="細明體"/>
      <family val="3"/>
      <charset val="136"/>
    </font>
    <font>
      <u/>
      <sz val="16"/>
      <name val="標楷體"/>
      <family val="4"/>
      <charset val="136"/>
    </font>
    <font>
      <sz val="11"/>
      <name val="標楷體"/>
      <family val="4"/>
      <charset val="136"/>
    </font>
    <font>
      <sz val="11"/>
      <color theme="1"/>
      <name val="標楷體"/>
      <family val="4"/>
      <charset val="136"/>
    </font>
    <font>
      <sz val="8"/>
      <color theme="1"/>
      <name val="標楷體"/>
      <family val="4"/>
      <charset val="136"/>
    </font>
    <font>
      <sz val="12"/>
      <name val="細明體"/>
      <family val="3"/>
      <charset val="136"/>
    </font>
    <font>
      <sz val="14"/>
      <color rgb="FFFF0000"/>
      <name val="標楷體"/>
      <family val="4"/>
      <charset val="136"/>
    </font>
    <font>
      <sz val="14"/>
      <name val="細明體"/>
      <family val="3"/>
      <charset val="136"/>
    </font>
    <font>
      <sz val="16"/>
      <name val="新細明體"/>
      <family val="1"/>
      <charset val="136"/>
    </font>
    <font>
      <sz val="18"/>
      <name val="Times New Roman"/>
      <family val="4"/>
      <charset val="136"/>
    </font>
    <font>
      <sz val="16"/>
      <name val="Times New Roman"/>
      <family val="4"/>
      <charset val="136"/>
    </font>
    <font>
      <sz val="12"/>
      <color indexed="60"/>
      <name val="新細明體"/>
      <family val="1"/>
      <charset val="136"/>
    </font>
    <font>
      <sz val="12"/>
      <color indexed="17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b/>
      <sz val="13"/>
      <color indexed="62"/>
      <name val="新細明體"/>
      <family val="1"/>
      <charset val="136"/>
    </font>
    <font>
      <b/>
      <sz val="11"/>
      <color indexed="62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name val="Times New Roman"/>
      <family val="4"/>
      <charset val="136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43"/>
      </patternFill>
    </fill>
    <fill>
      <patternFill patternType="solid">
        <fgColor indexed="42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45"/>
      </patternFill>
    </fill>
  </fills>
  <borders count="61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</borders>
  <cellStyleXfs count="15">
    <xf numFmtId="0" fontId="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>
      <alignment vertical="center"/>
    </xf>
    <xf numFmtId="0" fontId="1" fillId="0" borderId="0">
      <alignment vertical="center"/>
    </xf>
    <xf numFmtId="0" fontId="68" fillId="7" borderId="0" applyNumberFormat="0" applyBorder="0" applyAlignment="0" applyProtection="0">
      <alignment vertical="center"/>
    </xf>
    <xf numFmtId="0" fontId="69" fillId="8" borderId="0" applyNumberFormat="0" applyBorder="0" applyAlignment="0" applyProtection="0">
      <alignment vertical="center"/>
    </xf>
    <xf numFmtId="0" fontId="70" fillId="9" borderId="57" applyNumberFormat="0" applyAlignment="0" applyProtection="0">
      <alignment vertical="center"/>
    </xf>
    <xf numFmtId="0" fontId="12" fillId="10" borderId="58" applyNumberFormat="0" applyFont="0" applyAlignment="0" applyProtection="0">
      <alignment vertical="center"/>
    </xf>
    <xf numFmtId="0" fontId="71" fillId="0" borderId="59" applyNumberFormat="0" applyFill="0" applyAlignment="0" applyProtection="0">
      <alignment vertical="center"/>
    </xf>
    <xf numFmtId="0" fontId="72" fillId="0" borderId="60" applyNumberFormat="0" applyFill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73" fillId="11" borderId="0" applyNumberFormat="0" applyBorder="0" applyAlignment="0" applyProtection="0">
      <alignment vertical="center"/>
    </xf>
  </cellStyleXfs>
  <cellXfs count="465">
    <xf numFmtId="0" fontId="0" fillId="0" borderId="0" xfId="0"/>
    <xf numFmtId="0" fontId="15" fillId="0" borderId="0" xfId="0" applyFont="1" applyAlignment="1">
      <alignment vertical="center" shrinkToFit="1"/>
    </xf>
    <xf numFmtId="0" fontId="18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left" vertical="center"/>
    </xf>
    <xf numFmtId="0" fontId="16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9" fillId="0" borderId="0" xfId="0" applyFont="1" applyAlignment="1">
      <alignment vertical="center" shrinkToFit="1"/>
    </xf>
    <xf numFmtId="0" fontId="8" fillId="0" borderId="0" xfId="3" applyFont="1" applyAlignment="1">
      <alignment horizontal="left" vertical="center"/>
    </xf>
    <xf numFmtId="0" fontId="23" fillId="0" borderId="0" xfId="0" applyFont="1" applyAlignment="1">
      <alignment vertical="center"/>
    </xf>
    <xf numFmtId="0" fontId="23" fillId="0" borderId="0" xfId="0" applyFont="1" applyAlignment="1">
      <alignment horizontal="left" vertical="center"/>
    </xf>
    <xf numFmtId="0" fontId="42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43" fillId="0" borderId="0" xfId="0" applyFont="1" applyAlignment="1">
      <alignment vertical="center"/>
    </xf>
    <xf numFmtId="0" fontId="4" fillId="3" borderId="14" xfId="0" applyFont="1" applyFill="1" applyBorder="1" applyAlignment="1">
      <alignment vertical="center"/>
    </xf>
    <xf numFmtId="0" fontId="4" fillId="3" borderId="3" xfId="0" applyFont="1" applyFill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7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2" fillId="2" borderId="34" xfId="0" applyFont="1" applyFill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34" xfId="0" applyFont="1" applyBorder="1" applyAlignment="1">
      <alignment vertical="center" textRotation="255"/>
    </xf>
    <xf numFmtId="0" fontId="32" fillId="0" borderId="34" xfId="0" applyFont="1" applyBorder="1" applyAlignment="1">
      <alignment horizontal="left" vertical="center" wrapText="1"/>
    </xf>
    <xf numFmtId="0" fontId="3" fillId="0" borderId="34" xfId="0" applyFont="1" applyBorder="1" applyAlignment="1">
      <alignment horizontal="left" vertical="center" wrapText="1"/>
    </xf>
    <xf numFmtId="0" fontId="3" fillId="0" borderId="34" xfId="2" applyFont="1" applyBorder="1" applyAlignment="1">
      <alignment horizontal="center" vertical="center" wrapText="1"/>
    </xf>
    <xf numFmtId="0" fontId="3" fillId="0" borderId="34" xfId="3" applyFont="1" applyBorder="1" applyAlignment="1">
      <alignment horizontal="center" vertical="center" wrapText="1"/>
    </xf>
    <xf numFmtId="0" fontId="3" fillId="0" borderId="34" xfId="3" applyFont="1" applyBorder="1" applyAlignment="1">
      <alignment horizontal="center" vertical="center"/>
    </xf>
    <xf numFmtId="0" fontId="3" fillId="0" borderId="34" xfId="3" applyFont="1" applyBorder="1" applyAlignment="1">
      <alignment horizontal="left" vertical="center" wrapText="1"/>
    </xf>
    <xf numFmtId="0" fontId="33" fillId="0" borderId="34" xfId="0" applyFont="1" applyBorder="1" applyAlignment="1">
      <alignment horizontal="left" vertical="center"/>
    </xf>
    <xf numFmtId="0" fontId="3" fillId="0" borderId="34" xfId="0" applyFont="1" applyBorder="1" applyAlignment="1">
      <alignment horizontal="left" vertical="center"/>
    </xf>
    <xf numFmtId="0" fontId="32" fillId="6" borderId="34" xfId="0" applyFont="1" applyFill="1" applyBorder="1" applyAlignment="1">
      <alignment vertical="center" wrapText="1"/>
    </xf>
    <xf numFmtId="0" fontId="3" fillId="0" borderId="34" xfId="0" applyFont="1" applyBorder="1" applyAlignment="1">
      <alignment vertical="center" wrapText="1"/>
    </xf>
    <xf numFmtId="0" fontId="33" fillId="0" borderId="34" xfId="0" applyFont="1" applyBorder="1" applyAlignment="1">
      <alignment horizontal="left" vertical="center" wrapText="1"/>
    </xf>
    <xf numFmtId="0" fontId="3" fillId="0" borderId="34" xfId="0" applyFont="1" applyBorder="1" applyAlignment="1" applyProtection="1">
      <alignment horizontal="left" vertical="center" wrapText="1"/>
      <protection locked="0"/>
    </xf>
    <xf numFmtId="0" fontId="32" fillId="0" borderId="34" xfId="4" applyFont="1" applyBorder="1" applyAlignment="1">
      <alignment vertical="center" wrapText="1"/>
    </xf>
    <xf numFmtId="0" fontId="3" fillId="0" borderId="34" xfId="3" applyFont="1" applyBorder="1" applyAlignment="1">
      <alignment horizontal="center" vertical="center" shrinkToFit="1"/>
    </xf>
    <xf numFmtId="0" fontId="32" fillId="2" borderId="34" xfId="0" applyFont="1" applyFill="1" applyBorder="1" applyAlignment="1">
      <alignment horizontal="left" vertical="center" wrapText="1"/>
    </xf>
    <xf numFmtId="0" fontId="3" fillId="2" borderId="34" xfId="0" applyFont="1" applyFill="1" applyBorder="1" applyAlignment="1">
      <alignment horizontal="left" vertical="center" wrapText="1"/>
    </xf>
    <xf numFmtId="0" fontId="3" fillId="2" borderId="34" xfId="3" applyFont="1" applyFill="1" applyBorder="1" applyAlignment="1">
      <alignment horizontal="center" vertical="center" shrinkToFit="1"/>
    </xf>
    <xf numFmtId="0" fontId="3" fillId="2" borderId="34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 shrinkToFit="1"/>
    </xf>
    <xf numFmtId="0" fontId="33" fillId="2" borderId="34" xfId="0" applyFont="1" applyFill="1" applyBorder="1" applyAlignment="1">
      <alignment horizontal="left" vertical="center" wrapText="1"/>
    </xf>
    <xf numFmtId="0" fontId="3" fillId="2" borderId="34" xfId="3" applyFont="1" applyFill="1" applyBorder="1" applyAlignment="1">
      <alignment horizontal="center" vertical="center"/>
    </xf>
    <xf numFmtId="0" fontId="3" fillId="0" borderId="34" xfId="0" applyFont="1" applyBorder="1" applyAlignment="1">
      <alignment vertical="center"/>
    </xf>
    <xf numFmtId="0" fontId="3" fillId="0" borderId="34" xfId="3" applyFont="1" applyBorder="1" applyAlignment="1">
      <alignment vertical="center" shrinkToFit="1"/>
    </xf>
    <xf numFmtId="0" fontId="3" fillId="0" borderId="34" xfId="0" applyFont="1" applyBorder="1"/>
    <xf numFmtId="0" fontId="3" fillId="2" borderId="34" xfId="3" applyFont="1" applyFill="1" applyBorder="1" applyAlignment="1">
      <alignment vertical="center" shrinkToFit="1"/>
    </xf>
    <xf numFmtId="0" fontId="3" fillId="0" borderId="34" xfId="0" applyFont="1" applyBorder="1" applyAlignment="1">
      <alignment horizontal="center" vertical="center" shrinkToFit="1"/>
    </xf>
    <xf numFmtId="0" fontId="33" fillId="0" borderId="34" xfId="0" applyFont="1" applyBorder="1" applyAlignment="1">
      <alignment vertical="center" wrapText="1"/>
    </xf>
    <xf numFmtId="0" fontId="33" fillId="0" borderId="34" xfId="4" applyFont="1" applyBorder="1" applyAlignment="1">
      <alignment horizontal="left" vertical="center" shrinkToFit="1"/>
    </xf>
    <xf numFmtId="0" fontId="14" fillId="0" borderId="34" xfId="0" applyFont="1" applyBorder="1" applyAlignment="1">
      <alignment horizontal="center" vertical="center"/>
    </xf>
    <xf numFmtId="0" fontId="14" fillId="0" borderId="34" xfId="3" applyFont="1" applyBorder="1" applyAlignment="1">
      <alignment horizontal="center" vertical="center" wrapText="1"/>
    </xf>
    <xf numFmtId="0" fontId="24" fillId="0" borderId="34" xfId="0" applyFont="1" applyBorder="1" applyAlignment="1">
      <alignment vertical="center" wrapText="1"/>
    </xf>
    <xf numFmtId="0" fontId="6" fillId="0" borderId="34" xfId="0" applyFont="1" applyBorder="1" applyAlignment="1">
      <alignment horizontal="center" vertical="center" shrinkToFit="1"/>
    </xf>
    <xf numFmtId="0" fontId="5" fillId="0" borderId="22" xfId="0" applyFont="1" applyBorder="1" applyAlignment="1">
      <alignment horizontal="center" vertical="center" textRotation="255" wrapText="1"/>
    </xf>
    <xf numFmtId="0" fontId="14" fillId="5" borderId="29" xfId="3" applyFont="1" applyFill="1" applyBorder="1" applyAlignment="1">
      <alignment horizontal="center" vertical="center" shrinkToFit="1"/>
    </xf>
    <xf numFmtId="0" fontId="14" fillId="5" borderId="28" xfId="3" applyFont="1" applyFill="1" applyBorder="1" applyAlignment="1">
      <alignment horizontal="center" vertical="center" shrinkToFit="1"/>
    </xf>
    <xf numFmtId="0" fontId="14" fillId="5" borderId="30" xfId="3" applyFont="1" applyFill="1" applyBorder="1" applyAlignment="1">
      <alignment horizontal="center" vertical="center" shrinkToFit="1"/>
    </xf>
    <xf numFmtId="0" fontId="14" fillId="5" borderId="27" xfId="3" applyFont="1" applyFill="1" applyBorder="1" applyAlignment="1">
      <alignment horizontal="center" vertical="center" shrinkToFit="1"/>
    </xf>
    <xf numFmtId="0" fontId="4" fillId="5" borderId="33" xfId="3" applyFont="1" applyFill="1" applyBorder="1" applyAlignment="1">
      <alignment horizontal="center" vertical="center" shrinkToFit="1"/>
    </xf>
    <xf numFmtId="0" fontId="4" fillId="0" borderId="34" xfId="0" applyFont="1" applyBorder="1" applyAlignment="1">
      <alignment vertical="center" wrapText="1"/>
    </xf>
    <xf numFmtId="0" fontId="4" fillId="0" borderId="34" xfId="3" applyFont="1" applyBorder="1" applyAlignment="1">
      <alignment vertical="center" textRotation="255" wrapText="1" shrinkToFit="1"/>
    </xf>
    <xf numFmtId="0" fontId="24" fillId="0" borderId="34" xfId="4" applyFont="1" applyBorder="1" applyAlignment="1">
      <alignment horizontal="left" vertical="center" shrinkToFit="1"/>
    </xf>
    <xf numFmtId="0" fontId="6" fillId="0" borderId="34" xfId="0" applyFont="1" applyBorder="1" applyAlignment="1">
      <alignment horizontal="center" vertical="center"/>
    </xf>
    <xf numFmtId="0" fontId="24" fillId="2" borderId="34" xfId="0" applyFont="1" applyFill="1" applyBorder="1" applyAlignment="1">
      <alignment vertical="center" wrapText="1"/>
    </xf>
    <xf numFmtId="0" fontId="29" fillId="0" borderId="34" xfId="0" applyFont="1" applyBorder="1" applyAlignment="1">
      <alignment horizontal="center" vertical="center"/>
    </xf>
    <xf numFmtId="0" fontId="20" fillId="0" borderId="34" xfId="0" applyFont="1" applyBorder="1" applyAlignment="1">
      <alignment vertical="center" shrinkToFit="1"/>
    </xf>
    <xf numFmtId="0" fontId="20" fillId="0" borderId="34" xfId="0" applyFont="1" applyBorder="1" applyAlignment="1">
      <alignment horizontal="left" vertical="center" shrinkToFit="1"/>
    </xf>
    <xf numFmtId="0" fontId="20" fillId="0" borderId="34" xfId="0" applyFont="1" applyBorder="1" applyAlignment="1">
      <alignment horizontal="left" vertical="center" textRotation="255" wrapText="1"/>
    </xf>
    <xf numFmtId="0" fontId="7" fillId="0" borderId="34" xfId="0" applyFont="1" applyBorder="1" applyAlignment="1">
      <alignment horizontal="left" vertical="center" shrinkToFit="1"/>
    </xf>
    <xf numFmtId="0" fontId="24" fillId="0" borderId="37" xfId="0" applyFont="1" applyBorder="1" applyAlignment="1">
      <alignment vertical="center" wrapText="1"/>
    </xf>
    <xf numFmtId="0" fontId="3" fillId="0" borderId="37" xfId="3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/>
    </xf>
    <xf numFmtId="0" fontId="3" fillId="2" borderId="37" xfId="0" applyFont="1" applyFill="1" applyBorder="1" applyAlignment="1">
      <alignment horizontal="center" vertical="center"/>
    </xf>
    <xf numFmtId="0" fontId="4" fillId="0" borderId="37" xfId="0" applyFont="1" applyBorder="1" applyAlignment="1">
      <alignment vertical="center" wrapText="1"/>
    </xf>
    <xf numFmtId="0" fontId="4" fillId="0" borderId="34" xfId="0" applyFont="1" applyBorder="1" applyAlignment="1">
      <alignment horizontal="center" vertical="center"/>
    </xf>
    <xf numFmtId="0" fontId="4" fillId="0" borderId="34" xfId="0" applyFont="1" applyBorder="1" applyAlignment="1">
      <alignment horizontal="right" vertical="center"/>
    </xf>
    <xf numFmtId="0" fontId="7" fillId="0" borderId="34" xfId="3" applyFont="1" applyBorder="1" applyAlignment="1">
      <alignment horizontal="left" vertical="center" wrapText="1" shrinkToFit="1"/>
    </xf>
    <xf numFmtId="0" fontId="7" fillId="0" borderId="34" xfId="0" applyFont="1" applyBorder="1" applyAlignment="1">
      <alignment vertical="center" wrapText="1" shrinkToFit="1"/>
    </xf>
    <xf numFmtId="0" fontId="24" fillId="0" borderId="34" xfId="3" applyFont="1" applyBorder="1" applyAlignment="1">
      <alignment horizontal="left" vertical="center" wrapText="1"/>
    </xf>
    <xf numFmtId="0" fontId="7" fillId="0" borderId="34" xfId="3" applyFont="1" applyBorder="1" applyAlignment="1">
      <alignment vertical="center" wrapText="1"/>
    </xf>
    <xf numFmtId="0" fontId="4" fillId="4" borderId="34" xfId="3" applyFont="1" applyFill="1" applyBorder="1" applyAlignment="1">
      <alignment horizontal="center" vertical="center" wrapText="1"/>
    </xf>
    <xf numFmtId="0" fontId="4" fillId="0" borderId="34" xfId="3" applyFont="1" applyBorder="1" applyAlignment="1">
      <alignment vertical="center" wrapText="1"/>
    </xf>
    <xf numFmtId="0" fontId="20" fillId="0" borderId="34" xfId="0" applyFont="1" applyBorder="1" applyAlignment="1">
      <alignment vertical="center" wrapText="1"/>
    </xf>
    <xf numFmtId="0" fontId="5" fillId="0" borderId="34" xfId="0" applyFont="1" applyBorder="1" applyAlignment="1">
      <alignment vertical="center" wrapText="1"/>
    </xf>
    <xf numFmtId="0" fontId="20" fillId="0" borderId="34" xfId="0" applyFont="1" applyBorder="1" applyAlignment="1">
      <alignment vertical="center" wrapText="1" shrinkToFit="1"/>
    </xf>
    <xf numFmtId="0" fontId="28" fillId="0" borderId="34" xfId="0" applyFont="1" applyBorder="1" applyAlignment="1">
      <alignment vertical="center" wrapText="1" shrinkToFit="1"/>
    </xf>
    <xf numFmtId="0" fontId="4" fillId="0" borderId="34" xfId="0" applyFont="1" applyBorder="1" applyAlignment="1">
      <alignment vertical="center"/>
    </xf>
    <xf numFmtId="0" fontId="21" fillId="0" borderId="34" xfId="0" applyFont="1" applyBorder="1" applyAlignment="1">
      <alignment horizontal="center" vertical="center" shrinkToFit="1"/>
    </xf>
    <xf numFmtId="0" fontId="5" fillId="0" borderId="34" xfId="0" applyFont="1" applyBorder="1" applyAlignment="1">
      <alignment vertical="center" shrinkToFit="1"/>
    </xf>
    <xf numFmtId="0" fontId="4" fillId="4" borderId="34" xfId="0" applyFont="1" applyFill="1" applyBorder="1" applyAlignment="1">
      <alignment horizontal="center" vertical="center"/>
    </xf>
    <xf numFmtId="0" fontId="33" fillId="2" borderId="34" xfId="0" applyFont="1" applyFill="1" applyBorder="1" applyAlignment="1">
      <alignment vertical="center" wrapText="1"/>
    </xf>
    <xf numFmtId="0" fontId="3" fillId="2" borderId="34" xfId="0" applyFont="1" applyFill="1" applyBorder="1" applyAlignment="1">
      <alignment horizontal="center" vertical="center" wrapText="1"/>
    </xf>
    <xf numFmtId="0" fontId="3" fillId="2" borderId="34" xfId="2" applyFont="1" applyFill="1" applyBorder="1" applyAlignment="1">
      <alignment horizontal="center" vertical="center" wrapText="1"/>
    </xf>
    <xf numFmtId="0" fontId="3" fillId="2" borderId="34" xfId="3" applyFont="1" applyFill="1" applyBorder="1" applyAlignment="1">
      <alignment horizontal="center" vertical="center" wrapText="1"/>
    </xf>
    <xf numFmtId="0" fontId="6" fillId="2" borderId="34" xfId="0" applyFont="1" applyFill="1" applyBorder="1" applyAlignment="1">
      <alignment horizontal="center" vertical="center" shrinkToFit="1"/>
    </xf>
    <xf numFmtId="0" fontId="54" fillId="2" borderId="34" xfId="0" applyFont="1" applyFill="1" applyBorder="1" applyAlignment="1">
      <alignment horizontal="center" vertical="center"/>
    </xf>
    <xf numFmtId="0" fontId="6" fillId="2" borderId="34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vertical="center" textRotation="255"/>
    </xf>
    <xf numFmtId="0" fontId="3" fillId="2" borderId="34" xfId="3" applyFont="1" applyFill="1" applyBorder="1" applyAlignment="1">
      <alignment horizontal="left" vertical="center" wrapText="1"/>
    </xf>
    <xf numFmtId="0" fontId="33" fillId="2" borderId="34" xfId="0" applyFont="1" applyFill="1" applyBorder="1" applyAlignment="1">
      <alignment horizontal="left" vertical="center"/>
    </xf>
    <xf numFmtId="0" fontId="3" fillId="2" borderId="34" xfId="0" applyFont="1" applyFill="1" applyBorder="1" applyAlignment="1">
      <alignment horizontal="left" vertical="center"/>
    </xf>
    <xf numFmtId="0" fontId="32" fillId="2" borderId="34" xfId="0" applyFont="1" applyFill="1" applyBorder="1" applyAlignment="1">
      <alignment vertical="center" wrapText="1"/>
    </xf>
    <xf numFmtId="0" fontId="3" fillId="2" borderId="34" xfId="0" applyFont="1" applyFill="1" applyBorder="1" applyAlignment="1">
      <alignment vertical="center" wrapText="1"/>
    </xf>
    <xf numFmtId="0" fontId="53" fillId="2" borderId="34" xfId="0" applyFont="1" applyFill="1" applyBorder="1" applyAlignment="1">
      <alignment horizontal="left" wrapText="1"/>
    </xf>
    <xf numFmtId="0" fontId="3" fillId="2" borderId="34" xfId="0" applyFont="1" applyFill="1" applyBorder="1" applyAlignment="1" applyProtection="1">
      <alignment horizontal="left" vertical="center" wrapText="1"/>
      <protection locked="0"/>
    </xf>
    <xf numFmtId="0" fontId="52" fillId="2" borderId="34" xfId="0" applyFont="1" applyFill="1" applyBorder="1" applyAlignment="1">
      <alignment horizontal="center" vertical="center" wrapText="1"/>
    </xf>
    <xf numFmtId="0" fontId="32" fillId="2" borderId="34" xfId="4" applyFont="1" applyFill="1" applyBorder="1" applyAlignment="1">
      <alignment vertical="center" wrapText="1"/>
    </xf>
    <xf numFmtId="0" fontId="3" fillId="2" borderId="34" xfId="0" applyFont="1" applyFill="1" applyBorder="1"/>
    <xf numFmtId="0" fontId="24" fillId="0" borderId="0" xfId="0" applyFont="1"/>
    <xf numFmtId="0" fontId="56" fillId="0" borderId="0" xfId="0" applyFont="1" applyAlignment="1">
      <alignment horizontal="center"/>
    </xf>
    <xf numFmtId="0" fontId="56" fillId="0" borderId="0" xfId="0" applyFont="1" applyAlignment="1">
      <alignment horizontal="left" vertical="center"/>
    </xf>
    <xf numFmtId="0" fontId="57" fillId="0" borderId="0" xfId="0" applyFont="1" applyAlignment="1">
      <alignment vertical="center"/>
    </xf>
    <xf numFmtId="0" fontId="3" fillId="0" borderId="34" xfId="0" applyFont="1" applyBorder="1" applyAlignment="1">
      <alignment horizontal="center" vertical="center" wrapText="1"/>
    </xf>
    <xf numFmtId="0" fontId="3" fillId="0" borderId="37" xfId="2" applyFont="1" applyBorder="1" applyAlignment="1">
      <alignment horizontal="center" vertical="center" wrapText="1"/>
    </xf>
    <xf numFmtId="0" fontId="52" fillId="0" borderId="34" xfId="2" applyFont="1" applyBorder="1" applyAlignment="1">
      <alignment horizontal="center" vertical="center" wrapText="1"/>
    </xf>
    <xf numFmtId="0" fontId="52" fillId="0" borderId="34" xfId="3" applyFont="1" applyBorder="1" applyAlignment="1">
      <alignment horizontal="center" vertical="center" wrapText="1"/>
    </xf>
    <xf numFmtId="0" fontId="23" fillId="0" borderId="34" xfId="0" applyFont="1" applyBorder="1" applyAlignment="1">
      <alignment vertical="center"/>
    </xf>
    <xf numFmtId="0" fontId="32" fillId="0" borderId="34" xfId="0" applyFont="1" applyBorder="1" applyAlignment="1">
      <alignment vertical="center" wrapText="1"/>
    </xf>
    <xf numFmtId="0" fontId="3" fillId="0" borderId="34" xfId="0" applyFont="1" applyBorder="1" applyAlignment="1">
      <alignment horizontal="left" wrapText="1"/>
    </xf>
    <xf numFmtId="0" fontId="3" fillId="2" borderId="0" xfId="0" applyFont="1" applyFill="1" applyAlignment="1">
      <alignment horizontal="left" vertical="center"/>
    </xf>
    <xf numFmtId="0" fontId="3" fillId="2" borderId="34" xfId="0" applyFont="1" applyFill="1" applyBorder="1" applyAlignment="1">
      <alignment vertical="center"/>
    </xf>
    <xf numFmtId="0" fontId="5" fillId="4" borderId="34" xfId="0" applyFont="1" applyFill="1" applyBorder="1" applyAlignment="1">
      <alignment horizontal="center" vertical="center"/>
    </xf>
    <xf numFmtId="0" fontId="5" fillId="0" borderId="34" xfId="0" applyFont="1" applyBorder="1" applyAlignment="1">
      <alignment horizontal="left" vertical="center" wrapText="1"/>
    </xf>
    <xf numFmtId="0" fontId="5" fillId="0" borderId="34" xfId="3" applyFont="1" applyBorder="1" applyAlignment="1">
      <alignment horizontal="center" vertical="center" wrapText="1"/>
    </xf>
    <xf numFmtId="0" fontId="47" fillId="0" borderId="0" xfId="1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7" fillId="0" borderId="34" xfId="3" applyFont="1" applyBorder="1" applyAlignment="1">
      <alignment horizontal="center" vertical="center" wrapText="1"/>
    </xf>
    <xf numFmtId="0" fontId="24" fillId="2" borderId="34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61" fillId="0" borderId="34" xfId="0" applyFont="1" applyBorder="1" applyAlignment="1">
      <alignment vertical="center" textRotation="255"/>
    </xf>
    <xf numFmtId="0" fontId="33" fillId="0" borderId="34" xfId="3" applyFont="1" applyBorder="1" applyAlignment="1">
      <alignment horizontal="left" vertical="center" wrapText="1"/>
    </xf>
    <xf numFmtId="0" fontId="4" fillId="3" borderId="34" xfId="3" applyFont="1" applyFill="1" applyBorder="1" applyAlignment="1">
      <alignment horizontal="center" vertical="center" wrapText="1"/>
    </xf>
    <xf numFmtId="0" fontId="41" fillId="0" borderId="34" xfId="0" applyFont="1" applyBorder="1" applyAlignment="1">
      <alignment vertical="center"/>
    </xf>
    <xf numFmtId="0" fontId="4" fillId="3" borderId="34" xfId="0" applyFont="1" applyFill="1" applyBorder="1" applyAlignment="1">
      <alignment horizontal="center" vertical="center"/>
    </xf>
    <xf numFmtId="0" fontId="7" fillId="0" borderId="34" xfId="0" applyFont="1" applyBorder="1" applyAlignment="1">
      <alignment vertical="center" shrinkToFit="1"/>
    </xf>
    <xf numFmtId="0" fontId="3" fillId="5" borderId="34" xfId="3" applyFont="1" applyFill="1" applyBorder="1" applyAlignment="1">
      <alignment horizontal="center" vertical="center" shrinkToFit="1"/>
    </xf>
    <xf numFmtId="0" fontId="4" fillId="5" borderId="34" xfId="3" applyFont="1" applyFill="1" applyBorder="1" applyAlignment="1">
      <alignment horizontal="center" vertical="center" shrinkToFit="1"/>
    </xf>
    <xf numFmtId="0" fontId="4" fillId="3" borderId="34" xfId="0" applyFont="1" applyFill="1" applyBorder="1" applyAlignment="1">
      <alignment vertical="center"/>
    </xf>
    <xf numFmtId="0" fontId="7" fillId="0" borderId="34" xfId="0" applyFont="1" applyBorder="1" applyAlignment="1">
      <alignment vertical="center" textRotation="255"/>
    </xf>
    <xf numFmtId="0" fontId="7" fillId="2" borderId="34" xfId="0" applyFont="1" applyFill="1" applyBorder="1" applyAlignment="1">
      <alignment vertical="center" textRotation="255"/>
    </xf>
    <xf numFmtId="0" fontId="47" fillId="0" borderId="23" xfId="3" applyFont="1" applyBorder="1" applyAlignment="1">
      <alignment horizontal="left" vertical="center"/>
    </xf>
    <xf numFmtId="0" fontId="47" fillId="0" borderId="24" xfId="1" applyFont="1" applyBorder="1" applyAlignment="1">
      <alignment horizontal="left" vertical="center" wrapText="1"/>
    </xf>
    <xf numFmtId="0" fontId="24" fillId="0" borderId="34" xfId="0" applyFont="1" applyBorder="1" applyAlignment="1">
      <alignment horizontal="left" vertical="center" wrapText="1"/>
    </xf>
    <xf numFmtId="0" fontId="24" fillId="0" borderId="34" xfId="0" applyFont="1" applyBorder="1" applyAlignment="1">
      <alignment vertical="center"/>
    </xf>
    <xf numFmtId="0" fontId="18" fillId="0" borderId="34" xfId="0" applyFont="1" applyBorder="1" applyAlignment="1">
      <alignment vertical="center"/>
    </xf>
    <xf numFmtId="0" fontId="4" fillId="2" borderId="0" xfId="0" applyFont="1" applyFill="1" applyAlignment="1">
      <alignment horizontal="left" vertical="center" wrapText="1" shrinkToFit="1"/>
    </xf>
    <xf numFmtId="0" fontId="50" fillId="0" borderId="0" xfId="0" applyFont="1" applyAlignment="1">
      <alignment vertical="center"/>
    </xf>
    <xf numFmtId="0" fontId="46" fillId="0" borderId="0" xfId="0" applyFont="1" applyAlignment="1">
      <alignment horizontal="left" vertical="center"/>
    </xf>
    <xf numFmtId="0" fontId="46" fillId="0" borderId="0" xfId="0" applyFont="1" applyAlignment="1">
      <alignment vertical="center"/>
    </xf>
    <xf numFmtId="0" fontId="48" fillId="0" borderId="56" xfId="0" applyFont="1" applyBorder="1" applyAlignment="1">
      <alignment vertical="center"/>
    </xf>
    <xf numFmtId="0" fontId="48" fillId="0" borderId="0" xfId="0" applyFont="1" applyAlignment="1">
      <alignment vertical="center"/>
    </xf>
    <xf numFmtId="0" fontId="64" fillId="0" borderId="0" xfId="0" applyFont="1" applyAlignment="1">
      <alignment vertical="center"/>
    </xf>
    <xf numFmtId="0" fontId="32" fillId="0" borderId="37" xfId="4" applyFont="1" applyBorder="1" applyAlignment="1">
      <alignment vertical="center" wrapText="1"/>
    </xf>
    <xf numFmtId="0" fontId="32" fillId="0" borderId="43" xfId="0" applyFont="1" applyBorder="1" applyAlignment="1">
      <alignment horizontal="left" vertical="center" wrapText="1"/>
    </xf>
    <xf numFmtId="0" fontId="32" fillId="0" borderId="43" xfId="4" applyFont="1" applyBorder="1" applyAlignment="1">
      <alignment vertical="center" wrapText="1"/>
    </xf>
    <xf numFmtId="0" fontId="3" fillId="2" borderId="34" xfId="0" applyFont="1" applyFill="1" applyBorder="1" applyAlignment="1">
      <alignment horizontal="left" vertical="top" wrapText="1"/>
    </xf>
    <xf numFmtId="0" fontId="32" fillId="0" borderId="34" xfId="0" applyFont="1" applyFill="1" applyBorder="1" applyAlignment="1">
      <alignment horizontal="left" vertical="center" wrapText="1"/>
    </xf>
    <xf numFmtId="0" fontId="3" fillId="0" borderId="34" xfId="0" applyFont="1" applyFill="1" applyBorder="1" applyAlignment="1">
      <alignment horizontal="left" vertical="center" wrapText="1"/>
    </xf>
    <xf numFmtId="0" fontId="3" fillId="0" borderId="34" xfId="3" applyFont="1" applyFill="1" applyBorder="1" applyAlignment="1">
      <alignment horizontal="center" vertical="center" shrinkToFit="1"/>
    </xf>
    <xf numFmtId="0" fontId="3" fillId="0" borderId="34" xfId="0" applyFont="1" applyFill="1" applyBorder="1" applyAlignment="1">
      <alignment horizontal="center" vertical="center" shrinkToFit="1"/>
    </xf>
    <xf numFmtId="0" fontId="3" fillId="0" borderId="34" xfId="3" applyFont="1" applyFill="1" applyBorder="1" applyAlignment="1">
      <alignment horizontal="center" vertical="center"/>
    </xf>
    <xf numFmtId="0" fontId="33" fillId="0" borderId="34" xfId="0" applyFont="1" applyFill="1" applyBorder="1" applyAlignment="1">
      <alignment horizontal="left" vertical="center" wrapText="1"/>
    </xf>
    <xf numFmtId="0" fontId="3" fillId="0" borderId="34" xfId="3" applyFont="1" applyFill="1" applyBorder="1" applyAlignment="1">
      <alignment vertical="center" shrinkToFit="1"/>
    </xf>
    <xf numFmtId="0" fontId="3" fillId="0" borderId="34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/>
    </xf>
    <xf numFmtId="0" fontId="3" fillId="0" borderId="34" xfId="0" applyFont="1" applyBorder="1" applyAlignment="1">
      <alignment vertical="center"/>
    </xf>
    <xf numFmtId="0" fontId="3" fillId="0" borderId="34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/>
    </xf>
    <xf numFmtId="0" fontId="0" fillId="0" borderId="0" xfId="0" applyFont="1"/>
    <xf numFmtId="0" fontId="23" fillId="0" borderId="0" xfId="0" applyFont="1" applyFill="1" applyAlignment="1">
      <alignment vertical="center"/>
    </xf>
    <xf numFmtId="0" fontId="3" fillId="0" borderId="34" xfId="3" applyFont="1" applyFill="1" applyBorder="1" applyAlignment="1">
      <alignment horizontal="left" vertical="center" wrapText="1"/>
    </xf>
    <xf numFmtId="0" fontId="33" fillId="0" borderId="34" xfId="0" applyFont="1" applyFill="1" applyBorder="1" applyAlignment="1">
      <alignment horizontal="left" vertical="center"/>
    </xf>
    <xf numFmtId="0" fontId="3" fillId="0" borderId="34" xfId="0" applyFont="1" applyFill="1" applyBorder="1" applyAlignment="1">
      <alignment horizontal="left" vertical="center"/>
    </xf>
    <xf numFmtId="0" fontId="32" fillId="0" borderId="34" xfId="0" applyFont="1" applyFill="1" applyBorder="1" applyAlignment="1">
      <alignment vertical="center" wrapText="1"/>
    </xf>
    <xf numFmtId="0" fontId="3" fillId="0" borderId="34" xfId="3" applyFont="1" applyFill="1" applyBorder="1" applyAlignment="1">
      <alignment horizontal="center" vertical="center" wrapText="1"/>
    </xf>
    <xf numFmtId="0" fontId="33" fillId="0" borderId="34" xfId="0" applyFont="1" applyFill="1" applyBorder="1" applyAlignment="1">
      <alignment vertical="center" wrapText="1"/>
    </xf>
    <xf numFmtId="0" fontId="3" fillId="0" borderId="34" xfId="0" applyFont="1" applyFill="1" applyBorder="1" applyAlignment="1">
      <alignment vertical="center" wrapText="1"/>
    </xf>
    <xf numFmtId="0" fontId="3" fillId="0" borderId="34" xfId="0" applyFont="1" applyFill="1" applyBorder="1" applyAlignment="1">
      <alignment horizontal="left" wrapText="1"/>
    </xf>
    <xf numFmtId="0" fontId="3" fillId="0" borderId="34" xfId="0" applyFont="1" applyFill="1" applyBorder="1" applyAlignment="1" applyProtection="1">
      <alignment horizontal="left" vertical="center" wrapText="1"/>
      <protection locked="0"/>
    </xf>
    <xf numFmtId="0" fontId="3" fillId="0" borderId="34" xfId="0" applyFont="1" applyFill="1" applyBorder="1" applyAlignment="1">
      <alignment horizontal="center" vertical="center" wrapText="1"/>
    </xf>
    <xf numFmtId="0" fontId="32" fillId="0" borderId="43" xfId="0" applyFont="1" applyFill="1" applyBorder="1" applyAlignment="1">
      <alignment horizontal="left" vertical="center" wrapText="1"/>
    </xf>
    <xf numFmtId="0" fontId="32" fillId="0" borderId="37" xfId="4" applyFont="1" applyFill="1" applyBorder="1" applyAlignment="1">
      <alignment vertical="center" wrapText="1"/>
    </xf>
    <xf numFmtId="0" fontId="3" fillId="0" borderId="34" xfId="2" applyFont="1" applyFill="1" applyBorder="1" applyAlignment="1">
      <alignment horizontal="center" vertical="center" wrapText="1"/>
    </xf>
    <xf numFmtId="0" fontId="32" fillId="0" borderId="34" xfId="4" applyFont="1" applyFill="1" applyBorder="1" applyAlignment="1">
      <alignment vertical="center" wrapText="1"/>
    </xf>
    <xf numFmtId="0" fontId="32" fillId="0" borderId="43" xfId="4" applyFont="1" applyFill="1" applyBorder="1" applyAlignment="1">
      <alignment vertical="center" wrapText="1"/>
    </xf>
    <xf numFmtId="0" fontId="23" fillId="0" borderId="34" xfId="0" applyFont="1" applyFill="1" applyBorder="1" applyAlignment="1">
      <alignment vertical="center"/>
    </xf>
    <xf numFmtId="0" fontId="3" fillId="0" borderId="34" xfId="0" applyFont="1" applyFill="1" applyBorder="1" applyAlignment="1">
      <alignment horizontal="left" vertical="top" wrapText="1"/>
    </xf>
    <xf numFmtId="0" fontId="3" fillId="0" borderId="0" xfId="0" applyFont="1" applyFill="1" applyAlignment="1">
      <alignment horizontal="left" vertical="center"/>
    </xf>
    <xf numFmtId="0" fontId="3" fillId="0" borderId="43" xfId="0" applyFont="1" applyFill="1" applyBorder="1" applyAlignment="1">
      <alignment horizontal="left" vertical="center" wrapText="1"/>
    </xf>
    <xf numFmtId="0" fontId="3" fillId="0" borderId="34" xfId="0" applyFont="1" applyFill="1" applyBorder="1" applyAlignment="1">
      <alignment vertical="center"/>
    </xf>
    <xf numFmtId="0" fontId="3" fillId="0" borderId="34" xfId="0" applyFont="1" applyFill="1" applyBorder="1"/>
    <xf numFmtId="0" fontId="23" fillId="0" borderId="0" xfId="0" applyFont="1" applyBorder="1" applyAlignment="1">
      <alignment vertical="center"/>
    </xf>
    <xf numFmtId="0" fontId="3" fillId="0" borderId="34" xfId="0" applyFont="1" applyFill="1" applyBorder="1" applyAlignment="1">
      <alignment horizontal="center" vertical="center"/>
    </xf>
    <xf numFmtId="0" fontId="3" fillId="0" borderId="34" xfId="0" applyFont="1" applyFill="1" applyBorder="1" applyAlignment="1">
      <alignment horizontal="center" vertical="center"/>
    </xf>
    <xf numFmtId="0" fontId="3" fillId="0" borderId="34" xfId="0" applyFont="1" applyFill="1" applyBorder="1" applyAlignment="1">
      <alignment horizontal="center" vertical="center"/>
    </xf>
    <xf numFmtId="0" fontId="3" fillId="0" borderId="34" xfId="0" applyFont="1" applyFill="1" applyBorder="1" applyAlignment="1">
      <alignment vertical="center"/>
    </xf>
    <xf numFmtId="0" fontId="3" fillId="0" borderId="34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33" fillId="0" borderId="36" xfId="0" applyFont="1" applyFill="1" applyBorder="1" applyAlignment="1">
      <alignment horizontal="left" vertical="center" wrapText="1"/>
    </xf>
    <xf numFmtId="0" fontId="4" fillId="0" borderId="0" xfId="0" applyFont="1"/>
    <xf numFmtId="0" fontId="4" fillId="2" borderId="0" xfId="0" applyFont="1" applyFill="1" applyAlignment="1">
      <alignment vertical="center" wrapText="1"/>
    </xf>
    <xf numFmtId="0" fontId="0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0" borderId="0" xfId="3" applyFont="1" applyAlignment="1">
      <alignment vertical="center" wrapText="1"/>
    </xf>
    <xf numFmtId="0" fontId="74" fillId="0" borderId="55" xfId="3" applyFont="1" applyFill="1" applyBorder="1" applyAlignment="1">
      <alignment vertical="center" wrapText="1"/>
    </xf>
    <xf numFmtId="0" fontId="0" fillId="0" borderId="55" xfId="0" applyFont="1" applyFill="1" applyBorder="1" applyAlignment="1">
      <alignment vertical="center"/>
    </xf>
    <xf numFmtId="0" fontId="3" fillId="0" borderId="0" xfId="3" applyFont="1" applyFill="1" applyAlignment="1">
      <alignment vertical="center" wrapText="1"/>
    </xf>
    <xf numFmtId="0" fontId="0" fillId="0" borderId="0" xfId="0" applyFill="1" applyAlignment="1">
      <alignment vertical="center"/>
    </xf>
    <xf numFmtId="0" fontId="3" fillId="0" borderId="35" xfId="0" applyFont="1" applyFill="1" applyBorder="1" applyAlignment="1">
      <alignment horizontal="center" vertical="center"/>
    </xf>
    <xf numFmtId="0" fontId="3" fillId="0" borderId="42" xfId="0" applyFont="1" applyFill="1" applyBorder="1" applyAlignment="1">
      <alignment horizontal="center" vertical="center"/>
    </xf>
    <xf numFmtId="0" fontId="3" fillId="0" borderId="36" xfId="0" applyFont="1" applyFill="1" applyBorder="1" applyAlignment="1">
      <alignment horizontal="center" vertical="center"/>
    </xf>
    <xf numFmtId="0" fontId="3" fillId="0" borderId="34" xfId="0" applyFont="1" applyFill="1" applyBorder="1" applyAlignment="1">
      <alignment horizontal="center" vertical="center"/>
    </xf>
    <xf numFmtId="0" fontId="0" fillId="0" borderId="34" xfId="0" applyFont="1" applyFill="1" applyBorder="1" applyAlignment="1">
      <alignment vertical="center"/>
    </xf>
    <xf numFmtId="0" fontId="3" fillId="0" borderId="34" xfId="0" applyFont="1" applyFill="1" applyBorder="1" applyAlignment="1">
      <alignment vertical="center"/>
    </xf>
    <xf numFmtId="0" fontId="3" fillId="0" borderId="37" xfId="0" applyFont="1" applyFill="1" applyBorder="1" applyAlignment="1">
      <alignment horizontal="left"/>
    </xf>
    <xf numFmtId="0" fontId="3" fillId="0" borderId="34" xfId="0" applyFont="1" applyFill="1" applyBorder="1" applyAlignment="1">
      <alignment horizontal="left"/>
    </xf>
    <xf numFmtId="0" fontId="33" fillId="0" borderId="34" xfId="0" applyFont="1" applyFill="1" applyBorder="1" applyAlignment="1">
      <alignment horizontal="center" vertical="center" wrapText="1"/>
    </xf>
    <xf numFmtId="0" fontId="4" fillId="0" borderId="34" xfId="0" applyFont="1" applyFill="1" applyBorder="1" applyAlignment="1">
      <alignment horizontal="center" vertical="center" wrapText="1"/>
    </xf>
    <xf numFmtId="0" fontId="33" fillId="0" borderId="43" xfId="0" applyFont="1" applyFill="1" applyBorder="1" applyAlignment="1">
      <alignment horizontal="center" vertical="center" wrapText="1"/>
    </xf>
    <xf numFmtId="0" fontId="33" fillId="0" borderId="46" xfId="0" applyFont="1" applyFill="1" applyBorder="1" applyAlignment="1">
      <alignment horizontal="center" vertical="center" wrapText="1"/>
    </xf>
    <xf numFmtId="0" fontId="33" fillId="0" borderId="37" xfId="0" applyFont="1" applyFill="1" applyBorder="1" applyAlignment="1">
      <alignment horizontal="center" vertical="center" wrapText="1"/>
    </xf>
    <xf numFmtId="0" fontId="3" fillId="0" borderId="34" xfId="0" applyFont="1" applyFill="1" applyBorder="1" applyAlignment="1">
      <alignment horizontal="center" vertical="center" wrapText="1"/>
    </xf>
    <xf numFmtId="0" fontId="0" fillId="0" borderId="34" xfId="0" applyFill="1" applyBorder="1" applyAlignment="1">
      <alignment horizontal="center" vertical="center"/>
    </xf>
    <xf numFmtId="0" fontId="33" fillId="0" borderId="44" xfId="0" applyFont="1" applyFill="1" applyBorder="1" applyAlignment="1">
      <alignment vertical="center" textRotation="255" wrapText="1"/>
    </xf>
    <xf numFmtId="0" fontId="33" fillId="0" borderId="47" xfId="0" applyFont="1" applyFill="1" applyBorder="1" applyAlignment="1">
      <alignment vertical="center" textRotation="255" wrapText="1"/>
    </xf>
    <xf numFmtId="0" fontId="65" fillId="0" borderId="47" xfId="0" applyFont="1" applyFill="1" applyBorder="1" applyAlignment="1">
      <alignment vertical="center"/>
    </xf>
    <xf numFmtId="0" fontId="65" fillId="0" borderId="38" xfId="0" applyFont="1" applyFill="1" applyBorder="1" applyAlignment="1">
      <alignment vertical="center"/>
    </xf>
    <xf numFmtId="0" fontId="0" fillId="0" borderId="34" xfId="0" applyFont="1" applyFill="1" applyBorder="1" applyAlignment="1">
      <alignment horizontal="center" vertical="center" wrapText="1"/>
    </xf>
    <xf numFmtId="0" fontId="0" fillId="0" borderId="46" xfId="0" applyFill="1" applyBorder="1" applyAlignment="1">
      <alignment horizontal="center" vertical="center" wrapText="1"/>
    </xf>
    <xf numFmtId="0" fontId="3" fillId="0" borderId="34" xfId="0" applyFont="1" applyFill="1" applyBorder="1" applyAlignment="1">
      <alignment vertical="center" textRotation="255" wrapText="1"/>
    </xf>
    <xf numFmtId="0" fontId="0" fillId="0" borderId="34" xfId="0" applyFill="1" applyBorder="1" applyAlignment="1">
      <alignment vertical="center"/>
    </xf>
    <xf numFmtId="0" fontId="3" fillId="0" borderId="34" xfId="0" applyFont="1" applyBorder="1" applyAlignment="1">
      <alignment horizontal="center" vertical="center"/>
    </xf>
    <xf numFmtId="0" fontId="74" fillId="0" borderId="34" xfId="0" applyFont="1" applyFill="1" applyBorder="1" applyAlignment="1">
      <alignment horizontal="center" vertical="center" textRotation="255" wrapText="1"/>
    </xf>
    <xf numFmtId="0" fontId="74" fillId="0" borderId="34" xfId="0" applyFont="1" applyFill="1" applyBorder="1" applyAlignment="1">
      <alignment vertical="center" textRotation="255" wrapText="1"/>
    </xf>
    <xf numFmtId="0" fontId="67" fillId="0" borderId="34" xfId="0" applyFont="1" applyBorder="1" applyAlignment="1">
      <alignment horizontal="center" vertical="center" wrapText="1"/>
    </xf>
    <xf numFmtId="0" fontId="32" fillId="0" borderId="34" xfId="0" applyFont="1" applyBorder="1" applyAlignment="1">
      <alignment horizontal="center" vertical="center"/>
    </xf>
    <xf numFmtId="0" fontId="66" fillId="0" borderId="0" xfId="0" applyFont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0" fontId="32" fillId="0" borderId="0" xfId="0" applyFont="1" applyAlignment="1">
      <alignment horizontal="center" vertical="center"/>
    </xf>
    <xf numFmtId="0" fontId="44" fillId="0" borderId="0" xfId="0" applyFont="1" applyBorder="1" applyAlignment="1">
      <alignment horizontal="right" vertical="center" wrapText="1"/>
    </xf>
    <xf numFmtId="0" fontId="56" fillId="0" borderId="0" xfId="0" applyFont="1" applyBorder="1" applyAlignment="1">
      <alignment horizontal="right" vertical="center" wrapText="1"/>
    </xf>
    <xf numFmtId="0" fontId="4" fillId="0" borderId="20" xfId="0" applyFont="1" applyBorder="1" applyAlignment="1">
      <alignment horizontal="right" vertical="center" wrapText="1"/>
    </xf>
    <xf numFmtId="0" fontId="32" fillId="0" borderId="34" xfId="0" applyFont="1" applyBorder="1" applyAlignment="1">
      <alignment horizontal="center" vertical="center" textRotation="255" wrapText="1"/>
    </xf>
    <xf numFmtId="0" fontId="0" fillId="0" borderId="34" xfId="0" applyBorder="1" applyAlignment="1">
      <alignment vertical="center"/>
    </xf>
    <xf numFmtId="0" fontId="32" fillId="0" borderId="34" xfId="0" applyFont="1" applyBorder="1" applyAlignment="1">
      <alignment horizontal="center" vertical="center" textRotation="255"/>
    </xf>
    <xf numFmtId="0" fontId="32" fillId="0" borderId="43" xfId="0" applyFont="1" applyBorder="1" applyAlignment="1">
      <alignment horizontal="center" vertical="center" textRotation="255"/>
    </xf>
    <xf numFmtId="0" fontId="33" fillId="0" borderId="34" xfId="0" applyFont="1" applyBorder="1" applyAlignment="1">
      <alignment horizontal="center" vertical="center" textRotation="255"/>
    </xf>
    <xf numFmtId="0" fontId="3" fillId="0" borderId="34" xfId="0" applyFont="1" applyBorder="1" applyAlignment="1">
      <alignment horizontal="center" vertical="center" textRotation="255"/>
    </xf>
    <xf numFmtId="0" fontId="3" fillId="0" borderId="34" xfId="0" applyFont="1" applyBorder="1" applyAlignment="1">
      <alignment horizontal="center" vertical="center" wrapText="1"/>
    </xf>
    <xf numFmtId="0" fontId="32" fillId="0" borderId="34" xfId="0" applyFont="1" applyBorder="1" applyAlignment="1">
      <alignment horizontal="center" vertical="center" wrapText="1"/>
    </xf>
    <xf numFmtId="0" fontId="4" fillId="0" borderId="0" xfId="3" applyFont="1" applyFill="1" applyAlignment="1">
      <alignment vertical="center" wrapText="1"/>
    </xf>
    <xf numFmtId="0" fontId="4" fillId="2" borderId="0" xfId="0" applyFont="1" applyFill="1" applyBorder="1" applyAlignment="1">
      <alignment horizontal="left" vertical="center" wrapText="1" shrinkToFit="1"/>
    </xf>
    <xf numFmtId="0" fontId="0" fillId="0" borderId="0" xfId="0" applyFont="1" applyAlignment="1">
      <alignment vertical="center" wrapText="1"/>
    </xf>
    <xf numFmtId="0" fontId="3" fillId="0" borderId="55" xfId="3" applyFont="1" applyFill="1" applyBorder="1" applyAlignment="1">
      <alignment vertical="center" wrapText="1"/>
    </xf>
    <xf numFmtId="0" fontId="12" fillId="0" borderId="55" xfId="0" applyFont="1" applyFill="1" applyBorder="1" applyAlignment="1">
      <alignment vertical="center"/>
    </xf>
    <xf numFmtId="0" fontId="3" fillId="0" borderId="0" xfId="3" applyFont="1" applyAlignment="1">
      <alignment vertical="center" wrapText="1"/>
    </xf>
    <xf numFmtId="0" fontId="3" fillId="0" borderId="34" xfId="0" applyFont="1" applyBorder="1" applyAlignment="1">
      <alignment vertical="center"/>
    </xf>
    <xf numFmtId="0" fontId="3" fillId="0" borderId="37" xfId="0" applyFont="1" applyBorder="1" applyAlignment="1">
      <alignment horizontal="left"/>
    </xf>
    <xf numFmtId="0" fontId="3" fillId="0" borderId="34" xfId="0" applyFont="1" applyBorder="1" applyAlignment="1">
      <alignment horizontal="left"/>
    </xf>
    <xf numFmtId="0" fontId="0" fillId="0" borderId="34" xfId="0" applyBorder="1" applyAlignment="1">
      <alignment horizontal="center" vertical="center"/>
    </xf>
    <xf numFmtId="0" fontId="33" fillId="0" borderId="44" xfId="0" applyFont="1" applyBorder="1" applyAlignment="1">
      <alignment vertical="center" textRotation="255" wrapText="1"/>
    </xf>
    <xf numFmtId="0" fontId="33" fillId="0" borderId="47" xfId="0" applyFont="1" applyBorder="1" applyAlignment="1">
      <alignment vertical="center" textRotation="255" wrapText="1"/>
    </xf>
    <xf numFmtId="0" fontId="65" fillId="0" borderId="47" xfId="0" applyFont="1" applyBorder="1" applyAlignment="1">
      <alignment vertical="center"/>
    </xf>
    <xf numFmtId="0" fontId="65" fillId="0" borderId="38" xfId="0" applyFont="1" applyBorder="1" applyAlignment="1">
      <alignment vertical="center"/>
    </xf>
    <xf numFmtId="0" fontId="33" fillId="0" borderId="34" xfId="0" applyFont="1" applyBorder="1" applyAlignment="1">
      <alignment horizontal="center" vertical="center" wrapText="1"/>
    </xf>
    <xf numFmtId="0" fontId="0" fillId="0" borderId="34" xfId="0" applyFont="1" applyBorder="1" applyAlignment="1">
      <alignment horizontal="center" vertical="center" wrapText="1"/>
    </xf>
    <xf numFmtId="0" fontId="33" fillId="0" borderId="43" xfId="0" applyFont="1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3" fillId="0" borderId="34" xfId="0" applyFont="1" applyBorder="1" applyAlignment="1">
      <alignment vertical="center" textRotation="255" wrapText="1"/>
    </xf>
    <xf numFmtId="0" fontId="4" fillId="0" borderId="34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textRotation="255" wrapText="1"/>
    </xf>
    <xf numFmtId="0" fontId="4" fillId="0" borderId="0" xfId="0" applyFont="1" applyBorder="1" applyAlignment="1">
      <alignment horizontal="right" vertical="center" wrapText="1"/>
    </xf>
    <xf numFmtId="0" fontId="44" fillId="0" borderId="20" xfId="0" applyFont="1" applyBorder="1" applyAlignment="1">
      <alignment horizontal="right" vertical="center" wrapText="1"/>
    </xf>
    <xf numFmtId="0" fontId="0" fillId="0" borderId="0" xfId="0" applyAlignment="1">
      <alignment vertical="center" wrapText="1"/>
    </xf>
    <xf numFmtId="0" fontId="47" fillId="0" borderId="0" xfId="3" applyFont="1" applyAlignment="1">
      <alignment vertical="center" wrapText="1"/>
    </xf>
    <xf numFmtId="0" fontId="3" fillId="0" borderId="35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7" fillId="2" borderId="0" xfId="0" applyFont="1" applyFill="1" applyAlignment="1">
      <alignment horizontal="left" vertical="center" wrapText="1" shrinkToFit="1"/>
    </xf>
    <xf numFmtId="0" fontId="47" fillId="2" borderId="0" xfId="0" applyFont="1" applyFill="1" applyBorder="1" applyAlignment="1">
      <alignment horizontal="left" vertical="center" wrapText="1" shrinkToFit="1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 shrinkToFit="1"/>
    </xf>
    <xf numFmtId="0" fontId="3" fillId="0" borderId="34" xfId="0" applyFont="1" applyFill="1" applyBorder="1" applyAlignment="1">
      <alignment horizontal="center" vertical="center" textRotation="255" wrapText="1"/>
    </xf>
    <xf numFmtId="0" fontId="4" fillId="0" borderId="34" xfId="0" applyFont="1" applyBorder="1" applyAlignment="1">
      <alignment horizontal="center" vertical="center" textRotation="255" wrapText="1"/>
    </xf>
    <xf numFmtId="0" fontId="4" fillId="0" borderId="34" xfId="0" applyFont="1" applyFill="1" applyBorder="1" applyAlignment="1">
      <alignment horizontal="center" vertical="top" wrapText="1"/>
    </xf>
    <xf numFmtId="0" fontId="3" fillId="0" borderId="34" xfId="0" applyFont="1" applyFill="1" applyBorder="1" applyAlignment="1">
      <alignment horizontal="center" vertical="top" wrapText="1"/>
    </xf>
    <xf numFmtId="0" fontId="4" fillId="2" borderId="0" xfId="0" applyFont="1" applyFill="1" applyAlignment="1">
      <alignment horizontal="left" vertical="center" wrapText="1" shrinkToFit="1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center" wrapText="1" shrinkToFit="1"/>
    </xf>
    <xf numFmtId="0" fontId="4" fillId="0" borderId="0" xfId="0" applyFont="1" applyAlignment="1">
      <alignment horizontal="left" vertical="center"/>
    </xf>
    <xf numFmtId="0" fontId="49" fillId="0" borderId="0" xfId="0" applyFont="1" applyAlignment="1">
      <alignment vertical="center" wrapText="1"/>
    </xf>
    <xf numFmtId="0" fontId="47" fillId="0" borderId="0" xfId="0" applyFont="1" applyAlignment="1">
      <alignment horizontal="left" vertical="center" wrapText="1" shrinkToFit="1"/>
    </xf>
    <xf numFmtId="0" fontId="3" fillId="2" borderId="34" xfId="0" applyFont="1" applyFill="1" applyBorder="1" applyAlignment="1">
      <alignment horizontal="left"/>
    </xf>
    <xf numFmtId="0" fontId="47" fillId="2" borderId="0" xfId="0" applyFont="1" applyFill="1" applyBorder="1" applyAlignment="1">
      <alignment horizontal="right" vertical="center" wrapText="1"/>
    </xf>
    <xf numFmtId="0" fontId="52" fillId="2" borderId="0" xfId="0" applyFont="1" applyFill="1" applyBorder="1" applyAlignment="1">
      <alignment horizontal="right" vertical="center"/>
    </xf>
    <xf numFmtId="0" fontId="30" fillId="2" borderId="0" xfId="0" applyFont="1" applyFill="1" applyAlignment="1">
      <alignment horizontal="center" vertical="center" wrapText="1"/>
    </xf>
    <xf numFmtId="0" fontId="32" fillId="2" borderId="0" xfId="0" applyFont="1" applyFill="1" applyAlignment="1">
      <alignment horizontal="center" vertical="center"/>
    </xf>
    <xf numFmtId="0" fontId="33" fillId="2" borderId="43" xfId="0" applyFont="1" applyFill="1" applyBorder="1" applyAlignment="1">
      <alignment horizontal="center" vertical="center" textRotation="255" wrapText="1"/>
    </xf>
    <xf numFmtId="0" fontId="33" fillId="2" borderId="46" xfId="0" applyFont="1" applyFill="1" applyBorder="1" applyAlignment="1">
      <alignment horizontal="center" vertical="center" textRotation="255" wrapText="1"/>
    </xf>
    <xf numFmtId="0" fontId="33" fillId="2" borderId="37" xfId="0" applyFont="1" applyFill="1" applyBorder="1" applyAlignment="1">
      <alignment horizontal="center" vertical="center" textRotation="255" wrapText="1"/>
    </xf>
    <xf numFmtId="0" fontId="32" fillId="2" borderId="43" xfId="0" applyFont="1" applyFill="1" applyBorder="1" applyAlignment="1">
      <alignment horizontal="center" vertical="center" textRotation="255"/>
    </xf>
    <xf numFmtId="0" fontId="32" fillId="2" borderId="46" xfId="0" applyFont="1" applyFill="1" applyBorder="1" applyAlignment="1">
      <alignment horizontal="center" vertical="center" textRotation="255"/>
    </xf>
    <xf numFmtId="0" fontId="32" fillId="2" borderId="37" xfId="0" applyFont="1" applyFill="1" applyBorder="1" applyAlignment="1">
      <alignment horizontal="center" vertical="center" textRotation="255"/>
    </xf>
    <xf numFmtId="0" fontId="33" fillId="2" borderId="43" xfId="0" applyFont="1" applyFill="1" applyBorder="1" applyAlignment="1">
      <alignment horizontal="center" vertical="center" textRotation="255"/>
    </xf>
    <xf numFmtId="0" fontId="33" fillId="2" borderId="46" xfId="0" applyFont="1" applyFill="1" applyBorder="1" applyAlignment="1">
      <alignment horizontal="center" vertical="center" textRotation="255"/>
    </xf>
    <xf numFmtId="0" fontId="33" fillId="2" borderId="37" xfId="0" applyFont="1" applyFill="1" applyBorder="1" applyAlignment="1">
      <alignment horizontal="center" vertical="center" textRotation="255"/>
    </xf>
    <xf numFmtId="0" fontId="3" fillId="2" borderId="35" xfId="0" applyFont="1" applyFill="1" applyBorder="1" applyAlignment="1">
      <alignment horizontal="center" vertical="center"/>
    </xf>
    <xf numFmtId="0" fontId="3" fillId="2" borderId="36" xfId="0" applyFont="1" applyFill="1" applyBorder="1" applyAlignment="1">
      <alignment horizontal="center" vertical="center"/>
    </xf>
    <xf numFmtId="0" fontId="32" fillId="2" borderId="35" xfId="0" applyFont="1" applyFill="1" applyBorder="1" applyAlignment="1">
      <alignment horizontal="center" vertical="center" wrapText="1"/>
    </xf>
    <xf numFmtId="0" fontId="32" fillId="2" borderId="42" xfId="0" applyFont="1" applyFill="1" applyBorder="1" applyAlignment="1">
      <alignment horizontal="center" vertical="center" wrapText="1"/>
    </xf>
    <xf numFmtId="0" fontId="32" fillId="2" borderId="36" xfId="0" applyFont="1" applyFill="1" applyBorder="1" applyAlignment="1">
      <alignment horizontal="center" vertical="center" wrapText="1"/>
    </xf>
    <xf numFmtId="0" fontId="3" fillId="2" borderId="43" xfId="0" applyFont="1" applyFill="1" applyBorder="1" applyAlignment="1">
      <alignment horizontal="center" vertical="center" wrapText="1"/>
    </xf>
    <xf numFmtId="0" fontId="3" fillId="2" borderId="46" xfId="0" applyFont="1" applyFill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 wrapText="1"/>
    </xf>
    <xf numFmtId="0" fontId="3" fillId="2" borderId="43" xfId="0" applyFont="1" applyFill="1" applyBorder="1" applyAlignment="1">
      <alignment horizontal="center" vertical="center" textRotation="255"/>
    </xf>
    <xf numFmtId="0" fontId="3" fillId="2" borderId="46" xfId="0" applyFont="1" applyFill="1" applyBorder="1" applyAlignment="1">
      <alignment horizontal="center" vertical="center" textRotation="255"/>
    </xf>
    <xf numFmtId="0" fontId="3" fillId="2" borderId="37" xfId="0" applyFont="1" applyFill="1" applyBorder="1" applyAlignment="1">
      <alignment horizontal="center" vertical="center" textRotation="255"/>
    </xf>
    <xf numFmtId="0" fontId="3" fillId="2" borderId="34" xfId="0" applyFont="1" applyFill="1" applyBorder="1" applyAlignment="1">
      <alignment vertical="center" textRotation="255" wrapText="1"/>
    </xf>
    <xf numFmtId="0" fontId="3" fillId="2" borderId="34" xfId="0" applyFont="1" applyFill="1" applyBorder="1" applyAlignment="1">
      <alignment horizontal="center" vertical="center" wrapText="1"/>
    </xf>
    <xf numFmtId="0" fontId="3" fillId="2" borderId="34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top" wrapText="1"/>
    </xf>
    <xf numFmtId="0" fontId="3" fillId="2" borderId="34" xfId="0" applyFont="1" applyFill="1" applyBorder="1" applyAlignment="1">
      <alignment horizontal="center" vertical="top" wrapText="1"/>
    </xf>
    <xf numFmtId="0" fontId="4" fillId="2" borderId="34" xfId="0" applyFont="1" applyFill="1" applyBorder="1" applyAlignment="1">
      <alignment horizontal="center" vertical="center" textRotation="255" wrapText="1"/>
    </xf>
    <xf numFmtId="0" fontId="3" fillId="2" borderId="34" xfId="0" applyFont="1" applyFill="1" applyBorder="1" applyAlignment="1">
      <alignment horizontal="center" vertical="center" textRotation="255" wrapText="1"/>
    </xf>
    <xf numFmtId="0" fontId="3" fillId="2" borderId="34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right" vertical="center" wrapText="1"/>
    </xf>
    <xf numFmtId="0" fontId="3" fillId="2" borderId="0" xfId="0" applyFont="1" applyFill="1" applyBorder="1" applyAlignment="1">
      <alignment horizontal="right" vertical="center"/>
    </xf>
    <xf numFmtId="0" fontId="32" fillId="0" borderId="35" xfId="0" applyFont="1" applyBorder="1" applyAlignment="1">
      <alignment horizontal="center" vertical="center" wrapText="1"/>
    </xf>
    <xf numFmtId="0" fontId="32" fillId="0" borderId="42" xfId="0" applyFont="1" applyBorder="1" applyAlignment="1">
      <alignment horizontal="center" vertical="center" wrapText="1"/>
    </xf>
    <xf numFmtId="0" fontId="32" fillId="0" borderId="36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" fillId="0" borderId="34" xfId="0" applyFont="1" applyBorder="1" applyAlignment="1">
      <alignment horizontal="center" vertical="top" wrapText="1"/>
    </xf>
    <xf numFmtId="0" fontId="3" fillId="0" borderId="34" xfId="0" applyFont="1" applyBorder="1" applyAlignment="1">
      <alignment horizontal="center" vertical="top" wrapText="1"/>
    </xf>
    <xf numFmtId="0" fontId="3" fillId="0" borderId="0" xfId="0" applyFont="1" applyAlignment="1">
      <alignment vertical="center" wrapText="1"/>
    </xf>
    <xf numFmtId="0" fontId="44" fillId="2" borderId="0" xfId="0" applyFont="1" applyFill="1" applyAlignment="1">
      <alignment horizontal="left" vertical="center" wrapText="1" shrinkToFit="1"/>
    </xf>
    <xf numFmtId="0" fontId="5" fillId="0" borderId="44" xfId="0" applyFont="1" applyBorder="1" applyAlignment="1">
      <alignment horizontal="center" vertical="center" wrapText="1"/>
    </xf>
    <xf numFmtId="0" fontId="0" fillId="0" borderId="55" xfId="0" applyBorder="1" applyAlignment="1">
      <alignment horizontal="center" vertical="center" wrapText="1"/>
    </xf>
    <xf numFmtId="0" fontId="0" fillId="0" borderId="45" xfId="0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0" fillId="0" borderId="47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0" fontId="52" fillId="0" borderId="0" xfId="0" applyFont="1" applyAlignment="1">
      <alignment horizontal="left" vertical="center" wrapText="1" shrinkToFit="1"/>
    </xf>
    <xf numFmtId="0" fontId="47" fillId="0" borderId="0" xfId="0" applyFont="1" applyAlignment="1">
      <alignment horizontal="left" vertical="center" wrapText="1"/>
    </xf>
    <xf numFmtId="0" fontId="4" fillId="0" borderId="48" xfId="3" applyFont="1" applyBorder="1" applyAlignment="1">
      <alignment horizontal="center" vertical="center" shrinkToFit="1"/>
    </xf>
    <xf numFmtId="0" fontId="4" fillId="0" borderId="49" xfId="3" applyFont="1" applyBorder="1" applyAlignment="1">
      <alignment horizontal="center" vertical="center" shrinkToFit="1"/>
    </xf>
    <xf numFmtId="0" fontId="4" fillId="0" borderId="50" xfId="3" applyFont="1" applyBorder="1" applyAlignment="1">
      <alignment horizontal="center" vertical="center" shrinkToFit="1"/>
    </xf>
    <xf numFmtId="0" fontId="4" fillId="0" borderId="15" xfId="3" applyFont="1" applyBorder="1" applyAlignment="1">
      <alignment horizontal="center" vertical="center" shrinkToFit="1"/>
    </xf>
    <xf numFmtId="0" fontId="4" fillId="0" borderId="17" xfId="3" applyFont="1" applyBorder="1" applyAlignment="1">
      <alignment horizontal="center" vertical="center" shrinkToFit="1"/>
    </xf>
    <xf numFmtId="0" fontId="4" fillId="0" borderId="13" xfId="3" applyFont="1" applyBorder="1" applyAlignment="1">
      <alignment horizontal="center" vertical="center" shrinkToFit="1"/>
    </xf>
    <xf numFmtId="0" fontId="5" fillId="0" borderId="22" xfId="0" applyFont="1" applyBorder="1" applyAlignment="1">
      <alignment horizontal="center" vertical="center" textRotation="255" wrapText="1"/>
    </xf>
    <xf numFmtId="0" fontId="5" fillId="0" borderId="32" xfId="0" applyFont="1" applyBorder="1" applyAlignment="1">
      <alignment horizontal="center" vertical="center" textRotation="255" wrapText="1"/>
    </xf>
    <xf numFmtId="0" fontId="5" fillId="0" borderId="34" xfId="0" applyFont="1" applyBorder="1" applyAlignment="1">
      <alignment horizontal="center" vertical="center" wrapText="1"/>
    </xf>
    <xf numFmtId="0" fontId="4" fillId="3" borderId="1" xfId="3" applyFont="1" applyFill="1" applyBorder="1" applyAlignment="1">
      <alignment horizontal="center" vertical="center" shrinkToFit="1"/>
    </xf>
    <xf numFmtId="0" fontId="4" fillId="3" borderId="6" xfId="3" applyFont="1" applyFill="1" applyBorder="1" applyAlignment="1">
      <alignment horizontal="center" vertical="center" shrinkToFit="1"/>
    </xf>
    <xf numFmtId="0" fontId="4" fillId="0" borderId="10" xfId="3" applyFont="1" applyBorder="1" applyAlignment="1">
      <alignment horizontal="center" vertical="center" shrinkToFit="1"/>
    </xf>
    <xf numFmtId="0" fontId="4" fillId="0" borderId="2" xfId="3" applyFont="1" applyBorder="1" applyAlignment="1">
      <alignment horizontal="center" vertical="center" shrinkToFit="1"/>
    </xf>
    <xf numFmtId="0" fontId="4" fillId="3" borderId="8" xfId="3" applyFont="1" applyFill="1" applyBorder="1" applyAlignment="1">
      <alignment horizontal="center" vertical="center" shrinkToFit="1"/>
    </xf>
    <xf numFmtId="0" fontId="4" fillId="3" borderId="11" xfId="3" applyFont="1" applyFill="1" applyBorder="1" applyAlignment="1">
      <alignment horizontal="center" vertical="center" shrinkToFit="1"/>
    </xf>
    <xf numFmtId="0" fontId="4" fillId="3" borderId="3" xfId="3" applyFont="1" applyFill="1" applyBorder="1" applyAlignment="1">
      <alignment horizontal="center" vertical="center" shrinkToFit="1"/>
    </xf>
    <xf numFmtId="0" fontId="4" fillId="3" borderId="51" xfId="3" applyFont="1" applyFill="1" applyBorder="1" applyAlignment="1">
      <alignment horizontal="center" vertical="center" shrinkToFit="1"/>
    </xf>
    <xf numFmtId="0" fontId="4" fillId="3" borderId="16" xfId="3" applyFont="1" applyFill="1" applyBorder="1" applyAlignment="1">
      <alignment horizontal="center" vertical="center" shrinkToFit="1"/>
    </xf>
    <xf numFmtId="0" fontId="4" fillId="3" borderId="4" xfId="3" applyFont="1" applyFill="1" applyBorder="1" applyAlignment="1">
      <alignment horizontal="center" vertical="center" shrinkToFit="1"/>
    </xf>
    <xf numFmtId="0" fontId="4" fillId="3" borderId="7" xfId="3" applyFont="1" applyFill="1" applyBorder="1" applyAlignment="1">
      <alignment horizontal="center" vertical="center" shrinkToFit="1"/>
    </xf>
    <xf numFmtId="0" fontId="4" fillId="3" borderId="9" xfId="3" applyFont="1" applyFill="1" applyBorder="1" applyAlignment="1">
      <alignment horizontal="center" vertical="center" shrinkToFit="1"/>
    </xf>
    <xf numFmtId="0" fontId="4" fillId="3" borderId="52" xfId="3" applyFont="1" applyFill="1" applyBorder="1" applyAlignment="1">
      <alignment horizontal="center" vertical="center" shrinkToFit="1"/>
    </xf>
    <xf numFmtId="0" fontId="4" fillId="3" borderId="21" xfId="3" applyFont="1" applyFill="1" applyBorder="1" applyAlignment="1">
      <alignment horizontal="center" vertical="center" shrinkToFit="1"/>
    </xf>
    <xf numFmtId="0" fontId="5" fillId="4" borderId="34" xfId="0" applyFont="1" applyFill="1" applyBorder="1" applyAlignment="1">
      <alignment horizontal="center" vertical="center"/>
    </xf>
    <xf numFmtId="0" fontId="5" fillId="0" borderId="34" xfId="0" applyFont="1" applyBorder="1" applyAlignment="1">
      <alignment horizontal="center" vertical="center" textRotation="255" wrapText="1"/>
    </xf>
    <xf numFmtId="0" fontId="5" fillId="0" borderId="34" xfId="0" applyFont="1" applyBorder="1" applyAlignment="1">
      <alignment horizontal="left" vertical="center" wrapText="1"/>
    </xf>
    <xf numFmtId="0" fontId="7" fillId="0" borderId="34" xfId="0" applyFont="1" applyBorder="1" applyAlignment="1">
      <alignment horizontal="center" vertical="center" wrapText="1"/>
    </xf>
    <xf numFmtId="0" fontId="12" fillId="0" borderId="34" xfId="0" applyFont="1" applyBorder="1" applyAlignment="1">
      <alignment horizontal="center" vertical="center" wrapText="1"/>
    </xf>
    <xf numFmtId="0" fontId="5" fillId="5" borderId="31" xfId="0" applyFont="1" applyFill="1" applyBorder="1" applyAlignment="1">
      <alignment horizontal="left" vertical="center"/>
    </xf>
    <xf numFmtId="0" fontId="5" fillId="5" borderId="26" xfId="0" applyFont="1" applyFill="1" applyBorder="1" applyAlignment="1">
      <alignment horizontal="left" vertical="center"/>
    </xf>
    <xf numFmtId="0" fontId="5" fillId="5" borderId="25" xfId="0" applyFont="1" applyFill="1" applyBorder="1" applyAlignment="1">
      <alignment horizontal="left" vertical="center"/>
    </xf>
    <xf numFmtId="0" fontId="5" fillId="3" borderId="53" xfId="0" applyFont="1" applyFill="1" applyBorder="1" applyAlignment="1">
      <alignment horizontal="left" vertical="center"/>
    </xf>
    <xf numFmtId="0" fontId="5" fillId="3" borderId="54" xfId="0" applyFont="1" applyFill="1" applyBorder="1" applyAlignment="1">
      <alignment horizontal="left" vertical="center"/>
    </xf>
    <xf numFmtId="0" fontId="5" fillId="3" borderId="12" xfId="0" applyFont="1" applyFill="1" applyBorder="1" applyAlignment="1">
      <alignment horizontal="left" vertical="center"/>
    </xf>
    <xf numFmtId="0" fontId="7" fillId="0" borderId="37" xfId="0" applyFont="1" applyBorder="1" applyAlignment="1">
      <alignment horizontal="center" vertical="center" wrapText="1"/>
    </xf>
    <xf numFmtId="0" fontId="5" fillId="0" borderId="37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textRotation="255"/>
    </xf>
    <xf numFmtId="0" fontId="4" fillId="0" borderId="34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17" fillId="0" borderId="0" xfId="0" applyFont="1" applyAlignment="1">
      <alignment horizontal="right" vertical="center" wrapText="1"/>
    </xf>
    <xf numFmtId="0" fontId="17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 wrapText="1"/>
    </xf>
    <xf numFmtId="0" fontId="4" fillId="0" borderId="0" xfId="0" applyFont="1" applyAlignment="1">
      <alignment horizontal="right" vertical="center"/>
    </xf>
    <xf numFmtId="0" fontId="24" fillId="0" borderId="34" xfId="0" applyFont="1" applyBorder="1" applyAlignment="1">
      <alignment horizontal="center" vertical="center" wrapText="1"/>
    </xf>
    <xf numFmtId="0" fontId="24" fillId="0" borderId="34" xfId="0" applyFont="1" applyBorder="1" applyAlignment="1">
      <alignment horizontal="center" vertical="center"/>
    </xf>
    <xf numFmtId="0" fontId="5" fillId="0" borderId="34" xfId="4" applyFont="1" applyBorder="1" applyAlignment="1">
      <alignment horizontal="left" vertical="center" shrinkToFit="1"/>
    </xf>
    <xf numFmtId="0" fontId="5" fillId="0" borderId="34" xfId="4" applyFont="1" applyBorder="1" applyAlignment="1">
      <alignment horizontal="left" vertical="center" wrapText="1" shrinkToFit="1"/>
    </xf>
    <xf numFmtId="0" fontId="11" fillId="0" borderId="34" xfId="0" applyFont="1" applyBorder="1" applyAlignment="1">
      <alignment horizontal="center" vertical="center" wrapText="1"/>
    </xf>
    <xf numFmtId="0" fontId="7" fillId="2" borderId="34" xfId="0" applyFont="1" applyFill="1" applyBorder="1" applyAlignment="1">
      <alignment horizontal="center" vertical="center"/>
    </xf>
    <xf numFmtId="0" fontId="47" fillId="0" borderId="0" xfId="0" applyFont="1" applyAlignment="1">
      <alignment horizontal="right" vertical="center"/>
    </xf>
    <xf numFmtId="0" fontId="5" fillId="3" borderId="51" xfId="0" applyFont="1" applyFill="1" applyBorder="1" applyAlignment="1">
      <alignment horizontal="left" vertical="center"/>
    </xf>
    <xf numFmtId="0" fontId="5" fillId="3" borderId="18" xfId="0" applyFont="1" applyFill="1" applyBorder="1" applyAlignment="1">
      <alignment horizontal="left" vertical="center"/>
    </xf>
    <xf numFmtId="0" fontId="5" fillId="3" borderId="3" xfId="0" applyFont="1" applyFill="1" applyBorder="1" applyAlignment="1">
      <alignment horizontal="left" vertical="center"/>
    </xf>
    <xf numFmtId="0" fontId="5" fillId="3" borderId="51" xfId="3" applyFont="1" applyFill="1" applyBorder="1" applyAlignment="1">
      <alignment horizontal="left" vertical="center"/>
    </xf>
    <xf numFmtId="0" fontId="5" fillId="3" borderId="18" xfId="3" applyFont="1" applyFill="1" applyBorder="1" applyAlignment="1">
      <alignment horizontal="left" vertical="center"/>
    </xf>
    <xf numFmtId="0" fontId="5" fillId="3" borderId="3" xfId="3" applyFont="1" applyFill="1" applyBorder="1" applyAlignment="1">
      <alignment horizontal="left" vertical="center"/>
    </xf>
    <xf numFmtId="0" fontId="5" fillId="0" borderId="48" xfId="3" applyFont="1" applyBorder="1" applyAlignment="1">
      <alignment horizontal="left" vertical="center"/>
    </xf>
    <xf numFmtId="0" fontId="5" fillId="0" borderId="19" xfId="3" applyFont="1" applyBorder="1" applyAlignment="1">
      <alignment horizontal="left" vertical="center"/>
    </xf>
    <xf numFmtId="0" fontId="5" fillId="0" borderId="15" xfId="3" applyFont="1" applyBorder="1" applyAlignment="1">
      <alignment horizontal="left" vertical="center"/>
    </xf>
    <xf numFmtId="0" fontId="55" fillId="0" borderId="34" xfId="0" applyFont="1" applyBorder="1" applyAlignment="1">
      <alignment horizontal="center" vertical="center" wrapText="1"/>
    </xf>
    <xf numFmtId="0" fontId="5" fillId="4" borderId="34" xfId="3" applyFont="1" applyFill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textRotation="255" shrinkToFit="1"/>
    </xf>
    <xf numFmtId="0" fontId="5" fillId="0" borderId="34" xfId="4" applyFont="1" applyBorder="1" applyAlignment="1">
      <alignment horizontal="center" vertical="center" wrapText="1"/>
    </xf>
    <xf numFmtId="0" fontId="5" fillId="0" borderId="34" xfId="3" applyFont="1" applyBorder="1" applyAlignment="1">
      <alignment horizontal="center" vertical="center" wrapText="1"/>
    </xf>
    <xf numFmtId="0" fontId="5" fillId="0" borderId="34" xfId="4" applyFont="1" applyBorder="1" applyAlignment="1">
      <alignment horizontal="center" vertical="center" textRotation="255" wrapText="1"/>
    </xf>
    <xf numFmtId="0" fontId="5" fillId="0" borderId="34" xfId="0" applyFont="1" applyBorder="1" applyAlignment="1">
      <alignment horizontal="left" vertical="center" wrapText="1" shrinkToFit="1"/>
    </xf>
    <xf numFmtId="0" fontId="45" fillId="0" borderId="0" xfId="0" applyFont="1" applyAlignment="1">
      <alignment horizontal="left" vertical="center" wrapText="1" shrinkToFit="1"/>
    </xf>
    <xf numFmtId="0" fontId="0" fillId="0" borderId="0" xfId="0" applyAlignment="1">
      <alignment horizontal="left" vertical="center" wrapText="1" shrinkToFit="1"/>
    </xf>
    <xf numFmtId="0" fontId="3" fillId="0" borderId="35" xfId="3" applyFont="1" applyBorder="1" applyAlignment="1">
      <alignment vertical="center" wrapText="1"/>
    </xf>
    <xf numFmtId="0" fontId="3" fillId="0" borderId="42" xfId="3" applyFont="1" applyBorder="1" applyAlignment="1">
      <alignment vertical="center" wrapText="1"/>
    </xf>
    <xf numFmtId="0" fontId="0" fillId="0" borderId="42" xfId="0" applyBorder="1" applyAlignment="1">
      <alignment vertical="center"/>
    </xf>
    <xf numFmtId="0" fontId="0" fillId="0" borderId="36" xfId="0" applyBorder="1" applyAlignment="1">
      <alignment vertical="center"/>
    </xf>
    <xf numFmtId="0" fontId="4" fillId="0" borderId="35" xfId="3" applyFont="1" applyBorder="1" applyAlignment="1">
      <alignment vertical="center" wrapText="1"/>
    </xf>
    <xf numFmtId="0" fontId="0" fillId="0" borderId="42" xfId="0" applyBorder="1" applyAlignment="1">
      <alignment vertical="center" wrapText="1"/>
    </xf>
    <xf numFmtId="0" fontId="4" fillId="0" borderId="35" xfId="0" applyFont="1" applyBorder="1" applyAlignment="1">
      <alignment vertical="center"/>
    </xf>
    <xf numFmtId="0" fontId="45" fillId="0" borderId="0" xfId="0" applyFont="1" applyAlignment="1">
      <alignment vertical="center"/>
    </xf>
    <xf numFmtId="0" fontId="22" fillId="0" borderId="22" xfId="0" applyFont="1" applyBorder="1" applyAlignment="1">
      <alignment horizontal="left" vertical="center" wrapText="1" shrinkToFit="1"/>
    </xf>
    <xf numFmtId="0" fontId="22" fillId="0" borderId="0" xfId="0" applyFont="1" applyAlignment="1">
      <alignment horizontal="left" vertical="center" wrapText="1" shrinkToFit="1"/>
    </xf>
    <xf numFmtId="0" fontId="22" fillId="0" borderId="5" xfId="0" applyFont="1" applyBorder="1" applyAlignment="1">
      <alignment horizontal="left" vertical="center" wrapText="1" shrinkToFit="1"/>
    </xf>
    <xf numFmtId="0" fontId="45" fillId="0" borderId="0" xfId="0" applyFont="1" applyAlignment="1">
      <alignment horizontal="left" vertical="center" wrapText="1"/>
    </xf>
    <xf numFmtId="0" fontId="63" fillId="2" borderId="0" xfId="0" applyFont="1" applyFill="1" applyAlignment="1">
      <alignment horizontal="left" vertical="center" wrapText="1" shrinkToFit="1"/>
    </xf>
    <xf numFmtId="0" fontId="33" fillId="0" borderId="0" xfId="0" applyFont="1" applyAlignment="1">
      <alignment horizontal="center" vertical="center" wrapText="1"/>
    </xf>
    <xf numFmtId="0" fontId="33" fillId="0" borderId="0" xfId="0" applyFont="1" applyAlignment="1">
      <alignment horizontal="center" vertical="center"/>
    </xf>
    <xf numFmtId="0" fontId="59" fillId="0" borderId="0" xfId="0" applyFont="1" applyAlignment="1">
      <alignment horizontal="right" vertical="center" wrapText="1"/>
    </xf>
    <xf numFmtId="0" fontId="59" fillId="0" borderId="0" xfId="0" applyFont="1" applyAlignment="1">
      <alignment horizontal="right" vertical="center"/>
    </xf>
    <xf numFmtId="0" fontId="45" fillId="0" borderId="34" xfId="0" applyFont="1" applyBorder="1" applyAlignment="1">
      <alignment horizontal="center" vertical="center" wrapText="1"/>
    </xf>
    <xf numFmtId="0" fontId="45" fillId="0" borderId="34" xfId="0" applyFont="1" applyBorder="1" applyAlignment="1">
      <alignment horizontal="center" vertical="center"/>
    </xf>
    <xf numFmtId="0" fontId="47" fillId="0" borderId="34" xfId="0" applyFont="1" applyBorder="1" applyAlignment="1">
      <alignment horizontal="center" vertical="center" wrapText="1"/>
    </xf>
    <xf numFmtId="0" fontId="47" fillId="0" borderId="34" xfId="0" applyFont="1" applyBorder="1" applyAlignment="1">
      <alignment horizontal="center" vertical="center"/>
    </xf>
    <xf numFmtId="0" fontId="61" fillId="0" borderId="34" xfId="0" applyFont="1" applyBorder="1" applyAlignment="1">
      <alignment horizontal="center" vertical="center"/>
    </xf>
    <xf numFmtId="0" fontId="55" fillId="0" borderId="34" xfId="0" applyFont="1" applyBorder="1" applyAlignment="1">
      <alignment horizontal="center" vertical="center" textRotation="255"/>
    </xf>
    <xf numFmtId="0" fontId="60" fillId="0" borderId="0" xfId="0" applyFont="1" applyAlignment="1">
      <alignment horizontal="right" vertical="center" wrapText="1"/>
    </xf>
    <xf numFmtId="0" fontId="4" fillId="3" borderId="34" xfId="3" applyFont="1" applyFill="1" applyBorder="1" applyAlignment="1">
      <alignment horizontal="center" vertical="center" shrinkToFit="1"/>
    </xf>
    <xf numFmtId="0" fontId="5" fillId="3" borderId="34" xfId="0" applyFont="1" applyFill="1" applyBorder="1" applyAlignment="1">
      <alignment horizontal="left" vertical="center"/>
    </xf>
    <xf numFmtId="0" fontId="0" fillId="0" borderId="34" xfId="0" applyBorder="1" applyAlignment="1">
      <alignment horizontal="center" vertical="center" wrapText="1"/>
    </xf>
    <xf numFmtId="0" fontId="5" fillId="5" borderId="34" xfId="0" applyFont="1" applyFill="1" applyBorder="1" applyAlignment="1">
      <alignment horizontal="left" vertical="center"/>
    </xf>
    <xf numFmtId="0" fontId="24" fillId="0" borderId="34" xfId="3" applyFont="1" applyBorder="1" applyAlignment="1">
      <alignment vertical="center"/>
    </xf>
    <xf numFmtId="0" fontId="5" fillId="3" borderId="34" xfId="3" applyFont="1" applyFill="1" applyBorder="1" applyAlignment="1">
      <alignment horizontal="left" vertical="center"/>
    </xf>
    <xf numFmtId="0" fontId="5" fillId="0" borderId="34" xfId="3" applyFont="1" applyBorder="1" applyAlignment="1">
      <alignment horizontal="left" vertical="center"/>
    </xf>
    <xf numFmtId="0" fontId="4" fillId="0" borderId="34" xfId="3" applyFont="1" applyBorder="1" applyAlignment="1">
      <alignment horizontal="center" vertical="center" shrinkToFit="1"/>
    </xf>
    <xf numFmtId="0" fontId="47" fillId="0" borderId="41" xfId="0" applyFont="1" applyBorder="1" applyAlignment="1">
      <alignment horizontal="right"/>
    </xf>
    <xf numFmtId="0" fontId="47" fillId="0" borderId="0" xfId="0" applyFont="1" applyBorder="1" applyAlignment="1">
      <alignment horizontal="right" vertical="center" wrapText="1"/>
    </xf>
    <xf numFmtId="0" fontId="51" fillId="0" borderId="0" xfId="0" applyFont="1" applyBorder="1" applyAlignment="1">
      <alignment horizontal="right" vertical="center" wrapText="1"/>
    </xf>
    <xf numFmtId="0" fontId="0" fillId="0" borderId="0" xfId="0" applyBorder="1"/>
    <xf numFmtId="0" fontId="47" fillId="0" borderId="0" xfId="0" applyFont="1" applyBorder="1" applyAlignment="1">
      <alignment horizontal="left" vertical="center" wrapText="1" shrinkToFit="1"/>
    </xf>
    <xf numFmtId="0" fontId="47" fillId="0" borderId="0" xfId="0" applyFont="1" applyBorder="1" applyAlignment="1">
      <alignment vertical="center"/>
    </xf>
    <xf numFmtId="0" fontId="4" fillId="2" borderId="0" xfId="0" applyFont="1" applyFill="1" applyBorder="1" applyAlignment="1">
      <alignment vertical="center" wrapText="1"/>
    </xf>
    <xf numFmtId="0" fontId="0" fillId="0" borderId="0" xfId="0" applyFont="1" applyBorder="1" applyAlignment="1">
      <alignment vertical="center"/>
    </xf>
    <xf numFmtId="0" fontId="0" fillId="0" borderId="0" xfId="0" applyFont="1" applyBorder="1" applyAlignment="1">
      <alignment horizontal="right" vertical="center" wrapText="1"/>
    </xf>
  </cellXfs>
  <cellStyles count="15">
    <cellStyle name="一般" xfId="0" builtinId="0"/>
    <cellStyle name="一般 2" xfId="5" xr:uid="{1F387B43-4088-4CE2-A436-D7FBC78AEE5D}"/>
    <cellStyle name="一般 3" xfId="6" xr:uid="{05B3229C-8101-49EB-AA5F-03BB1B2925B9}"/>
    <cellStyle name="一般_97各科一般科目(98規劃案前置作業)" xfId="1" xr:uid="{00000000-0005-0000-0000-000001000000}"/>
    <cellStyle name="一般_附件四-95五專修業科目表(修改後)" xfId="2" xr:uid="{00000000-0005-0000-0000-000002000000}"/>
    <cellStyle name="一般_新生修業科目-五專(最新)" xfId="3" xr:uid="{00000000-0005-0000-0000-000003000000}"/>
    <cellStyle name="一般_新生修業科目-五專(最新)_99修業科目表5專991026科務_99修業科目表5專991026科務" xfId="4" xr:uid="{00000000-0005-0000-0000-000004000000}"/>
    <cellStyle name="中等 2" xfId="7" xr:uid="{32CC9ABA-CF76-4645-8BBA-34FAA08F9F86}"/>
    <cellStyle name="好 2" xfId="8" xr:uid="{9018646A-B50E-4240-A122-E88D96690F32}"/>
    <cellStyle name="計算方式 2" xfId="9" xr:uid="{07E9D63C-462F-4E99-844B-304D8C3C9F16}"/>
    <cellStyle name="備註 2" xfId="10" xr:uid="{F2B57E54-24C9-4B7F-883A-8D1494416FB8}"/>
    <cellStyle name="標題 2 2" xfId="11" xr:uid="{5D3D6AF6-F793-4486-98D4-2A128B9FE6CA}"/>
    <cellStyle name="標題 3 2" xfId="12" xr:uid="{28013FCF-AB7F-4B56-B6FF-C536D93F712D}"/>
    <cellStyle name="標題 4 2" xfId="13" xr:uid="{4574BEA9-288B-4CFF-B000-02F95A63A813}"/>
    <cellStyle name="壞 2" xfId="14" xr:uid="{184C469F-15A6-441C-B31D-C25B661BEA0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F15FB4-1987-475E-877C-8EAAA0BA988B}">
  <sheetPr>
    <tabColor theme="0" tint="-0.499984740745262"/>
    <pageSetUpPr fitToPage="1"/>
  </sheetPr>
  <dimension ref="A1:AC169"/>
  <sheetViews>
    <sheetView tabSelected="1" zoomScale="70" zoomScaleNormal="70" workbookViewId="0">
      <pane xSplit="2" ySplit="7" topLeftCell="C44" activePane="bottomRight" state="frozen"/>
      <selection pane="topRight" activeCell="B1" sqref="B1"/>
      <selection pane="bottomLeft" activeCell="A8" sqref="A8"/>
      <selection pane="bottomRight" activeCell="A5" sqref="A5:B7"/>
    </sheetView>
  </sheetViews>
  <sheetFormatPr defaultColWidth="9" defaultRowHeight="16.2" x14ac:dyDescent="0.3"/>
  <cols>
    <col min="1" max="1" width="4.44140625" customWidth="1"/>
    <col min="2" max="2" width="4.77734375" customWidth="1"/>
    <col min="3" max="3" width="28.77734375" customWidth="1"/>
    <col min="4" max="4" width="28" customWidth="1"/>
    <col min="5" max="6" width="4.88671875" bestFit="1" customWidth="1"/>
    <col min="7" max="26" width="3.88671875" customWidth="1"/>
    <col min="27" max="27" width="8.6640625" customWidth="1"/>
    <col min="28" max="31" width="0" hidden="1" customWidth="1"/>
  </cols>
  <sheetData>
    <row r="1" spans="1:27" s="10" customFormat="1" ht="21.75" customHeight="1" x14ac:dyDescent="0.3">
      <c r="B1" s="243" t="s">
        <v>891</v>
      </c>
      <c r="C1" s="244"/>
      <c r="D1" s="244"/>
      <c r="E1" s="244"/>
      <c r="F1" s="244"/>
      <c r="G1" s="244"/>
      <c r="H1" s="244"/>
      <c r="I1" s="244"/>
      <c r="J1" s="244"/>
      <c r="K1" s="244"/>
      <c r="L1" s="244"/>
      <c r="M1" s="244"/>
      <c r="N1" s="244"/>
      <c r="O1" s="244"/>
      <c r="P1" s="244"/>
      <c r="Q1" s="244"/>
      <c r="R1" s="244"/>
      <c r="S1" s="244"/>
      <c r="T1" s="244"/>
      <c r="U1" s="244"/>
      <c r="V1" s="244"/>
      <c r="W1" s="244"/>
      <c r="X1" s="244"/>
      <c r="Y1" s="244"/>
      <c r="Z1" s="244"/>
      <c r="AA1" s="244"/>
    </row>
    <row r="2" spans="1:27" s="10" customFormat="1" ht="24.75" customHeight="1" x14ac:dyDescent="0.3">
      <c r="B2" s="245" t="s">
        <v>670</v>
      </c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5"/>
      <c r="P2" s="245"/>
      <c r="Q2" s="245"/>
      <c r="R2" s="245"/>
      <c r="S2" s="245"/>
      <c r="T2" s="245"/>
      <c r="U2" s="245"/>
      <c r="V2" s="245"/>
      <c r="W2" s="245"/>
      <c r="X2" s="245"/>
      <c r="Y2" s="245"/>
      <c r="Z2" s="245"/>
      <c r="AA2" s="245"/>
    </row>
    <row r="3" spans="1:27" s="10" customFormat="1" ht="24.75" customHeight="1" x14ac:dyDescent="0.3">
      <c r="A3" s="246" t="s">
        <v>899</v>
      </c>
      <c r="B3" s="246"/>
      <c r="C3" s="246"/>
      <c r="D3" s="246"/>
      <c r="E3" s="246"/>
      <c r="F3" s="246"/>
      <c r="G3" s="246"/>
      <c r="H3" s="246"/>
      <c r="I3" s="246"/>
      <c r="J3" s="246"/>
      <c r="K3" s="246"/>
      <c r="L3" s="246"/>
      <c r="M3" s="246"/>
      <c r="N3" s="246"/>
      <c r="O3" s="246"/>
      <c r="P3" s="246"/>
      <c r="Q3" s="246"/>
      <c r="R3" s="246"/>
      <c r="S3" s="246"/>
      <c r="T3" s="246"/>
      <c r="U3" s="246"/>
      <c r="V3" s="246"/>
      <c r="W3" s="246"/>
      <c r="X3" s="246"/>
      <c r="Y3" s="246"/>
      <c r="Z3" s="246"/>
      <c r="AA3" s="247"/>
    </row>
    <row r="4" spans="1:27" s="10" customFormat="1" ht="24.75" customHeight="1" x14ac:dyDescent="0.3">
      <c r="B4" s="248" t="s">
        <v>916</v>
      </c>
      <c r="C4" s="248"/>
      <c r="D4" s="248"/>
      <c r="E4" s="248"/>
      <c r="F4" s="248"/>
      <c r="G4" s="248"/>
      <c r="H4" s="248"/>
      <c r="I4" s="248"/>
      <c r="J4" s="248"/>
      <c r="K4" s="248"/>
      <c r="L4" s="248"/>
      <c r="M4" s="248"/>
      <c r="N4" s="248"/>
      <c r="O4" s="248"/>
      <c r="P4" s="248"/>
      <c r="Q4" s="248"/>
      <c r="R4" s="248"/>
      <c r="S4" s="248"/>
      <c r="T4" s="248"/>
      <c r="U4" s="248"/>
      <c r="V4" s="248"/>
      <c r="W4" s="248"/>
      <c r="X4" s="248"/>
      <c r="Y4" s="248"/>
      <c r="Z4" s="248"/>
      <c r="AA4" s="248"/>
    </row>
    <row r="5" spans="1:27" s="10" customFormat="1" ht="45" customHeight="1" x14ac:dyDescent="0.3">
      <c r="A5" s="249" t="s">
        <v>603</v>
      </c>
      <c r="B5" s="250"/>
      <c r="C5" s="251" t="s">
        <v>604</v>
      </c>
      <c r="D5" s="253" t="s">
        <v>220</v>
      </c>
      <c r="E5" s="254" t="s">
        <v>221</v>
      </c>
      <c r="F5" s="254" t="s">
        <v>222</v>
      </c>
      <c r="G5" s="241" t="s">
        <v>892</v>
      </c>
      <c r="H5" s="242"/>
      <c r="I5" s="242"/>
      <c r="J5" s="242"/>
      <c r="K5" s="241" t="s">
        <v>893</v>
      </c>
      <c r="L5" s="242"/>
      <c r="M5" s="242"/>
      <c r="N5" s="242"/>
      <c r="O5" s="241" t="s">
        <v>894</v>
      </c>
      <c r="P5" s="242"/>
      <c r="Q5" s="242"/>
      <c r="R5" s="242"/>
      <c r="S5" s="241" t="s">
        <v>895</v>
      </c>
      <c r="T5" s="242"/>
      <c r="U5" s="242"/>
      <c r="V5" s="242"/>
      <c r="W5" s="241" t="s">
        <v>896</v>
      </c>
      <c r="X5" s="242"/>
      <c r="Y5" s="242"/>
      <c r="Z5" s="242"/>
      <c r="AA5" s="255" t="s">
        <v>348</v>
      </c>
    </row>
    <row r="6" spans="1:27" s="10" customFormat="1" ht="15.75" customHeight="1" x14ac:dyDescent="0.3">
      <c r="A6" s="250"/>
      <c r="B6" s="250"/>
      <c r="C6" s="251"/>
      <c r="D6" s="251"/>
      <c r="E6" s="254"/>
      <c r="F6" s="254"/>
      <c r="G6" s="238" t="s">
        <v>262</v>
      </c>
      <c r="H6" s="238"/>
      <c r="I6" s="238" t="s">
        <v>263</v>
      </c>
      <c r="J6" s="238"/>
      <c r="K6" s="238" t="s">
        <v>262</v>
      </c>
      <c r="L6" s="238"/>
      <c r="M6" s="238" t="s">
        <v>263</v>
      </c>
      <c r="N6" s="238"/>
      <c r="O6" s="238" t="s">
        <v>262</v>
      </c>
      <c r="P6" s="238"/>
      <c r="Q6" s="238" t="s">
        <v>263</v>
      </c>
      <c r="R6" s="238"/>
      <c r="S6" s="238" t="s">
        <v>262</v>
      </c>
      <c r="T6" s="238"/>
      <c r="U6" s="238" t="s">
        <v>263</v>
      </c>
      <c r="V6" s="238"/>
      <c r="W6" s="238" t="s">
        <v>262</v>
      </c>
      <c r="X6" s="238"/>
      <c r="Y6" s="238" t="s">
        <v>263</v>
      </c>
      <c r="Z6" s="238"/>
      <c r="AA6" s="255"/>
    </row>
    <row r="7" spans="1:27" s="10" customFormat="1" ht="76.5" customHeight="1" x14ac:dyDescent="0.3">
      <c r="A7" s="250"/>
      <c r="B7" s="250"/>
      <c r="C7" s="252"/>
      <c r="D7" s="251"/>
      <c r="E7" s="254"/>
      <c r="F7" s="254"/>
      <c r="G7" s="23" t="s">
        <v>221</v>
      </c>
      <c r="H7" s="23" t="s">
        <v>222</v>
      </c>
      <c r="I7" s="23" t="s">
        <v>221</v>
      </c>
      <c r="J7" s="23" t="s">
        <v>222</v>
      </c>
      <c r="K7" s="23" t="s">
        <v>221</v>
      </c>
      <c r="L7" s="23" t="s">
        <v>222</v>
      </c>
      <c r="M7" s="23" t="s">
        <v>221</v>
      </c>
      <c r="N7" s="23" t="s">
        <v>222</v>
      </c>
      <c r="O7" s="23" t="s">
        <v>221</v>
      </c>
      <c r="P7" s="23" t="s">
        <v>222</v>
      </c>
      <c r="Q7" s="23" t="s">
        <v>221</v>
      </c>
      <c r="R7" s="23" t="s">
        <v>222</v>
      </c>
      <c r="S7" s="23" t="s">
        <v>221</v>
      </c>
      <c r="T7" s="23" t="s">
        <v>222</v>
      </c>
      <c r="U7" s="23" t="s">
        <v>221</v>
      </c>
      <c r="V7" s="23" t="s">
        <v>222</v>
      </c>
      <c r="W7" s="23" t="s">
        <v>221</v>
      </c>
      <c r="X7" s="23" t="s">
        <v>222</v>
      </c>
      <c r="Y7" s="23" t="s">
        <v>221</v>
      </c>
      <c r="Z7" s="23" t="s">
        <v>222</v>
      </c>
      <c r="AA7" s="255"/>
    </row>
    <row r="8" spans="1:27" s="172" customFormat="1" ht="21.6" customHeight="1" x14ac:dyDescent="0.3">
      <c r="A8" s="240" t="s">
        <v>909</v>
      </c>
      <c r="B8" s="237"/>
      <c r="C8" s="159" t="s">
        <v>507</v>
      </c>
      <c r="D8" s="160" t="s">
        <v>224</v>
      </c>
      <c r="E8" s="197">
        <v>2</v>
      </c>
      <c r="F8" s="197">
        <v>2</v>
      </c>
      <c r="G8" s="185">
        <v>1</v>
      </c>
      <c r="H8" s="177">
        <v>1</v>
      </c>
      <c r="I8" s="185">
        <v>1</v>
      </c>
      <c r="J8" s="177">
        <v>1</v>
      </c>
      <c r="K8" s="185"/>
      <c r="L8" s="177"/>
      <c r="M8" s="197"/>
      <c r="N8" s="197"/>
      <c r="O8" s="185"/>
      <c r="P8" s="177"/>
      <c r="Q8" s="197"/>
      <c r="R8" s="197"/>
      <c r="S8" s="185"/>
      <c r="T8" s="177"/>
      <c r="U8" s="197"/>
      <c r="V8" s="197"/>
      <c r="W8" s="177"/>
      <c r="X8" s="177"/>
      <c r="Y8" s="177"/>
      <c r="Z8" s="177"/>
      <c r="AA8" s="160"/>
    </row>
    <row r="9" spans="1:27" s="172" customFormat="1" ht="21.6" customHeight="1" x14ac:dyDescent="0.3">
      <c r="A9" s="236"/>
      <c r="B9" s="237"/>
      <c r="C9" s="159" t="s">
        <v>508</v>
      </c>
      <c r="D9" s="160" t="s">
        <v>225</v>
      </c>
      <c r="E9" s="163">
        <v>2</v>
      </c>
      <c r="F9" s="197">
        <v>2</v>
      </c>
      <c r="G9" s="197">
        <v>2</v>
      </c>
      <c r="H9" s="197">
        <v>2</v>
      </c>
      <c r="I9" s="185"/>
      <c r="J9" s="177"/>
      <c r="K9" s="185"/>
      <c r="L9" s="177"/>
      <c r="M9" s="197"/>
      <c r="N9" s="197"/>
      <c r="O9" s="185"/>
      <c r="P9" s="177"/>
      <c r="Q9" s="197"/>
      <c r="R9" s="197"/>
      <c r="S9" s="185"/>
      <c r="T9" s="177"/>
      <c r="U9" s="197"/>
      <c r="V9" s="197"/>
      <c r="W9" s="177"/>
      <c r="X9" s="177"/>
      <c r="Y9" s="177"/>
      <c r="Z9" s="177"/>
      <c r="AA9" s="160"/>
    </row>
    <row r="10" spans="1:27" s="172" customFormat="1" ht="22.2" x14ac:dyDescent="0.3">
      <c r="A10" s="237"/>
      <c r="B10" s="237"/>
      <c r="C10" s="204" t="s">
        <v>903</v>
      </c>
      <c r="D10" s="160" t="s">
        <v>904</v>
      </c>
      <c r="E10" s="163">
        <v>4</v>
      </c>
      <c r="F10" s="197">
        <v>4</v>
      </c>
      <c r="G10" s="197">
        <v>1</v>
      </c>
      <c r="H10" s="197">
        <v>1</v>
      </c>
      <c r="I10" s="197">
        <v>1</v>
      </c>
      <c r="J10" s="197">
        <v>1</v>
      </c>
      <c r="K10" s="197">
        <v>1</v>
      </c>
      <c r="L10" s="197">
        <v>1</v>
      </c>
      <c r="M10" s="197">
        <v>1</v>
      </c>
      <c r="N10" s="197">
        <v>1</v>
      </c>
      <c r="O10" s="197"/>
      <c r="P10" s="197"/>
      <c r="Q10" s="197"/>
      <c r="R10" s="197"/>
      <c r="S10" s="197"/>
      <c r="T10" s="197"/>
      <c r="U10" s="197"/>
      <c r="V10" s="197"/>
      <c r="W10" s="197"/>
      <c r="X10" s="197"/>
      <c r="Y10" s="197"/>
      <c r="Z10" s="197"/>
      <c r="AA10" s="160"/>
    </row>
    <row r="11" spans="1:27" s="172" customFormat="1" ht="15.6" customHeight="1" x14ac:dyDescent="0.3">
      <c r="A11" s="228" t="s">
        <v>231</v>
      </c>
      <c r="B11" s="237"/>
      <c r="C11" s="237"/>
      <c r="D11" s="197"/>
      <c r="E11" s="163">
        <f>SUM(E8:E10)</f>
        <v>8</v>
      </c>
      <c r="F11" s="163">
        <f t="shared" ref="F11:N11" si="0">SUM(F8:F10)</f>
        <v>8</v>
      </c>
      <c r="G11" s="163">
        <f t="shared" si="0"/>
        <v>4</v>
      </c>
      <c r="H11" s="163">
        <f t="shared" si="0"/>
        <v>4</v>
      </c>
      <c r="I11" s="163">
        <f t="shared" si="0"/>
        <v>2</v>
      </c>
      <c r="J11" s="163">
        <f t="shared" si="0"/>
        <v>2</v>
      </c>
      <c r="K11" s="163">
        <f t="shared" si="0"/>
        <v>1</v>
      </c>
      <c r="L11" s="163">
        <f t="shared" si="0"/>
        <v>1</v>
      </c>
      <c r="M11" s="163">
        <f t="shared" si="0"/>
        <v>1</v>
      </c>
      <c r="N11" s="163">
        <f t="shared" si="0"/>
        <v>1</v>
      </c>
      <c r="O11" s="163">
        <f t="shared" ref="O11:Z11" si="1">SUM(O8:O10)</f>
        <v>0</v>
      </c>
      <c r="P11" s="163">
        <f t="shared" si="1"/>
        <v>0</v>
      </c>
      <c r="Q11" s="163">
        <f t="shared" si="1"/>
        <v>0</v>
      </c>
      <c r="R11" s="163">
        <f t="shared" si="1"/>
        <v>0</v>
      </c>
      <c r="S11" s="163">
        <f t="shared" si="1"/>
        <v>0</v>
      </c>
      <c r="T11" s="163">
        <f t="shared" si="1"/>
        <v>0</v>
      </c>
      <c r="U11" s="163">
        <f t="shared" si="1"/>
        <v>0</v>
      </c>
      <c r="V11" s="163">
        <f t="shared" si="1"/>
        <v>0</v>
      </c>
      <c r="W11" s="163">
        <f t="shared" si="1"/>
        <v>0</v>
      </c>
      <c r="X11" s="163">
        <f t="shared" si="1"/>
        <v>0</v>
      </c>
      <c r="Y11" s="163">
        <f t="shared" si="1"/>
        <v>0</v>
      </c>
      <c r="Z11" s="163">
        <f t="shared" si="1"/>
        <v>0</v>
      </c>
      <c r="AA11" s="173"/>
    </row>
    <row r="12" spans="1:27" s="172" customFormat="1" ht="50.55" customHeight="1" x14ac:dyDescent="0.3">
      <c r="A12" s="224" t="s">
        <v>865</v>
      </c>
      <c r="B12" s="237"/>
      <c r="C12" s="174" t="s">
        <v>228</v>
      </c>
      <c r="D12" s="175" t="s">
        <v>229</v>
      </c>
      <c r="E12" s="197">
        <v>2</v>
      </c>
      <c r="F12" s="197">
        <v>2</v>
      </c>
      <c r="G12" s="197"/>
      <c r="H12" s="197"/>
      <c r="I12" s="197"/>
      <c r="J12" s="197"/>
      <c r="K12" s="197"/>
      <c r="L12" s="197"/>
      <c r="M12" s="197"/>
      <c r="N12" s="197"/>
      <c r="O12" s="197"/>
      <c r="P12" s="197"/>
      <c r="Q12" s="197"/>
      <c r="R12" s="197"/>
      <c r="S12" s="197"/>
      <c r="T12" s="197"/>
      <c r="U12" s="197"/>
      <c r="V12" s="197"/>
      <c r="W12" s="197">
        <v>1</v>
      </c>
      <c r="X12" s="197">
        <v>1</v>
      </c>
      <c r="Y12" s="197">
        <v>1</v>
      </c>
      <c r="Z12" s="197">
        <v>1</v>
      </c>
      <c r="AA12" s="173"/>
    </row>
    <row r="13" spans="1:27" s="172" customFormat="1" ht="15.6" customHeight="1" x14ac:dyDescent="0.3">
      <c r="A13" s="228" t="s">
        <v>231</v>
      </c>
      <c r="B13" s="237"/>
      <c r="C13" s="237"/>
      <c r="D13" s="197"/>
      <c r="E13" s="197">
        <f>SUM(E12:E12)</f>
        <v>2</v>
      </c>
      <c r="F13" s="197">
        <f>SUM(F12:F12)</f>
        <v>2</v>
      </c>
      <c r="G13" s="197">
        <v>0</v>
      </c>
      <c r="H13" s="197">
        <v>0</v>
      </c>
      <c r="I13" s="197">
        <f t="shared" ref="I13:Z13" si="2">SUM(I12)</f>
        <v>0</v>
      </c>
      <c r="J13" s="197">
        <f t="shared" si="2"/>
        <v>0</v>
      </c>
      <c r="K13" s="197">
        <f t="shared" si="2"/>
        <v>0</v>
      </c>
      <c r="L13" s="197">
        <f t="shared" si="2"/>
        <v>0</v>
      </c>
      <c r="M13" s="197">
        <f t="shared" si="2"/>
        <v>0</v>
      </c>
      <c r="N13" s="197">
        <f t="shared" si="2"/>
        <v>0</v>
      </c>
      <c r="O13" s="197">
        <f t="shared" si="2"/>
        <v>0</v>
      </c>
      <c r="P13" s="197">
        <f t="shared" si="2"/>
        <v>0</v>
      </c>
      <c r="Q13" s="197">
        <f t="shared" si="2"/>
        <v>0</v>
      </c>
      <c r="R13" s="197">
        <f t="shared" si="2"/>
        <v>0</v>
      </c>
      <c r="S13" s="197">
        <f t="shared" si="2"/>
        <v>0</v>
      </c>
      <c r="T13" s="197">
        <f t="shared" si="2"/>
        <v>0</v>
      </c>
      <c r="U13" s="197">
        <f t="shared" si="2"/>
        <v>0</v>
      </c>
      <c r="V13" s="197">
        <f t="shared" si="2"/>
        <v>0</v>
      </c>
      <c r="W13" s="197">
        <f t="shared" si="2"/>
        <v>1</v>
      </c>
      <c r="X13" s="197">
        <f t="shared" si="2"/>
        <v>1</v>
      </c>
      <c r="Y13" s="197">
        <f t="shared" si="2"/>
        <v>1</v>
      </c>
      <c r="Z13" s="197">
        <f t="shared" si="2"/>
        <v>1</v>
      </c>
      <c r="AA13" s="160"/>
    </row>
    <row r="14" spans="1:27" s="172" customFormat="1" ht="21" customHeight="1" x14ac:dyDescent="0.3">
      <c r="A14" s="239" t="s">
        <v>907</v>
      </c>
      <c r="B14" s="237"/>
      <c r="C14" s="176" t="s">
        <v>511</v>
      </c>
      <c r="D14" s="175" t="s">
        <v>232</v>
      </c>
      <c r="E14" s="177">
        <v>8</v>
      </c>
      <c r="F14" s="177">
        <v>8</v>
      </c>
      <c r="G14" s="197">
        <v>2</v>
      </c>
      <c r="H14" s="197">
        <v>2</v>
      </c>
      <c r="I14" s="197">
        <v>2</v>
      </c>
      <c r="J14" s="197">
        <v>2</v>
      </c>
      <c r="K14" s="197">
        <v>2</v>
      </c>
      <c r="L14" s="197">
        <v>2</v>
      </c>
      <c r="M14" s="197">
        <v>2</v>
      </c>
      <c r="N14" s="197">
        <v>2</v>
      </c>
      <c r="O14" s="197"/>
      <c r="P14" s="197"/>
      <c r="Q14" s="197"/>
      <c r="R14" s="197"/>
      <c r="S14" s="197"/>
      <c r="T14" s="197"/>
      <c r="U14" s="197"/>
      <c r="V14" s="197"/>
      <c r="W14" s="197"/>
      <c r="X14" s="197"/>
      <c r="Y14" s="197"/>
      <c r="Z14" s="197"/>
      <c r="AA14" s="160"/>
    </row>
    <row r="15" spans="1:27" s="172" customFormat="1" ht="21" customHeight="1" x14ac:dyDescent="0.3">
      <c r="A15" s="237"/>
      <c r="B15" s="237"/>
      <c r="C15" s="178" t="s">
        <v>621</v>
      </c>
      <c r="D15" s="175" t="s">
        <v>622</v>
      </c>
      <c r="E15" s="197">
        <v>1</v>
      </c>
      <c r="F15" s="197">
        <v>1</v>
      </c>
      <c r="G15" s="197"/>
      <c r="H15" s="197"/>
      <c r="I15" s="197"/>
      <c r="J15" s="197"/>
      <c r="K15" s="197"/>
      <c r="L15" s="197"/>
      <c r="M15" s="197"/>
      <c r="N15" s="197"/>
      <c r="O15" s="197"/>
      <c r="P15" s="197"/>
      <c r="Q15" s="197">
        <v>1</v>
      </c>
      <c r="R15" s="197">
        <v>1</v>
      </c>
      <c r="S15" s="197"/>
      <c r="T15" s="197"/>
      <c r="U15" s="197"/>
      <c r="V15" s="197"/>
      <c r="W15" s="197"/>
      <c r="X15" s="197"/>
      <c r="Y15" s="197"/>
      <c r="Z15" s="197"/>
      <c r="AA15" s="160"/>
    </row>
    <row r="16" spans="1:27" s="172" customFormat="1" ht="22.2" x14ac:dyDescent="0.3">
      <c r="A16" s="237"/>
      <c r="B16" s="237"/>
      <c r="C16" s="176" t="s">
        <v>512</v>
      </c>
      <c r="D16" s="173" t="s">
        <v>233</v>
      </c>
      <c r="E16" s="177">
        <v>8</v>
      </c>
      <c r="F16" s="177">
        <v>8</v>
      </c>
      <c r="G16" s="197">
        <v>2</v>
      </c>
      <c r="H16" s="197">
        <v>2</v>
      </c>
      <c r="I16" s="197">
        <v>2</v>
      </c>
      <c r="J16" s="197">
        <v>2</v>
      </c>
      <c r="K16" s="197">
        <v>2</v>
      </c>
      <c r="L16" s="197">
        <v>2</v>
      </c>
      <c r="M16" s="197">
        <v>2</v>
      </c>
      <c r="N16" s="197">
        <v>2</v>
      </c>
      <c r="O16" s="197"/>
      <c r="P16" s="197"/>
      <c r="Q16" s="197"/>
      <c r="R16" s="197"/>
      <c r="S16" s="197"/>
      <c r="T16" s="197"/>
      <c r="U16" s="197"/>
      <c r="V16" s="197"/>
      <c r="W16" s="197"/>
      <c r="X16" s="197"/>
      <c r="Y16" s="197"/>
      <c r="Z16" s="197"/>
      <c r="AA16" s="160"/>
    </row>
    <row r="17" spans="1:27" s="172" customFormat="1" ht="22.2" x14ac:dyDescent="0.3">
      <c r="A17" s="237"/>
      <c r="B17" s="237"/>
      <c r="C17" s="159" t="s">
        <v>513</v>
      </c>
      <c r="D17" s="173" t="s">
        <v>234</v>
      </c>
      <c r="E17" s="177">
        <v>4</v>
      </c>
      <c r="F17" s="177">
        <v>4</v>
      </c>
      <c r="G17" s="197">
        <v>2</v>
      </c>
      <c r="H17" s="197">
        <v>2</v>
      </c>
      <c r="I17" s="197">
        <v>2</v>
      </c>
      <c r="J17" s="197">
        <v>2</v>
      </c>
      <c r="K17" s="197"/>
      <c r="L17" s="197"/>
      <c r="M17" s="197"/>
      <c r="N17" s="197"/>
      <c r="O17" s="197"/>
      <c r="P17" s="197"/>
      <c r="Q17" s="197"/>
      <c r="R17" s="197"/>
      <c r="S17" s="197"/>
      <c r="T17" s="197"/>
      <c r="U17" s="197"/>
      <c r="V17" s="197"/>
      <c r="W17" s="197"/>
      <c r="X17" s="197"/>
      <c r="Y17" s="197"/>
      <c r="Z17" s="197"/>
      <c r="AA17" s="160"/>
    </row>
    <row r="18" spans="1:27" s="172" customFormat="1" ht="22.2" x14ac:dyDescent="0.3">
      <c r="A18" s="237"/>
      <c r="B18" s="237"/>
      <c r="C18" s="159" t="s">
        <v>514</v>
      </c>
      <c r="D18" s="175" t="s">
        <v>235</v>
      </c>
      <c r="E18" s="197">
        <v>2</v>
      </c>
      <c r="F18" s="197">
        <v>2</v>
      </c>
      <c r="G18" s="197">
        <v>2</v>
      </c>
      <c r="H18" s="197">
        <v>2</v>
      </c>
      <c r="I18" s="197"/>
      <c r="J18" s="197"/>
      <c r="K18" s="197"/>
      <c r="L18" s="197"/>
      <c r="M18" s="197"/>
      <c r="N18" s="197"/>
      <c r="O18" s="197"/>
      <c r="P18" s="197"/>
      <c r="Q18" s="197"/>
      <c r="R18" s="197"/>
      <c r="S18" s="197"/>
      <c r="T18" s="197"/>
      <c r="U18" s="197"/>
      <c r="V18" s="197"/>
      <c r="W18" s="197"/>
      <c r="X18" s="197"/>
      <c r="Y18" s="197"/>
      <c r="Z18" s="197"/>
      <c r="AA18" s="160"/>
    </row>
    <row r="19" spans="1:27" s="172" customFormat="1" ht="22.2" x14ac:dyDescent="0.3">
      <c r="A19" s="237"/>
      <c r="B19" s="237"/>
      <c r="C19" s="159" t="s">
        <v>515</v>
      </c>
      <c r="D19" s="175" t="s">
        <v>236</v>
      </c>
      <c r="E19" s="197">
        <v>2</v>
      </c>
      <c r="F19" s="197">
        <v>2</v>
      </c>
      <c r="G19" s="197"/>
      <c r="H19" s="197"/>
      <c r="I19" s="197">
        <v>2</v>
      </c>
      <c r="J19" s="197">
        <v>2</v>
      </c>
      <c r="K19" s="197"/>
      <c r="L19" s="197"/>
      <c r="M19" s="197"/>
      <c r="N19" s="197"/>
      <c r="O19" s="197"/>
      <c r="P19" s="197"/>
      <c r="Q19" s="197"/>
      <c r="R19" s="197"/>
      <c r="S19" s="197"/>
      <c r="T19" s="197"/>
      <c r="U19" s="197"/>
      <c r="V19" s="197"/>
      <c r="W19" s="197"/>
      <c r="X19" s="197"/>
      <c r="Y19" s="197"/>
      <c r="Z19" s="197"/>
      <c r="AA19" s="160"/>
    </row>
    <row r="20" spans="1:27" s="172" customFormat="1" ht="22.2" x14ac:dyDescent="0.3">
      <c r="A20" s="237"/>
      <c r="B20" s="237"/>
      <c r="C20" s="159" t="s">
        <v>516</v>
      </c>
      <c r="D20" s="160" t="s">
        <v>237</v>
      </c>
      <c r="E20" s="197">
        <v>2</v>
      </c>
      <c r="F20" s="197">
        <v>2</v>
      </c>
      <c r="G20" s="197"/>
      <c r="H20" s="197"/>
      <c r="I20" s="197">
        <v>2</v>
      </c>
      <c r="J20" s="197">
        <v>2</v>
      </c>
      <c r="K20" s="197"/>
      <c r="L20" s="197"/>
      <c r="M20" s="197"/>
      <c r="N20" s="197"/>
      <c r="O20" s="197"/>
      <c r="P20" s="197"/>
      <c r="Q20" s="197"/>
      <c r="R20" s="197"/>
      <c r="S20" s="197"/>
      <c r="T20" s="197"/>
      <c r="U20" s="197"/>
      <c r="V20" s="197"/>
      <c r="W20" s="197"/>
      <c r="X20" s="197"/>
      <c r="Y20" s="197"/>
      <c r="Z20" s="197"/>
      <c r="AA20" s="160"/>
    </row>
    <row r="21" spans="1:27" s="172" customFormat="1" ht="22.2" x14ac:dyDescent="0.3">
      <c r="A21" s="237"/>
      <c r="B21" s="237"/>
      <c r="C21" s="159" t="s">
        <v>517</v>
      </c>
      <c r="D21" s="160" t="s">
        <v>238</v>
      </c>
      <c r="E21" s="197">
        <v>2</v>
      </c>
      <c r="F21" s="197">
        <v>2</v>
      </c>
      <c r="G21" s="197">
        <v>2</v>
      </c>
      <c r="H21" s="197">
        <v>2</v>
      </c>
      <c r="I21" s="197"/>
      <c r="J21" s="197"/>
      <c r="K21" s="197"/>
      <c r="L21" s="197"/>
      <c r="M21" s="197"/>
      <c r="N21" s="197"/>
      <c r="O21" s="197"/>
      <c r="P21" s="197"/>
      <c r="Q21" s="197"/>
      <c r="R21" s="197"/>
      <c r="S21" s="197"/>
      <c r="T21" s="197"/>
      <c r="U21" s="197"/>
      <c r="V21" s="197"/>
      <c r="W21" s="197"/>
      <c r="X21" s="197"/>
      <c r="Y21" s="197"/>
      <c r="Z21" s="197"/>
      <c r="AA21" s="160"/>
    </row>
    <row r="22" spans="1:27" s="172" customFormat="1" ht="22.2" x14ac:dyDescent="0.3">
      <c r="A22" s="237"/>
      <c r="B22" s="237"/>
      <c r="C22" s="159" t="s">
        <v>518</v>
      </c>
      <c r="D22" s="160" t="s">
        <v>239</v>
      </c>
      <c r="E22" s="197">
        <v>2</v>
      </c>
      <c r="F22" s="197">
        <v>2</v>
      </c>
      <c r="G22" s="197">
        <v>2</v>
      </c>
      <c r="H22" s="197">
        <v>2</v>
      </c>
      <c r="I22" s="197"/>
      <c r="J22" s="197"/>
      <c r="K22" s="197"/>
      <c r="L22" s="197"/>
      <c r="M22" s="197"/>
      <c r="N22" s="197"/>
      <c r="O22" s="197"/>
      <c r="P22" s="197"/>
      <c r="Q22" s="197"/>
      <c r="R22" s="197"/>
      <c r="S22" s="197"/>
      <c r="T22" s="197"/>
      <c r="U22" s="197"/>
      <c r="V22" s="197"/>
      <c r="W22" s="197"/>
      <c r="X22" s="197"/>
      <c r="Y22" s="197"/>
      <c r="Z22" s="197"/>
      <c r="AA22" s="160"/>
    </row>
    <row r="23" spans="1:27" s="172" customFormat="1" ht="22.2" x14ac:dyDescent="0.3">
      <c r="A23" s="237"/>
      <c r="B23" s="237"/>
      <c r="C23" s="159" t="s">
        <v>519</v>
      </c>
      <c r="D23" s="179" t="s">
        <v>240</v>
      </c>
      <c r="E23" s="197">
        <v>2</v>
      </c>
      <c r="F23" s="197">
        <v>2</v>
      </c>
      <c r="G23" s="197"/>
      <c r="H23" s="197"/>
      <c r="I23" s="197"/>
      <c r="J23" s="197"/>
      <c r="K23" s="197"/>
      <c r="L23" s="197"/>
      <c r="M23" s="197">
        <v>2</v>
      </c>
      <c r="N23" s="197">
        <v>2</v>
      </c>
      <c r="O23" s="197"/>
      <c r="P23" s="197"/>
      <c r="Q23" s="197"/>
      <c r="R23" s="197"/>
      <c r="S23" s="197"/>
      <c r="T23" s="197"/>
      <c r="U23" s="197"/>
      <c r="V23" s="197"/>
      <c r="W23" s="197"/>
      <c r="X23" s="197"/>
      <c r="Y23" s="197"/>
      <c r="Z23" s="197"/>
      <c r="AA23" s="160"/>
    </row>
    <row r="24" spans="1:27" s="172" customFormat="1" ht="22.2" x14ac:dyDescent="0.3">
      <c r="A24" s="237"/>
      <c r="B24" s="237"/>
      <c r="C24" s="159" t="s">
        <v>520</v>
      </c>
      <c r="D24" s="180" t="s">
        <v>241</v>
      </c>
      <c r="E24" s="197">
        <v>2</v>
      </c>
      <c r="F24" s="197">
        <v>2</v>
      </c>
      <c r="G24" s="197">
        <v>2</v>
      </c>
      <c r="H24" s="197">
        <v>2</v>
      </c>
      <c r="I24" s="197"/>
      <c r="J24" s="197"/>
      <c r="K24" s="197"/>
      <c r="L24" s="197"/>
      <c r="M24" s="197"/>
      <c r="N24" s="197"/>
      <c r="O24" s="197"/>
      <c r="P24" s="197"/>
      <c r="Q24" s="197"/>
      <c r="R24" s="197"/>
      <c r="S24" s="197"/>
      <c r="T24" s="197"/>
      <c r="U24" s="197"/>
      <c r="V24" s="197"/>
      <c r="W24" s="197"/>
      <c r="X24" s="197"/>
      <c r="Y24" s="197"/>
      <c r="Z24" s="197"/>
      <c r="AA24" s="160"/>
    </row>
    <row r="25" spans="1:27" s="172" customFormat="1" ht="22.2" x14ac:dyDescent="0.3">
      <c r="A25" s="237"/>
      <c r="B25" s="237"/>
      <c r="C25" s="164" t="s">
        <v>242</v>
      </c>
      <c r="D25" s="181" t="s">
        <v>243</v>
      </c>
      <c r="E25" s="197">
        <v>2</v>
      </c>
      <c r="F25" s="197">
        <v>2</v>
      </c>
      <c r="G25" s="197"/>
      <c r="H25" s="197"/>
      <c r="I25" s="197">
        <v>2</v>
      </c>
      <c r="J25" s="197">
        <v>2</v>
      </c>
      <c r="K25" s="197"/>
      <c r="L25" s="197"/>
      <c r="M25" s="197"/>
      <c r="N25" s="197"/>
      <c r="O25" s="197"/>
      <c r="P25" s="197"/>
      <c r="Q25" s="197"/>
      <c r="R25" s="197"/>
      <c r="S25" s="197"/>
      <c r="T25" s="197"/>
      <c r="U25" s="197"/>
      <c r="V25" s="197"/>
      <c r="W25" s="197"/>
      <c r="X25" s="197"/>
      <c r="Y25" s="197"/>
      <c r="Z25" s="197"/>
      <c r="AA25" s="160"/>
    </row>
    <row r="26" spans="1:27" s="172" customFormat="1" ht="22.2" x14ac:dyDescent="0.3">
      <c r="A26" s="237"/>
      <c r="B26" s="237"/>
      <c r="C26" s="159" t="s">
        <v>521</v>
      </c>
      <c r="D26" s="180" t="s">
        <v>244</v>
      </c>
      <c r="E26" s="197">
        <v>2</v>
      </c>
      <c r="F26" s="197">
        <v>2</v>
      </c>
      <c r="G26" s="199"/>
      <c r="H26" s="199"/>
      <c r="I26" s="199"/>
      <c r="J26" s="199"/>
      <c r="K26" s="199">
        <v>2</v>
      </c>
      <c r="L26" s="199">
        <v>2</v>
      </c>
      <c r="M26" s="199"/>
      <c r="N26" s="199"/>
      <c r="O26" s="199"/>
      <c r="P26" s="199"/>
      <c r="Q26" s="199"/>
      <c r="R26" s="199"/>
      <c r="S26" s="197"/>
      <c r="T26" s="197"/>
      <c r="U26" s="197"/>
      <c r="V26" s="197"/>
      <c r="W26" s="197"/>
      <c r="X26" s="197"/>
      <c r="Y26" s="197"/>
      <c r="Z26" s="197"/>
      <c r="AA26" s="160"/>
    </row>
    <row r="27" spans="1:27" s="172" customFormat="1" ht="22.2" x14ac:dyDescent="0.3">
      <c r="A27" s="237"/>
      <c r="B27" s="237"/>
      <c r="C27" s="183" t="s">
        <v>522</v>
      </c>
      <c r="D27" s="160" t="s">
        <v>245</v>
      </c>
      <c r="E27" s="163">
        <v>6</v>
      </c>
      <c r="F27" s="197">
        <v>6</v>
      </c>
      <c r="G27" s="197">
        <v>1</v>
      </c>
      <c r="H27" s="197">
        <v>1</v>
      </c>
      <c r="I27" s="197">
        <v>1</v>
      </c>
      <c r="J27" s="197">
        <v>1</v>
      </c>
      <c r="K27" s="197">
        <v>1</v>
      </c>
      <c r="L27" s="197">
        <v>1</v>
      </c>
      <c r="M27" s="197">
        <v>1</v>
      </c>
      <c r="N27" s="197">
        <v>1</v>
      </c>
      <c r="O27" s="197">
        <v>1</v>
      </c>
      <c r="P27" s="197">
        <v>1</v>
      </c>
      <c r="Q27" s="197">
        <v>1</v>
      </c>
      <c r="R27" s="199">
        <v>1</v>
      </c>
      <c r="S27" s="197"/>
      <c r="T27" s="197"/>
      <c r="U27" s="197"/>
      <c r="V27" s="197"/>
      <c r="W27" s="197"/>
      <c r="X27" s="197"/>
      <c r="Y27" s="197"/>
      <c r="Z27" s="197"/>
      <c r="AA27" s="160"/>
    </row>
    <row r="28" spans="1:27" s="172" customFormat="1" ht="15.6" customHeight="1" x14ac:dyDescent="0.3">
      <c r="A28" s="228" t="s">
        <v>231</v>
      </c>
      <c r="B28" s="237"/>
      <c r="C28" s="237"/>
      <c r="D28" s="175"/>
      <c r="E28" s="197">
        <f t="shared" ref="E28:Z28" si="3">SUM(E14:E27)</f>
        <v>45</v>
      </c>
      <c r="F28" s="197">
        <f t="shared" si="3"/>
        <v>45</v>
      </c>
      <c r="G28" s="197">
        <f t="shared" si="3"/>
        <v>15</v>
      </c>
      <c r="H28" s="197">
        <f t="shared" si="3"/>
        <v>15</v>
      </c>
      <c r="I28" s="197">
        <f t="shared" si="3"/>
        <v>13</v>
      </c>
      <c r="J28" s="197">
        <f t="shared" si="3"/>
        <v>13</v>
      </c>
      <c r="K28" s="197">
        <f t="shared" si="3"/>
        <v>7</v>
      </c>
      <c r="L28" s="197">
        <f t="shared" si="3"/>
        <v>7</v>
      </c>
      <c r="M28" s="197">
        <f t="shared" si="3"/>
        <v>7</v>
      </c>
      <c r="N28" s="197">
        <f t="shared" si="3"/>
        <v>7</v>
      </c>
      <c r="O28" s="197">
        <f t="shared" si="3"/>
        <v>1</v>
      </c>
      <c r="P28" s="197">
        <f t="shared" si="3"/>
        <v>1</v>
      </c>
      <c r="Q28" s="197">
        <f t="shared" si="3"/>
        <v>2</v>
      </c>
      <c r="R28" s="197">
        <f t="shared" si="3"/>
        <v>2</v>
      </c>
      <c r="S28" s="197">
        <f t="shared" si="3"/>
        <v>0</v>
      </c>
      <c r="T28" s="197">
        <f t="shared" si="3"/>
        <v>0</v>
      </c>
      <c r="U28" s="197">
        <f t="shared" si="3"/>
        <v>0</v>
      </c>
      <c r="V28" s="197">
        <f t="shared" si="3"/>
        <v>0</v>
      </c>
      <c r="W28" s="197">
        <f t="shared" si="3"/>
        <v>0</v>
      </c>
      <c r="X28" s="197">
        <f t="shared" si="3"/>
        <v>0</v>
      </c>
      <c r="Y28" s="197">
        <f t="shared" si="3"/>
        <v>0</v>
      </c>
      <c r="Z28" s="197">
        <f t="shared" si="3"/>
        <v>0</v>
      </c>
      <c r="AA28" s="160"/>
    </row>
    <row r="29" spans="1:27" s="172" customFormat="1" ht="43.05" customHeight="1" x14ac:dyDescent="0.3">
      <c r="A29" s="236" t="s">
        <v>246</v>
      </c>
      <c r="B29" s="237"/>
      <c r="C29" s="184" t="s">
        <v>695</v>
      </c>
      <c r="D29" s="181" t="s">
        <v>247</v>
      </c>
      <c r="E29" s="197">
        <v>2</v>
      </c>
      <c r="F29" s="197">
        <v>2</v>
      </c>
      <c r="G29" s="185"/>
      <c r="H29" s="177"/>
      <c r="I29" s="185"/>
      <c r="J29" s="177"/>
      <c r="K29" s="185"/>
      <c r="L29" s="177"/>
      <c r="M29" s="185"/>
      <c r="N29" s="177"/>
      <c r="O29" s="185"/>
      <c r="P29" s="177"/>
      <c r="Q29" s="185"/>
      <c r="R29" s="177"/>
      <c r="S29" s="185">
        <v>2</v>
      </c>
      <c r="T29" s="177">
        <v>2</v>
      </c>
      <c r="U29" s="185"/>
      <c r="V29" s="177"/>
      <c r="W29" s="177"/>
      <c r="X29" s="177"/>
      <c r="Y29" s="177"/>
      <c r="Z29" s="177"/>
      <c r="AA29" s="160"/>
    </row>
    <row r="30" spans="1:27" s="172" customFormat="1" ht="44.4" x14ac:dyDescent="0.3">
      <c r="A30" s="237"/>
      <c r="B30" s="237"/>
      <c r="C30" s="186" t="s">
        <v>696</v>
      </c>
      <c r="D30" s="181" t="s">
        <v>623</v>
      </c>
      <c r="E30" s="197">
        <v>2</v>
      </c>
      <c r="F30" s="197">
        <v>2</v>
      </c>
      <c r="G30" s="185"/>
      <c r="H30" s="177"/>
      <c r="I30" s="185"/>
      <c r="J30" s="177"/>
      <c r="K30" s="185"/>
      <c r="L30" s="177"/>
      <c r="M30" s="185">
        <v>2</v>
      </c>
      <c r="N30" s="177">
        <v>2</v>
      </c>
      <c r="O30" s="185"/>
      <c r="P30" s="177"/>
      <c r="Q30" s="185"/>
      <c r="R30" s="177"/>
      <c r="S30" s="185"/>
      <c r="T30" s="177"/>
      <c r="U30" s="185"/>
      <c r="V30" s="177"/>
      <c r="W30" s="177"/>
      <c r="X30" s="177"/>
      <c r="Y30" s="177"/>
      <c r="Z30" s="177"/>
      <c r="AA30" s="160"/>
    </row>
    <row r="31" spans="1:27" s="172" customFormat="1" ht="44.4" x14ac:dyDescent="0.3">
      <c r="A31" s="237"/>
      <c r="B31" s="237"/>
      <c r="C31" s="186" t="s">
        <v>697</v>
      </c>
      <c r="D31" s="181" t="s">
        <v>248</v>
      </c>
      <c r="E31" s="197">
        <v>2</v>
      </c>
      <c r="F31" s="197">
        <v>2</v>
      </c>
      <c r="G31" s="185"/>
      <c r="H31" s="177"/>
      <c r="I31" s="185"/>
      <c r="J31" s="177"/>
      <c r="K31" s="185"/>
      <c r="L31" s="177"/>
      <c r="M31" s="185"/>
      <c r="N31" s="177"/>
      <c r="O31" s="185"/>
      <c r="P31" s="177"/>
      <c r="Q31" s="185"/>
      <c r="R31" s="177"/>
      <c r="S31" s="185">
        <v>2</v>
      </c>
      <c r="T31" s="177">
        <v>2</v>
      </c>
      <c r="U31" s="185"/>
      <c r="V31" s="177"/>
      <c r="W31" s="177"/>
      <c r="X31" s="177"/>
      <c r="Y31" s="177"/>
      <c r="Z31" s="177"/>
      <c r="AA31" s="160"/>
    </row>
    <row r="32" spans="1:27" s="172" customFormat="1" ht="44.4" x14ac:dyDescent="0.3">
      <c r="A32" s="237"/>
      <c r="B32" s="237"/>
      <c r="C32" s="186" t="s">
        <v>525</v>
      </c>
      <c r="D32" s="181" t="s">
        <v>249</v>
      </c>
      <c r="E32" s="197">
        <v>2</v>
      </c>
      <c r="F32" s="197">
        <v>2</v>
      </c>
      <c r="G32" s="185"/>
      <c r="H32" s="177"/>
      <c r="I32" s="185"/>
      <c r="J32" s="177"/>
      <c r="K32" s="185"/>
      <c r="L32" s="177"/>
      <c r="M32" s="185"/>
      <c r="N32" s="177"/>
      <c r="O32" s="185"/>
      <c r="P32" s="177"/>
      <c r="Q32" s="185">
        <v>2</v>
      </c>
      <c r="R32" s="177">
        <v>2</v>
      </c>
      <c r="S32" s="185"/>
      <c r="T32" s="177"/>
      <c r="U32" s="185"/>
      <c r="V32" s="177"/>
      <c r="W32" s="177"/>
      <c r="X32" s="177"/>
      <c r="Y32" s="177"/>
      <c r="Z32" s="177"/>
      <c r="AA32" s="160"/>
    </row>
    <row r="33" spans="1:27" s="172" customFormat="1" ht="44.4" x14ac:dyDescent="0.3">
      <c r="A33" s="237"/>
      <c r="B33" s="237"/>
      <c r="C33" s="187" t="s">
        <v>526</v>
      </c>
      <c r="D33" s="181" t="s">
        <v>267</v>
      </c>
      <c r="E33" s="197">
        <v>2</v>
      </c>
      <c r="F33" s="197">
        <v>2</v>
      </c>
      <c r="G33" s="185"/>
      <c r="H33" s="177"/>
      <c r="I33" s="185"/>
      <c r="J33" s="177"/>
      <c r="K33" s="185"/>
      <c r="L33" s="177"/>
      <c r="M33" s="185"/>
      <c r="N33" s="177"/>
      <c r="O33" s="185"/>
      <c r="P33" s="177"/>
      <c r="Q33" s="185"/>
      <c r="R33" s="177"/>
      <c r="S33" s="185">
        <v>2</v>
      </c>
      <c r="T33" s="177">
        <v>2</v>
      </c>
      <c r="U33" s="185"/>
      <c r="V33" s="177"/>
      <c r="W33" s="177"/>
      <c r="X33" s="177"/>
      <c r="Y33" s="177"/>
      <c r="Z33" s="177"/>
      <c r="AA33" s="160"/>
    </row>
    <row r="34" spans="1:27" s="172" customFormat="1" ht="15.6" customHeight="1" x14ac:dyDescent="0.3">
      <c r="A34" s="228" t="s">
        <v>231</v>
      </c>
      <c r="B34" s="229"/>
      <c r="C34" s="229"/>
      <c r="D34" s="197"/>
      <c r="E34" s="197">
        <f>SUM(E29:E33)</f>
        <v>10</v>
      </c>
      <c r="F34" s="197">
        <f t="shared" ref="F34:Z34" si="4">SUM(F29:F33)</f>
        <v>10</v>
      </c>
      <c r="G34" s="197">
        <f>SUM(G29:G33)</f>
        <v>0</v>
      </c>
      <c r="H34" s="197">
        <f t="shared" si="4"/>
        <v>0</v>
      </c>
      <c r="I34" s="197">
        <f t="shared" si="4"/>
        <v>0</v>
      </c>
      <c r="J34" s="197">
        <f t="shared" si="4"/>
        <v>0</v>
      </c>
      <c r="K34" s="197">
        <f t="shared" si="4"/>
        <v>0</v>
      </c>
      <c r="L34" s="197">
        <f t="shared" si="4"/>
        <v>0</v>
      </c>
      <c r="M34" s="197">
        <f>SUM(M29:M33)</f>
        <v>2</v>
      </c>
      <c r="N34" s="197">
        <f t="shared" si="4"/>
        <v>2</v>
      </c>
      <c r="O34" s="197">
        <f t="shared" si="4"/>
        <v>0</v>
      </c>
      <c r="P34" s="197">
        <f t="shared" si="4"/>
        <v>0</v>
      </c>
      <c r="Q34" s="197">
        <f t="shared" si="4"/>
        <v>2</v>
      </c>
      <c r="R34" s="197">
        <f t="shared" si="4"/>
        <v>2</v>
      </c>
      <c r="S34" s="197">
        <f>SUM(S29:S33)</f>
        <v>6</v>
      </c>
      <c r="T34" s="197">
        <f t="shared" si="4"/>
        <v>6</v>
      </c>
      <c r="U34" s="197">
        <f t="shared" si="4"/>
        <v>0</v>
      </c>
      <c r="V34" s="197">
        <f t="shared" si="4"/>
        <v>0</v>
      </c>
      <c r="W34" s="197">
        <f t="shared" si="4"/>
        <v>0</v>
      </c>
      <c r="X34" s="197">
        <f t="shared" si="4"/>
        <v>0</v>
      </c>
      <c r="Y34" s="197">
        <f t="shared" si="4"/>
        <v>0</v>
      </c>
      <c r="Z34" s="197">
        <f t="shared" si="4"/>
        <v>0</v>
      </c>
      <c r="AA34" s="160"/>
    </row>
    <row r="35" spans="1:27" s="172" customFormat="1" ht="21.6" customHeight="1" x14ac:dyDescent="0.3">
      <c r="A35" s="230" t="s">
        <v>910</v>
      </c>
      <c r="B35" s="223" t="s">
        <v>850</v>
      </c>
      <c r="C35" s="159" t="s">
        <v>530</v>
      </c>
      <c r="D35" s="160" t="s">
        <v>365</v>
      </c>
      <c r="E35" s="163">
        <v>4</v>
      </c>
      <c r="F35" s="197">
        <v>4</v>
      </c>
      <c r="G35" s="197">
        <v>2</v>
      </c>
      <c r="H35" s="197">
        <v>2</v>
      </c>
      <c r="I35" s="197">
        <v>2</v>
      </c>
      <c r="J35" s="197">
        <v>2</v>
      </c>
      <c r="K35" s="197"/>
      <c r="L35" s="197"/>
      <c r="M35" s="197"/>
      <c r="N35" s="197"/>
      <c r="O35" s="197"/>
      <c r="P35" s="197"/>
      <c r="Q35" s="197"/>
      <c r="R35" s="197"/>
      <c r="S35" s="197"/>
      <c r="T35" s="197"/>
      <c r="U35" s="197"/>
      <c r="V35" s="197"/>
      <c r="W35" s="197"/>
      <c r="X35" s="197"/>
      <c r="Y35" s="197"/>
      <c r="Z35" s="197"/>
      <c r="AA35" s="160"/>
    </row>
    <row r="36" spans="1:27" s="172" customFormat="1" ht="21.6" customHeight="1" x14ac:dyDescent="0.3">
      <c r="A36" s="231"/>
      <c r="B36" s="234"/>
      <c r="C36" s="159" t="s">
        <v>531</v>
      </c>
      <c r="D36" s="160" t="s">
        <v>366</v>
      </c>
      <c r="E36" s="197">
        <v>4</v>
      </c>
      <c r="F36" s="197">
        <v>4</v>
      </c>
      <c r="G36" s="197">
        <v>2</v>
      </c>
      <c r="H36" s="197">
        <v>2</v>
      </c>
      <c r="I36" s="197">
        <v>2</v>
      </c>
      <c r="J36" s="197">
        <v>2</v>
      </c>
      <c r="K36" s="197"/>
      <c r="L36" s="197"/>
      <c r="M36" s="197"/>
      <c r="N36" s="197"/>
      <c r="O36" s="197"/>
      <c r="P36" s="197"/>
      <c r="Q36" s="197"/>
      <c r="R36" s="197"/>
      <c r="S36" s="197"/>
      <c r="T36" s="197"/>
      <c r="U36" s="197"/>
      <c r="V36" s="197"/>
      <c r="W36" s="197"/>
      <c r="X36" s="197"/>
      <c r="Y36" s="197"/>
      <c r="Z36" s="197"/>
      <c r="AA36" s="160"/>
    </row>
    <row r="37" spans="1:27" s="172" customFormat="1" ht="34.5" customHeight="1" x14ac:dyDescent="0.3">
      <c r="A37" s="231"/>
      <c r="B37" s="234"/>
      <c r="C37" s="159" t="s">
        <v>540</v>
      </c>
      <c r="D37" s="160" t="s">
        <v>254</v>
      </c>
      <c r="E37" s="163">
        <v>2</v>
      </c>
      <c r="F37" s="197">
        <v>2</v>
      </c>
      <c r="G37" s="197"/>
      <c r="H37" s="197"/>
      <c r="I37" s="197"/>
      <c r="J37" s="197"/>
      <c r="K37" s="197">
        <v>2</v>
      </c>
      <c r="L37" s="197">
        <v>2</v>
      </c>
      <c r="M37" s="197"/>
      <c r="N37" s="197"/>
      <c r="O37" s="197"/>
      <c r="P37" s="197"/>
      <c r="Q37" s="197"/>
      <c r="R37" s="197"/>
      <c r="S37" s="197"/>
      <c r="T37" s="197"/>
      <c r="U37" s="197"/>
      <c r="V37" s="197"/>
      <c r="W37" s="197"/>
      <c r="X37" s="197"/>
      <c r="Y37" s="197"/>
      <c r="Z37" s="197"/>
      <c r="AA37" s="160"/>
    </row>
    <row r="38" spans="1:27" s="172" customFormat="1" ht="21.6" customHeight="1" x14ac:dyDescent="0.3">
      <c r="A38" s="231"/>
      <c r="B38" s="234"/>
      <c r="C38" s="159" t="s">
        <v>546</v>
      </c>
      <c r="D38" s="160" t="s">
        <v>276</v>
      </c>
      <c r="E38" s="163">
        <v>4</v>
      </c>
      <c r="F38" s="197">
        <v>4</v>
      </c>
      <c r="G38" s="197"/>
      <c r="H38" s="197"/>
      <c r="I38" s="197"/>
      <c r="J38" s="197"/>
      <c r="K38" s="197"/>
      <c r="L38" s="197"/>
      <c r="M38" s="197"/>
      <c r="N38" s="197"/>
      <c r="O38" s="197">
        <v>2</v>
      </c>
      <c r="P38" s="197">
        <v>2</v>
      </c>
      <c r="Q38" s="197">
        <v>2</v>
      </c>
      <c r="R38" s="197">
        <v>2</v>
      </c>
      <c r="S38" s="197"/>
      <c r="T38" s="197"/>
      <c r="U38" s="197"/>
      <c r="V38" s="197"/>
      <c r="W38" s="197"/>
      <c r="X38" s="197"/>
      <c r="Y38" s="197"/>
      <c r="Z38" s="197"/>
      <c r="AA38" s="160"/>
    </row>
    <row r="39" spans="1:27" s="172" customFormat="1" ht="35.549999999999997" customHeight="1" x14ac:dyDescent="0.3">
      <c r="A39" s="231"/>
      <c r="B39" s="234"/>
      <c r="C39" s="159" t="s">
        <v>549</v>
      </c>
      <c r="D39" s="160" t="s">
        <v>279</v>
      </c>
      <c r="E39" s="163">
        <v>4</v>
      </c>
      <c r="F39" s="197">
        <v>4</v>
      </c>
      <c r="G39" s="197"/>
      <c r="H39" s="197"/>
      <c r="I39" s="197"/>
      <c r="J39" s="197"/>
      <c r="K39" s="197"/>
      <c r="L39" s="197"/>
      <c r="M39" s="197"/>
      <c r="N39" s="197"/>
      <c r="O39" s="197">
        <v>2</v>
      </c>
      <c r="P39" s="197">
        <v>2</v>
      </c>
      <c r="Q39" s="197">
        <v>2</v>
      </c>
      <c r="R39" s="197">
        <v>2</v>
      </c>
      <c r="S39" s="197"/>
      <c r="T39" s="197"/>
      <c r="U39" s="197"/>
      <c r="V39" s="197"/>
      <c r="W39" s="197"/>
      <c r="X39" s="197"/>
      <c r="Y39" s="197"/>
      <c r="Z39" s="197"/>
      <c r="AA39" s="160"/>
    </row>
    <row r="40" spans="1:27" s="172" customFormat="1" ht="35.549999999999997" customHeight="1" x14ac:dyDescent="0.3">
      <c r="A40" s="231"/>
      <c r="B40" s="225" t="s">
        <v>851</v>
      </c>
      <c r="C40" s="159" t="s">
        <v>539</v>
      </c>
      <c r="D40" s="160" t="s">
        <v>378</v>
      </c>
      <c r="E40" s="163">
        <v>2</v>
      </c>
      <c r="F40" s="197">
        <v>2</v>
      </c>
      <c r="G40" s="197"/>
      <c r="H40" s="197"/>
      <c r="I40" s="197">
        <v>2</v>
      </c>
      <c r="J40" s="197">
        <v>2</v>
      </c>
      <c r="K40" s="197"/>
      <c r="L40" s="197"/>
      <c r="M40" s="197"/>
      <c r="N40" s="197"/>
      <c r="O40" s="197"/>
      <c r="P40" s="197"/>
      <c r="Q40" s="197"/>
      <c r="R40" s="197"/>
      <c r="S40" s="197"/>
      <c r="T40" s="197"/>
      <c r="U40" s="197"/>
      <c r="V40" s="197"/>
      <c r="W40" s="197"/>
      <c r="X40" s="197"/>
      <c r="Y40" s="197"/>
      <c r="Z40" s="197"/>
      <c r="AA40" s="160"/>
    </row>
    <row r="41" spans="1:27" s="172" customFormat="1" ht="21.6" customHeight="1" x14ac:dyDescent="0.3">
      <c r="A41" s="231"/>
      <c r="B41" s="235"/>
      <c r="C41" s="164" t="s">
        <v>624</v>
      </c>
      <c r="D41" s="160" t="s">
        <v>625</v>
      </c>
      <c r="E41" s="163">
        <v>2</v>
      </c>
      <c r="F41" s="197">
        <v>2</v>
      </c>
      <c r="G41" s="197"/>
      <c r="H41" s="197"/>
      <c r="I41" s="188"/>
      <c r="J41" s="188"/>
      <c r="K41" s="197">
        <v>2</v>
      </c>
      <c r="L41" s="197">
        <v>2</v>
      </c>
      <c r="M41" s="197"/>
      <c r="N41" s="197"/>
      <c r="O41" s="197"/>
      <c r="P41" s="197"/>
      <c r="Q41" s="197"/>
      <c r="R41" s="197"/>
      <c r="S41" s="197"/>
      <c r="T41" s="197"/>
      <c r="U41" s="197"/>
      <c r="V41" s="197"/>
      <c r="W41" s="197"/>
      <c r="X41" s="197"/>
      <c r="Y41" s="197"/>
      <c r="Z41" s="197"/>
      <c r="AA41" s="160"/>
    </row>
    <row r="42" spans="1:27" s="172" customFormat="1" ht="21.6" customHeight="1" x14ac:dyDescent="0.3">
      <c r="A42" s="231"/>
      <c r="B42" s="235"/>
      <c r="C42" s="164" t="s">
        <v>626</v>
      </c>
      <c r="D42" s="160" t="s">
        <v>627</v>
      </c>
      <c r="E42" s="163">
        <v>2</v>
      </c>
      <c r="F42" s="197">
        <v>2</v>
      </c>
      <c r="G42" s="197"/>
      <c r="H42" s="197"/>
      <c r="I42" s="197"/>
      <c r="J42" s="197"/>
      <c r="K42" s="197">
        <v>2</v>
      </c>
      <c r="L42" s="197">
        <v>2</v>
      </c>
      <c r="M42" s="197"/>
      <c r="N42" s="197"/>
      <c r="O42" s="197"/>
      <c r="P42" s="197"/>
      <c r="Q42" s="197"/>
      <c r="R42" s="197"/>
      <c r="S42" s="197"/>
      <c r="T42" s="197"/>
      <c r="U42" s="197"/>
      <c r="V42" s="197"/>
      <c r="W42" s="197"/>
      <c r="X42" s="197"/>
      <c r="Y42" s="197"/>
      <c r="Z42" s="197"/>
      <c r="AA42" s="160"/>
    </row>
    <row r="43" spans="1:27" s="172" customFormat="1" ht="21.6" customHeight="1" x14ac:dyDescent="0.3">
      <c r="A43" s="231"/>
      <c r="B43" s="235"/>
      <c r="C43" s="164" t="s">
        <v>628</v>
      </c>
      <c r="D43" s="160" t="s">
        <v>629</v>
      </c>
      <c r="E43" s="163">
        <v>2</v>
      </c>
      <c r="F43" s="197">
        <v>2</v>
      </c>
      <c r="G43" s="197"/>
      <c r="H43" s="197"/>
      <c r="I43" s="197"/>
      <c r="J43" s="197"/>
      <c r="K43" s="197"/>
      <c r="L43" s="197"/>
      <c r="M43" s="197">
        <v>2</v>
      </c>
      <c r="N43" s="197">
        <v>2</v>
      </c>
      <c r="O43" s="197"/>
      <c r="P43" s="197"/>
      <c r="Q43" s="197"/>
      <c r="R43" s="197"/>
      <c r="S43" s="197"/>
      <c r="T43" s="197"/>
      <c r="U43" s="197"/>
      <c r="V43" s="197"/>
      <c r="W43" s="197"/>
      <c r="X43" s="197"/>
      <c r="Y43" s="197"/>
      <c r="Z43" s="197"/>
      <c r="AA43" s="160"/>
    </row>
    <row r="44" spans="1:27" s="172" customFormat="1" ht="33.6" customHeight="1" x14ac:dyDescent="0.3">
      <c r="A44" s="231"/>
      <c r="B44" s="235"/>
      <c r="C44" s="159" t="s">
        <v>551</v>
      </c>
      <c r="D44" s="189" t="s">
        <v>281</v>
      </c>
      <c r="E44" s="197">
        <v>2</v>
      </c>
      <c r="F44" s="197">
        <v>2</v>
      </c>
      <c r="G44" s="197"/>
      <c r="H44" s="197"/>
      <c r="I44" s="197"/>
      <c r="J44" s="197"/>
      <c r="K44" s="197"/>
      <c r="L44" s="197"/>
      <c r="M44" s="197"/>
      <c r="N44" s="197"/>
      <c r="O44" s="197">
        <v>2</v>
      </c>
      <c r="P44" s="197">
        <v>2</v>
      </c>
      <c r="Q44" s="197"/>
      <c r="R44" s="197"/>
      <c r="S44" s="197"/>
      <c r="T44" s="197"/>
      <c r="U44" s="197"/>
      <c r="V44" s="197"/>
      <c r="W44" s="197"/>
      <c r="X44" s="197"/>
      <c r="Y44" s="197"/>
      <c r="Z44" s="197"/>
      <c r="AA44" s="160"/>
    </row>
    <row r="45" spans="1:27" s="172" customFormat="1" ht="36.6" customHeight="1" x14ac:dyDescent="0.3">
      <c r="A45" s="231"/>
      <c r="B45" s="235"/>
      <c r="C45" s="159" t="s">
        <v>566</v>
      </c>
      <c r="D45" s="160" t="s">
        <v>295</v>
      </c>
      <c r="E45" s="163">
        <v>2</v>
      </c>
      <c r="F45" s="197">
        <v>2</v>
      </c>
      <c r="G45" s="197"/>
      <c r="H45" s="197"/>
      <c r="I45" s="197"/>
      <c r="J45" s="197"/>
      <c r="K45" s="197"/>
      <c r="L45" s="197"/>
      <c r="M45" s="197"/>
      <c r="N45" s="197"/>
      <c r="O45" s="197"/>
      <c r="P45" s="197"/>
      <c r="Q45" s="197">
        <v>2</v>
      </c>
      <c r="R45" s="197">
        <v>2</v>
      </c>
      <c r="S45" s="197"/>
      <c r="T45" s="197"/>
      <c r="U45" s="197"/>
      <c r="V45" s="197"/>
      <c r="W45" s="197"/>
      <c r="X45" s="197"/>
      <c r="Y45" s="197"/>
      <c r="Z45" s="197"/>
      <c r="AA45" s="160"/>
    </row>
    <row r="46" spans="1:27" s="172" customFormat="1" ht="39.6" customHeight="1" x14ac:dyDescent="0.3">
      <c r="A46" s="231"/>
      <c r="B46" s="235"/>
      <c r="C46" s="159" t="s">
        <v>560</v>
      </c>
      <c r="D46" s="160" t="s">
        <v>290</v>
      </c>
      <c r="E46" s="197">
        <v>2</v>
      </c>
      <c r="F46" s="197">
        <v>2</v>
      </c>
      <c r="G46" s="197"/>
      <c r="H46" s="197"/>
      <c r="I46" s="197"/>
      <c r="J46" s="197"/>
      <c r="K46" s="197"/>
      <c r="L46" s="197"/>
      <c r="M46" s="197"/>
      <c r="N46" s="197"/>
      <c r="O46" s="197"/>
      <c r="P46" s="197"/>
      <c r="Q46" s="197">
        <v>2</v>
      </c>
      <c r="R46" s="197">
        <v>2</v>
      </c>
      <c r="S46" s="197"/>
      <c r="T46" s="197"/>
      <c r="U46" s="197"/>
      <c r="V46" s="197"/>
      <c r="W46" s="197"/>
      <c r="X46" s="197"/>
      <c r="Y46" s="197"/>
      <c r="Z46" s="197"/>
      <c r="AA46" s="160"/>
    </row>
    <row r="47" spans="1:27" s="172" customFormat="1" ht="21.6" customHeight="1" x14ac:dyDescent="0.3">
      <c r="A47" s="231"/>
      <c r="B47" s="223" t="s">
        <v>853</v>
      </c>
      <c r="C47" s="164" t="s">
        <v>69</v>
      </c>
      <c r="D47" s="160" t="s">
        <v>369</v>
      </c>
      <c r="E47" s="163">
        <v>2</v>
      </c>
      <c r="F47" s="197">
        <v>2</v>
      </c>
      <c r="G47" s="197">
        <v>2</v>
      </c>
      <c r="H47" s="197">
        <v>2</v>
      </c>
      <c r="I47" s="197"/>
      <c r="J47" s="197"/>
      <c r="K47" s="197"/>
      <c r="L47" s="197"/>
      <c r="M47" s="197"/>
      <c r="N47" s="197"/>
      <c r="O47" s="197"/>
      <c r="P47" s="197"/>
      <c r="Q47" s="197"/>
      <c r="R47" s="197"/>
      <c r="S47" s="197"/>
      <c r="T47" s="197"/>
      <c r="U47" s="197"/>
      <c r="V47" s="197"/>
      <c r="W47" s="197"/>
      <c r="X47" s="197"/>
      <c r="Y47" s="197"/>
      <c r="Z47" s="197"/>
      <c r="AA47" s="160"/>
    </row>
    <row r="48" spans="1:27" s="172" customFormat="1" ht="21.6" customHeight="1" x14ac:dyDescent="0.3">
      <c r="A48" s="231"/>
      <c r="B48" s="223"/>
      <c r="C48" s="159" t="s">
        <v>535</v>
      </c>
      <c r="D48" s="160" t="s">
        <v>374</v>
      </c>
      <c r="E48" s="163">
        <v>4</v>
      </c>
      <c r="F48" s="197">
        <v>4</v>
      </c>
      <c r="G48" s="197"/>
      <c r="H48" s="197"/>
      <c r="I48" s="197"/>
      <c r="J48" s="197"/>
      <c r="K48" s="197">
        <v>2</v>
      </c>
      <c r="L48" s="197">
        <v>2</v>
      </c>
      <c r="M48" s="197">
        <v>2</v>
      </c>
      <c r="N48" s="197">
        <v>2</v>
      </c>
      <c r="O48" s="197"/>
      <c r="P48" s="197"/>
      <c r="Q48" s="197"/>
      <c r="R48" s="197"/>
      <c r="S48" s="197"/>
      <c r="T48" s="197"/>
      <c r="U48" s="197"/>
      <c r="V48" s="197"/>
      <c r="W48" s="197"/>
      <c r="X48" s="197"/>
      <c r="Y48" s="197"/>
      <c r="Z48" s="197"/>
      <c r="AA48" s="160"/>
    </row>
    <row r="49" spans="1:27" s="172" customFormat="1" ht="21.6" customHeight="1" x14ac:dyDescent="0.3">
      <c r="A49" s="231"/>
      <c r="B49" s="234"/>
      <c r="C49" s="159" t="s">
        <v>537</v>
      </c>
      <c r="D49" s="160" t="s">
        <v>376</v>
      </c>
      <c r="E49" s="163">
        <v>6</v>
      </c>
      <c r="F49" s="197">
        <v>6</v>
      </c>
      <c r="G49" s="197"/>
      <c r="H49" s="197"/>
      <c r="I49" s="188"/>
      <c r="J49" s="188"/>
      <c r="K49" s="197">
        <v>3</v>
      </c>
      <c r="L49" s="197">
        <v>3</v>
      </c>
      <c r="M49" s="197">
        <v>3</v>
      </c>
      <c r="N49" s="197">
        <v>3</v>
      </c>
      <c r="O49" s="197"/>
      <c r="P49" s="197"/>
      <c r="Q49" s="197"/>
      <c r="R49" s="197"/>
      <c r="S49" s="197"/>
      <c r="T49" s="197"/>
      <c r="U49" s="197"/>
      <c r="V49" s="197"/>
      <c r="W49" s="197"/>
      <c r="X49" s="197"/>
      <c r="Y49" s="197"/>
      <c r="Z49" s="197"/>
      <c r="AA49" s="160"/>
    </row>
    <row r="50" spans="1:27" s="172" customFormat="1" ht="34.5" customHeight="1" x14ac:dyDescent="0.3">
      <c r="A50" s="231"/>
      <c r="B50" s="234"/>
      <c r="C50" s="159" t="s">
        <v>553</v>
      </c>
      <c r="D50" s="160" t="s">
        <v>283</v>
      </c>
      <c r="E50" s="163">
        <v>4</v>
      </c>
      <c r="F50" s="197">
        <v>4</v>
      </c>
      <c r="G50" s="197"/>
      <c r="H50" s="197"/>
      <c r="I50" s="197"/>
      <c r="J50" s="197"/>
      <c r="K50" s="197"/>
      <c r="L50" s="197"/>
      <c r="M50" s="197"/>
      <c r="N50" s="197"/>
      <c r="O50" s="197">
        <v>2</v>
      </c>
      <c r="P50" s="197">
        <v>2</v>
      </c>
      <c r="Q50" s="197">
        <v>2</v>
      </c>
      <c r="R50" s="197">
        <v>2</v>
      </c>
      <c r="S50" s="197"/>
      <c r="T50" s="197"/>
      <c r="U50" s="197"/>
      <c r="V50" s="197"/>
      <c r="W50" s="197"/>
      <c r="X50" s="197"/>
      <c r="Y50" s="197"/>
      <c r="Z50" s="197"/>
      <c r="AA50" s="160"/>
    </row>
    <row r="51" spans="1:27" s="172" customFormat="1" ht="34.5" customHeight="1" x14ac:dyDescent="0.3">
      <c r="A51" s="231"/>
      <c r="B51" s="234"/>
      <c r="C51" s="159" t="s">
        <v>564</v>
      </c>
      <c r="D51" s="160" t="s">
        <v>293</v>
      </c>
      <c r="E51" s="197">
        <v>2</v>
      </c>
      <c r="F51" s="197">
        <v>2</v>
      </c>
      <c r="G51" s="197"/>
      <c r="H51" s="197"/>
      <c r="I51" s="197"/>
      <c r="J51" s="197"/>
      <c r="K51" s="197"/>
      <c r="L51" s="197"/>
      <c r="M51" s="197"/>
      <c r="N51" s="197"/>
      <c r="O51" s="197"/>
      <c r="P51" s="197"/>
      <c r="Q51" s="197">
        <v>2</v>
      </c>
      <c r="R51" s="197">
        <v>2</v>
      </c>
      <c r="S51" s="197"/>
      <c r="T51" s="197"/>
      <c r="U51" s="197"/>
      <c r="V51" s="197"/>
      <c r="W51" s="197"/>
      <c r="X51" s="197"/>
      <c r="Y51" s="197"/>
      <c r="Z51" s="197"/>
      <c r="AA51" s="160"/>
    </row>
    <row r="52" spans="1:27" s="172" customFormat="1" ht="21.45" customHeight="1" x14ac:dyDescent="0.3">
      <c r="A52" s="231"/>
      <c r="B52" s="234"/>
      <c r="C52" s="159" t="s">
        <v>561</v>
      </c>
      <c r="D52" s="160" t="s">
        <v>291</v>
      </c>
      <c r="E52" s="197">
        <v>2</v>
      </c>
      <c r="F52" s="197">
        <v>2</v>
      </c>
      <c r="G52" s="197"/>
      <c r="H52" s="197"/>
      <c r="I52" s="197"/>
      <c r="J52" s="197"/>
      <c r="K52" s="197"/>
      <c r="L52" s="197"/>
      <c r="M52" s="197"/>
      <c r="N52" s="197"/>
      <c r="O52" s="197"/>
      <c r="P52" s="197"/>
      <c r="Q52" s="197">
        <v>2</v>
      </c>
      <c r="R52" s="197">
        <v>2</v>
      </c>
      <c r="S52" s="197"/>
      <c r="T52" s="197"/>
      <c r="U52" s="197"/>
      <c r="V52" s="197"/>
      <c r="W52" s="197"/>
      <c r="X52" s="197"/>
      <c r="Y52" s="197"/>
      <c r="Z52" s="197"/>
      <c r="AA52" s="160"/>
    </row>
    <row r="53" spans="1:27" s="172" customFormat="1" ht="34.5" customHeight="1" x14ac:dyDescent="0.3">
      <c r="A53" s="231"/>
      <c r="B53" s="234"/>
      <c r="C53" s="159" t="s">
        <v>565</v>
      </c>
      <c r="D53" s="160" t="s">
        <v>294</v>
      </c>
      <c r="E53" s="197">
        <v>2</v>
      </c>
      <c r="F53" s="197">
        <v>2</v>
      </c>
      <c r="G53" s="197"/>
      <c r="H53" s="197"/>
      <c r="I53" s="197"/>
      <c r="J53" s="197"/>
      <c r="K53" s="197"/>
      <c r="L53" s="197"/>
      <c r="M53" s="197"/>
      <c r="N53" s="197"/>
      <c r="O53" s="197"/>
      <c r="P53" s="197"/>
      <c r="Q53" s="197"/>
      <c r="R53" s="197"/>
      <c r="S53" s="197">
        <v>2</v>
      </c>
      <c r="T53" s="197">
        <v>2</v>
      </c>
      <c r="U53" s="197"/>
      <c r="V53" s="197"/>
      <c r="W53" s="197"/>
      <c r="X53" s="197"/>
      <c r="Y53" s="197"/>
      <c r="Z53" s="197"/>
      <c r="AA53" s="160"/>
    </row>
    <row r="54" spans="1:27" s="172" customFormat="1" ht="21.6" customHeight="1" x14ac:dyDescent="0.3">
      <c r="A54" s="231"/>
      <c r="B54" s="234"/>
      <c r="C54" s="159" t="s">
        <v>528</v>
      </c>
      <c r="D54" s="160" t="s">
        <v>363</v>
      </c>
      <c r="E54" s="163">
        <v>4</v>
      </c>
      <c r="F54" s="197">
        <v>4</v>
      </c>
      <c r="G54" s="197">
        <v>2</v>
      </c>
      <c r="H54" s="197">
        <v>2</v>
      </c>
      <c r="I54" s="197">
        <v>2</v>
      </c>
      <c r="J54" s="197">
        <v>2</v>
      </c>
      <c r="K54" s="197"/>
      <c r="L54" s="197"/>
      <c r="M54" s="197"/>
      <c r="N54" s="197"/>
      <c r="O54" s="197"/>
      <c r="P54" s="197"/>
      <c r="Q54" s="197"/>
      <c r="R54" s="197"/>
      <c r="S54" s="197"/>
      <c r="T54" s="197"/>
      <c r="U54" s="197"/>
      <c r="V54" s="197"/>
      <c r="W54" s="197"/>
      <c r="X54" s="197"/>
      <c r="Y54" s="197"/>
      <c r="Z54" s="197"/>
      <c r="AA54" s="160"/>
    </row>
    <row r="55" spans="1:27" s="172" customFormat="1" ht="22.2" x14ac:dyDescent="0.3">
      <c r="A55" s="232"/>
      <c r="B55" s="234"/>
      <c r="C55" s="159" t="s">
        <v>529</v>
      </c>
      <c r="D55" s="160" t="s">
        <v>364</v>
      </c>
      <c r="E55" s="163">
        <v>4</v>
      </c>
      <c r="F55" s="197">
        <v>4</v>
      </c>
      <c r="G55" s="197">
        <v>2</v>
      </c>
      <c r="H55" s="197">
        <v>2</v>
      </c>
      <c r="I55" s="197">
        <v>2</v>
      </c>
      <c r="J55" s="197">
        <v>2</v>
      </c>
      <c r="K55" s="197"/>
      <c r="L55" s="197"/>
      <c r="M55" s="197"/>
      <c r="N55" s="197"/>
      <c r="O55" s="197"/>
      <c r="P55" s="197"/>
      <c r="Q55" s="197"/>
      <c r="R55" s="197"/>
      <c r="S55" s="197"/>
      <c r="T55" s="197"/>
      <c r="U55" s="197"/>
      <c r="V55" s="197"/>
      <c r="W55" s="197"/>
      <c r="X55" s="197"/>
      <c r="Y55" s="197"/>
      <c r="Z55" s="197"/>
      <c r="AA55" s="160"/>
    </row>
    <row r="56" spans="1:27" s="172" customFormat="1" ht="22.2" x14ac:dyDescent="0.3">
      <c r="A56" s="232"/>
      <c r="B56" s="234"/>
      <c r="C56" s="159" t="s">
        <v>533</v>
      </c>
      <c r="D56" s="160" t="s">
        <v>370</v>
      </c>
      <c r="E56" s="163">
        <v>2</v>
      </c>
      <c r="F56" s="197">
        <v>2</v>
      </c>
      <c r="G56" s="197"/>
      <c r="H56" s="197"/>
      <c r="I56" s="197">
        <v>2</v>
      </c>
      <c r="J56" s="197">
        <v>2</v>
      </c>
      <c r="K56" s="197"/>
      <c r="L56" s="197"/>
      <c r="M56" s="197"/>
      <c r="N56" s="197"/>
      <c r="O56" s="197"/>
      <c r="P56" s="197"/>
      <c r="Q56" s="197"/>
      <c r="R56" s="197"/>
      <c r="S56" s="197"/>
      <c r="T56" s="197"/>
      <c r="U56" s="197"/>
      <c r="V56" s="197"/>
      <c r="W56" s="197"/>
      <c r="X56" s="197"/>
      <c r="Y56" s="197"/>
      <c r="Z56" s="197"/>
      <c r="AA56" s="160"/>
    </row>
    <row r="57" spans="1:27" s="172" customFormat="1" ht="31.2" x14ac:dyDescent="0.3">
      <c r="A57" s="232"/>
      <c r="B57" s="234"/>
      <c r="C57" s="164" t="s">
        <v>30</v>
      </c>
      <c r="D57" s="160" t="s">
        <v>372</v>
      </c>
      <c r="E57" s="163">
        <v>2</v>
      </c>
      <c r="F57" s="197">
        <v>2</v>
      </c>
      <c r="G57" s="197"/>
      <c r="H57" s="197"/>
      <c r="I57" s="197">
        <v>2</v>
      </c>
      <c r="J57" s="197">
        <v>2</v>
      </c>
      <c r="K57" s="197"/>
      <c r="L57" s="197"/>
      <c r="M57" s="197"/>
      <c r="N57" s="197"/>
      <c r="O57" s="197"/>
      <c r="P57" s="197"/>
      <c r="Q57" s="197"/>
      <c r="R57" s="197"/>
      <c r="S57" s="197"/>
      <c r="T57" s="197"/>
      <c r="U57" s="197"/>
      <c r="V57" s="197"/>
      <c r="W57" s="197"/>
      <c r="X57" s="197"/>
      <c r="Y57" s="197"/>
      <c r="Z57" s="197"/>
      <c r="AA57" s="160"/>
    </row>
    <row r="58" spans="1:27" s="172" customFormat="1" ht="22.2" x14ac:dyDescent="0.3">
      <c r="A58" s="232"/>
      <c r="B58" s="234"/>
      <c r="C58" s="159" t="s">
        <v>534</v>
      </c>
      <c r="D58" s="160" t="s">
        <v>373</v>
      </c>
      <c r="E58" s="163">
        <v>4</v>
      </c>
      <c r="F58" s="197">
        <v>4</v>
      </c>
      <c r="G58" s="197"/>
      <c r="H58" s="197"/>
      <c r="I58" s="197"/>
      <c r="J58" s="197"/>
      <c r="K58" s="197">
        <v>2</v>
      </c>
      <c r="L58" s="197">
        <v>2</v>
      </c>
      <c r="M58" s="197">
        <v>2</v>
      </c>
      <c r="N58" s="197">
        <v>2</v>
      </c>
      <c r="O58" s="197"/>
      <c r="P58" s="197"/>
      <c r="Q58" s="197"/>
      <c r="R58" s="197"/>
      <c r="S58" s="197"/>
      <c r="T58" s="197"/>
      <c r="U58" s="197"/>
      <c r="V58" s="197"/>
      <c r="W58" s="197"/>
      <c r="X58" s="197"/>
      <c r="Y58" s="197"/>
      <c r="Z58" s="197"/>
      <c r="AA58" s="160"/>
    </row>
    <row r="59" spans="1:27" s="172" customFormat="1" ht="22.2" x14ac:dyDescent="0.3">
      <c r="A59" s="232"/>
      <c r="B59" s="234"/>
      <c r="C59" s="164" t="s">
        <v>71</v>
      </c>
      <c r="D59" s="160" t="s">
        <v>253</v>
      </c>
      <c r="E59" s="163">
        <v>2</v>
      </c>
      <c r="F59" s="197">
        <v>2</v>
      </c>
      <c r="G59" s="197"/>
      <c r="H59" s="197"/>
      <c r="I59" s="197"/>
      <c r="J59" s="197"/>
      <c r="K59" s="197">
        <v>2</v>
      </c>
      <c r="L59" s="197">
        <v>2</v>
      </c>
      <c r="M59" s="197"/>
      <c r="N59" s="197"/>
      <c r="O59" s="197"/>
      <c r="P59" s="197"/>
      <c r="Q59" s="197"/>
      <c r="R59" s="197"/>
      <c r="S59" s="197"/>
      <c r="T59" s="197"/>
      <c r="U59" s="197"/>
      <c r="V59" s="197"/>
      <c r="W59" s="197"/>
      <c r="X59" s="197"/>
      <c r="Y59" s="197"/>
      <c r="Z59" s="197"/>
      <c r="AA59" s="160"/>
    </row>
    <row r="60" spans="1:27" s="172" customFormat="1" ht="22.2" x14ac:dyDescent="0.3">
      <c r="A60" s="232"/>
      <c r="B60" s="234"/>
      <c r="C60" s="159" t="s">
        <v>541</v>
      </c>
      <c r="D60" s="160" t="s">
        <v>271</v>
      </c>
      <c r="E60" s="163">
        <v>2</v>
      </c>
      <c r="F60" s="197">
        <v>2</v>
      </c>
      <c r="G60" s="197"/>
      <c r="H60" s="197"/>
      <c r="I60" s="197"/>
      <c r="J60" s="197"/>
      <c r="K60" s="197"/>
      <c r="L60" s="197"/>
      <c r="M60" s="197">
        <v>2</v>
      </c>
      <c r="N60" s="197">
        <v>2</v>
      </c>
      <c r="O60" s="197"/>
      <c r="P60" s="197"/>
      <c r="Q60" s="197"/>
      <c r="R60" s="197"/>
      <c r="S60" s="197"/>
      <c r="T60" s="197"/>
      <c r="U60" s="197"/>
      <c r="V60" s="197"/>
      <c r="W60" s="197"/>
      <c r="X60" s="197"/>
      <c r="Y60" s="197"/>
      <c r="Z60" s="197"/>
      <c r="AA60" s="160"/>
    </row>
    <row r="61" spans="1:27" s="172" customFormat="1" ht="22.2" x14ac:dyDescent="0.3">
      <c r="A61" s="232"/>
      <c r="B61" s="234"/>
      <c r="C61" s="159" t="s">
        <v>544</v>
      </c>
      <c r="D61" s="160" t="s">
        <v>274</v>
      </c>
      <c r="E61" s="163">
        <v>2</v>
      </c>
      <c r="F61" s="197">
        <v>2</v>
      </c>
      <c r="G61" s="197"/>
      <c r="H61" s="197"/>
      <c r="I61" s="197"/>
      <c r="J61" s="197"/>
      <c r="K61" s="197"/>
      <c r="L61" s="197"/>
      <c r="M61" s="197">
        <v>2</v>
      </c>
      <c r="N61" s="197">
        <v>2</v>
      </c>
      <c r="O61" s="197"/>
      <c r="P61" s="197"/>
      <c r="Q61" s="197"/>
      <c r="R61" s="197"/>
      <c r="S61" s="197"/>
      <c r="T61" s="197"/>
      <c r="U61" s="197"/>
      <c r="V61" s="197"/>
      <c r="W61" s="197"/>
      <c r="X61" s="197"/>
      <c r="Y61" s="197"/>
      <c r="Z61" s="197"/>
      <c r="AA61" s="160"/>
    </row>
    <row r="62" spans="1:27" s="172" customFormat="1" ht="31.2" x14ac:dyDescent="0.3">
      <c r="A62" s="232"/>
      <c r="B62" s="234"/>
      <c r="C62" s="159" t="s">
        <v>547</v>
      </c>
      <c r="D62" s="160" t="s">
        <v>277</v>
      </c>
      <c r="E62" s="163">
        <v>4</v>
      </c>
      <c r="F62" s="197">
        <v>4</v>
      </c>
      <c r="G62" s="197"/>
      <c r="H62" s="197"/>
      <c r="I62" s="197"/>
      <c r="J62" s="197"/>
      <c r="K62" s="197"/>
      <c r="L62" s="197"/>
      <c r="M62" s="197"/>
      <c r="N62" s="197"/>
      <c r="O62" s="197">
        <v>2</v>
      </c>
      <c r="P62" s="197">
        <v>2</v>
      </c>
      <c r="Q62" s="197">
        <v>2</v>
      </c>
      <c r="R62" s="197">
        <v>2</v>
      </c>
      <c r="S62" s="197"/>
      <c r="T62" s="197"/>
      <c r="U62" s="197"/>
      <c r="V62" s="197"/>
      <c r="W62" s="197"/>
      <c r="X62" s="197"/>
      <c r="Y62" s="197"/>
      <c r="Z62" s="197"/>
      <c r="AA62" s="160"/>
    </row>
    <row r="63" spans="1:27" s="172" customFormat="1" ht="22.2" x14ac:dyDescent="0.3">
      <c r="A63" s="232"/>
      <c r="B63" s="234"/>
      <c r="C63" s="159" t="s">
        <v>548</v>
      </c>
      <c r="D63" s="160" t="s">
        <v>278</v>
      </c>
      <c r="E63" s="163">
        <v>4</v>
      </c>
      <c r="F63" s="197">
        <v>4</v>
      </c>
      <c r="G63" s="197"/>
      <c r="H63" s="197"/>
      <c r="I63" s="197"/>
      <c r="J63" s="197"/>
      <c r="K63" s="197"/>
      <c r="L63" s="197"/>
      <c r="M63" s="197"/>
      <c r="N63" s="197"/>
      <c r="O63" s="197">
        <v>2</v>
      </c>
      <c r="P63" s="197">
        <v>2</v>
      </c>
      <c r="Q63" s="197">
        <v>2</v>
      </c>
      <c r="R63" s="197">
        <v>2</v>
      </c>
      <c r="S63" s="197"/>
      <c r="T63" s="197"/>
      <c r="U63" s="197"/>
      <c r="V63" s="197"/>
      <c r="W63" s="197"/>
      <c r="X63" s="197"/>
      <c r="Y63" s="197"/>
      <c r="Z63" s="197"/>
      <c r="AA63" s="160"/>
    </row>
    <row r="64" spans="1:27" s="172" customFormat="1" ht="22.2" x14ac:dyDescent="0.3">
      <c r="A64" s="232"/>
      <c r="B64" s="234"/>
      <c r="C64" s="159" t="s">
        <v>552</v>
      </c>
      <c r="D64" s="160" t="s">
        <v>282</v>
      </c>
      <c r="E64" s="163">
        <v>2</v>
      </c>
      <c r="F64" s="197">
        <v>2</v>
      </c>
      <c r="G64" s="185"/>
      <c r="H64" s="177"/>
      <c r="I64" s="185"/>
      <c r="J64" s="177"/>
      <c r="K64" s="185"/>
      <c r="L64" s="177"/>
      <c r="M64" s="185"/>
      <c r="N64" s="177"/>
      <c r="O64" s="185">
        <v>2</v>
      </c>
      <c r="P64" s="177">
        <v>2</v>
      </c>
      <c r="Q64" s="197"/>
      <c r="R64" s="197"/>
      <c r="S64" s="197"/>
      <c r="T64" s="197"/>
      <c r="U64" s="197"/>
      <c r="V64" s="197"/>
      <c r="W64" s="197"/>
      <c r="X64" s="197"/>
      <c r="Y64" s="197"/>
      <c r="Z64" s="197"/>
      <c r="AA64" s="160"/>
    </row>
    <row r="65" spans="1:27" s="172" customFormat="1" ht="22.2" x14ac:dyDescent="0.3">
      <c r="A65" s="232"/>
      <c r="B65" s="234"/>
      <c r="C65" s="159" t="s">
        <v>555</v>
      </c>
      <c r="D65" s="160" t="s">
        <v>285</v>
      </c>
      <c r="E65" s="161">
        <v>2</v>
      </c>
      <c r="F65" s="197">
        <v>2</v>
      </c>
      <c r="G65" s="197"/>
      <c r="H65" s="197"/>
      <c r="I65" s="197"/>
      <c r="J65" s="197"/>
      <c r="K65" s="197"/>
      <c r="L65" s="197"/>
      <c r="M65" s="197"/>
      <c r="N65" s="197"/>
      <c r="O65" s="197">
        <v>2</v>
      </c>
      <c r="P65" s="197">
        <v>2</v>
      </c>
      <c r="Q65" s="197"/>
      <c r="R65" s="197"/>
      <c r="S65" s="197"/>
      <c r="T65" s="197"/>
      <c r="U65" s="197"/>
      <c r="V65" s="197"/>
      <c r="W65" s="197"/>
      <c r="X65" s="197"/>
      <c r="Y65" s="197"/>
      <c r="Z65" s="197"/>
      <c r="AA65" s="160"/>
    </row>
    <row r="66" spans="1:27" s="172" customFormat="1" ht="22.2" x14ac:dyDescent="0.3">
      <c r="A66" s="232"/>
      <c r="B66" s="234"/>
      <c r="C66" s="159" t="s">
        <v>556</v>
      </c>
      <c r="D66" s="160" t="s">
        <v>286</v>
      </c>
      <c r="E66" s="163">
        <v>2</v>
      </c>
      <c r="F66" s="197">
        <v>2</v>
      </c>
      <c r="G66" s="197"/>
      <c r="H66" s="197"/>
      <c r="I66" s="197"/>
      <c r="J66" s="197"/>
      <c r="K66" s="197"/>
      <c r="L66" s="197"/>
      <c r="M66" s="197"/>
      <c r="N66" s="197"/>
      <c r="O66" s="197">
        <v>2</v>
      </c>
      <c r="P66" s="197">
        <v>2</v>
      </c>
      <c r="Q66" s="197"/>
      <c r="R66" s="197"/>
      <c r="S66" s="197"/>
      <c r="T66" s="197"/>
      <c r="U66" s="197"/>
      <c r="V66" s="197"/>
      <c r="W66" s="197"/>
      <c r="X66" s="197"/>
      <c r="Y66" s="197"/>
      <c r="Z66" s="197"/>
      <c r="AA66" s="160"/>
    </row>
    <row r="67" spans="1:27" s="172" customFormat="1" ht="22.2" x14ac:dyDescent="0.3">
      <c r="A67" s="232"/>
      <c r="B67" s="234"/>
      <c r="C67" s="159" t="s">
        <v>557</v>
      </c>
      <c r="D67" s="160" t="s">
        <v>287</v>
      </c>
      <c r="E67" s="163">
        <v>2</v>
      </c>
      <c r="F67" s="197">
        <v>2</v>
      </c>
      <c r="G67" s="197"/>
      <c r="H67" s="197"/>
      <c r="I67" s="197"/>
      <c r="J67" s="197"/>
      <c r="K67" s="197"/>
      <c r="L67" s="197"/>
      <c r="M67" s="197"/>
      <c r="N67" s="197"/>
      <c r="O67" s="197">
        <v>2</v>
      </c>
      <c r="P67" s="197">
        <v>2</v>
      </c>
      <c r="Q67" s="163"/>
      <c r="R67" s="163"/>
      <c r="S67" s="163"/>
      <c r="T67" s="163"/>
      <c r="U67" s="197"/>
      <c r="V67" s="197"/>
      <c r="W67" s="197"/>
      <c r="X67" s="197"/>
      <c r="Y67" s="197"/>
      <c r="Z67" s="197"/>
      <c r="AA67" s="160"/>
    </row>
    <row r="68" spans="1:27" s="172" customFormat="1" ht="22.2" x14ac:dyDescent="0.3">
      <c r="A68" s="232"/>
      <c r="B68" s="234"/>
      <c r="C68" s="159" t="s">
        <v>563</v>
      </c>
      <c r="D68" s="160" t="s">
        <v>292</v>
      </c>
      <c r="E68" s="163">
        <v>2</v>
      </c>
      <c r="F68" s="197">
        <v>2</v>
      </c>
      <c r="G68" s="197"/>
      <c r="H68" s="197"/>
      <c r="I68" s="197"/>
      <c r="J68" s="197"/>
      <c r="K68" s="197"/>
      <c r="L68" s="197"/>
      <c r="M68" s="197"/>
      <c r="N68" s="197"/>
      <c r="O68" s="197"/>
      <c r="P68" s="197"/>
      <c r="Q68" s="197">
        <v>2</v>
      </c>
      <c r="R68" s="197">
        <v>2</v>
      </c>
      <c r="S68" s="163"/>
      <c r="T68" s="163"/>
      <c r="U68" s="197"/>
      <c r="V68" s="197"/>
      <c r="W68" s="197"/>
      <c r="X68" s="197"/>
      <c r="Y68" s="197"/>
      <c r="Z68" s="197"/>
      <c r="AA68" s="160"/>
    </row>
    <row r="69" spans="1:27" s="172" customFormat="1" ht="22.2" x14ac:dyDescent="0.3">
      <c r="A69" s="232"/>
      <c r="B69" s="234"/>
      <c r="C69" s="159" t="s">
        <v>559</v>
      </c>
      <c r="D69" s="160" t="s">
        <v>289</v>
      </c>
      <c r="E69" s="163">
        <v>2</v>
      </c>
      <c r="F69" s="197">
        <v>2</v>
      </c>
      <c r="G69" s="197"/>
      <c r="H69" s="197"/>
      <c r="I69" s="197"/>
      <c r="J69" s="197"/>
      <c r="K69" s="197"/>
      <c r="L69" s="197"/>
      <c r="M69" s="197"/>
      <c r="N69" s="197"/>
      <c r="O69" s="197"/>
      <c r="P69" s="197"/>
      <c r="Q69" s="197">
        <v>2</v>
      </c>
      <c r="R69" s="197">
        <v>2</v>
      </c>
      <c r="S69" s="197"/>
      <c r="T69" s="197"/>
      <c r="U69" s="197"/>
      <c r="V69" s="197"/>
      <c r="W69" s="197"/>
      <c r="X69" s="197"/>
      <c r="Y69" s="197"/>
      <c r="Z69" s="197"/>
      <c r="AA69" s="160"/>
    </row>
    <row r="70" spans="1:27" s="172" customFormat="1" ht="22.2" x14ac:dyDescent="0.3">
      <c r="A70" s="232"/>
      <c r="B70" s="234"/>
      <c r="C70" s="164" t="s">
        <v>714</v>
      </c>
      <c r="D70" s="160" t="s">
        <v>715</v>
      </c>
      <c r="E70" s="163">
        <v>3</v>
      </c>
      <c r="F70" s="197">
        <v>3</v>
      </c>
      <c r="G70" s="197"/>
      <c r="H70" s="197"/>
      <c r="I70" s="197"/>
      <c r="J70" s="197"/>
      <c r="K70" s="197"/>
      <c r="L70" s="197"/>
      <c r="M70" s="197"/>
      <c r="N70" s="197"/>
      <c r="O70" s="197"/>
      <c r="P70" s="197"/>
      <c r="Q70" s="197"/>
      <c r="R70" s="197"/>
      <c r="S70" s="197">
        <v>1</v>
      </c>
      <c r="T70" s="197">
        <v>1</v>
      </c>
      <c r="U70" s="197">
        <v>2</v>
      </c>
      <c r="V70" s="197">
        <v>2</v>
      </c>
      <c r="W70" s="197"/>
      <c r="X70" s="197"/>
      <c r="Y70" s="197"/>
      <c r="Z70" s="197"/>
      <c r="AA70" s="160"/>
    </row>
    <row r="71" spans="1:27" s="172" customFormat="1" ht="31.2" x14ac:dyDescent="0.3">
      <c r="A71" s="233"/>
      <c r="B71" s="234"/>
      <c r="C71" s="159" t="s">
        <v>701</v>
      </c>
      <c r="D71" s="160" t="s">
        <v>297</v>
      </c>
      <c r="E71" s="163">
        <v>2</v>
      </c>
      <c r="F71" s="197">
        <v>2</v>
      </c>
      <c r="G71" s="197"/>
      <c r="H71" s="197"/>
      <c r="I71" s="197"/>
      <c r="J71" s="197"/>
      <c r="K71" s="197"/>
      <c r="L71" s="197"/>
      <c r="M71" s="197"/>
      <c r="N71" s="197"/>
      <c r="O71" s="197"/>
      <c r="P71" s="197"/>
      <c r="Q71" s="197"/>
      <c r="R71" s="197"/>
      <c r="S71" s="197"/>
      <c r="T71" s="197"/>
      <c r="U71" s="197"/>
      <c r="V71" s="197"/>
      <c r="W71" s="197"/>
      <c r="X71" s="197"/>
      <c r="Y71" s="197">
        <v>2</v>
      </c>
      <c r="Z71" s="197">
        <v>2</v>
      </c>
      <c r="AA71" s="160"/>
    </row>
    <row r="72" spans="1:27" s="172" customFormat="1" ht="15.6" customHeight="1" x14ac:dyDescent="0.3">
      <c r="A72" s="228" t="s">
        <v>231</v>
      </c>
      <c r="B72" s="229"/>
      <c r="C72" s="229"/>
      <c r="D72" s="197"/>
      <c r="E72" s="163">
        <f>SUM(E35:E71)</f>
        <v>101</v>
      </c>
      <c r="F72" s="163">
        <f>SUM(F35:F71)</f>
        <v>101</v>
      </c>
      <c r="G72" s="163">
        <f t="shared" ref="G72:Z72" si="5">SUM(G35:G71)</f>
        <v>10</v>
      </c>
      <c r="H72" s="163">
        <f t="shared" si="5"/>
        <v>10</v>
      </c>
      <c r="I72" s="163">
        <f t="shared" si="5"/>
        <v>14</v>
      </c>
      <c r="J72" s="163">
        <f t="shared" si="5"/>
        <v>14</v>
      </c>
      <c r="K72" s="163">
        <f t="shared" si="5"/>
        <v>15</v>
      </c>
      <c r="L72" s="163">
        <f t="shared" si="5"/>
        <v>15</v>
      </c>
      <c r="M72" s="163">
        <f t="shared" si="5"/>
        <v>13</v>
      </c>
      <c r="N72" s="163">
        <f t="shared" si="5"/>
        <v>13</v>
      </c>
      <c r="O72" s="163">
        <f t="shared" si="5"/>
        <v>20</v>
      </c>
      <c r="P72" s="163">
        <f t="shared" si="5"/>
        <v>20</v>
      </c>
      <c r="Q72" s="163">
        <f t="shared" si="5"/>
        <v>22</v>
      </c>
      <c r="R72" s="163">
        <f t="shared" si="5"/>
        <v>22</v>
      </c>
      <c r="S72" s="163">
        <f t="shared" si="5"/>
        <v>3</v>
      </c>
      <c r="T72" s="163">
        <f t="shared" si="5"/>
        <v>3</v>
      </c>
      <c r="U72" s="163">
        <f t="shared" si="5"/>
        <v>2</v>
      </c>
      <c r="V72" s="163">
        <f t="shared" si="5"/>
        <v>2</v>
      </c>
      <c r="W72" s="163">
        <f t="shared" si="5"/>
        <v>0</v>
      </c>
      <c r="X72" s="163">
        <f t="shared" si="5"/>
        <v>0</v>
      </c>
      <c r="Y72" s="163">
        <f t="shared" si="5"/>
        <v>2</v>
      </c>
      <c r="Z72" s="163">
        <f t="shared" si="5"/>
        <v>2</v>
      </c>
      <c r="AA72" s="160"/>
    </row>
    <row r="73" spans="1:27" s="172" customFormat="1" ht="22.2" x14ac:dyDescent="0.3">
      <c r="A73" s="223" t="s">
        <v>905</v>
      </c>
      <c r="B73" s="223" t="s">
        <v>850</v>
      </c>
      <c r="C73" s="164" t="s">
        <v>55</v>
      </c>
      <c r="D73" s="160" t="s">
        <v>375</v>
      </c>
      <c r="E73" s="163">
        <v>4</v>
      </c>
      <c r="F73" s="197">
        <v>4</v>
      </c>
      <c r="G73" s="197"/>
      <c r="H73" s="197"/>
      <c r="I73" s="197"/>
      <c r="J73" s="197"/>
      <c r="K73" s="197">
        <v>2</v>
      </c>
      <c r="L73" s="197">
        <v>2</v>
      </c>
      <c r="M73" s="197">
        <v>2</v>
      </c>
      <c r="N73" s="197">
        <v>2</v>
      </c>
      <c r="O73" s="163"/>
      <c r="P73" s="163"/>
      <c r="Q73" s="163"/>
      <c r="R73" s="163"/>
      <c r="S73" s="163"/>
      <c r="T73" s="163"/>
      <c r="U73" s="163"/>
      <c r="V73" s="163"/>
      <c r="W73" s="163"/>
      <c r="X73" s="163"/>
      <c r="Y73" s="163"/>
      <c r="Z73" s="163"/>
      <c r="AA73" s="160"/>
    </row>
    <row r="74" spans="1:27" s="172" customFormat="1" ht="22.2" x14ac:dyDescent="0.3">
      <c r="A74" s="219"/>
      <c r="B74" s="223"/>
      <c r="C74" s="164" t="s">
        <v>712</v>
      </c>
      <c r="D74" s="160" t="s">
        <v>713</v>
      </c>
      <c r="E74" s="163">
        <v>2</v>
      </c>
      <c r="F74" s="197">
        <v>2</v>
      </c>
      <c r="G74" s="197"/>
      <c r="H74" s="197"/>
      <c r="I74" s="197"/>
      <c r="J74" s="197"/>
      <c r="K74" s="197"/>
      <c r="L74" s="197"/>
      <c r="M74" s="197"/>
      <c r="N74" s="197"/>
      <c r="O74" s="197">
        <v>2</v>
      </c>
      <c r="P74" s="197">
        <v>2</v>
      </c>
      <c r="Q74" s="163"/>
      <c r="R74" s="163"/>
      <c r="S74" s="163"/>
      <c r="T74" s="163"/>
      <c r="U74" s="163"/>
      <c r="V74" s="163"/>
      <c r="W74" s="163"/>
      <c r="X74" s="163"/>
      <c r="Y74" s="163"/>
      <c r="Z74" s="163"/>
      <c r="AA74" s="160"/>
    </row>
    <row r="75" spans="1:27" s="172" customFormat="1" ht="44.4" x14ac:dyDescent="0.3">
      <c r="A75" s="219"/>
      <c r="B75" s="223"/>
      <c r="C75" s="159" t="s">
        <v>570</v>
      </c>
      <c r="D75" s="160" t="s">
        <v>301</v>
      </c>
      <c r="E75" s="161">
        <v>2</v>
      </c>
      <c r="F75" s="197">
        <v>2</v>
      </c>
      <c r="G75" s="197"/>
      <c r="H75" s="197"/>
      <c r="I75" s="197"/>
      <c r="J75" s="197"/>
      <c r="K75" s="197"/>
      <c r="L75" s="197"/>
      <c r="M75" s="197"/>
      <c r="N75" s="197"/>
      <c r="O75" s="197"/>
      <c r="P75" s="197"/>
      <c r="Q75" s="197"/>
      <c r="R75" s="197"/>
      <c r="S75" s="197">
        <v>2</v>
      </c>
      <c r="T75" s="197">
        <v>2</v>
      </c>
      <c r="U75" s="163"/>
      <c r="V75" s="163"/>
      <c r="W75" s="163"/>
      <c r="X75" s="163"/>
      <c r="Y75" s="163"/>
      <c r="Z75" s="163"/>
      <c r="AA75" s="160"/>
    </row>
    <row r="76" spans="1:27" s="172" customFormat="1" ht="22.2" x14ac:dyDescent="0.3">
      <c r="A76" s="219"/>
      <c r="B76" s="223"/>
      <c r="C76" s="159" t="s">
        <v>575</v>
      </c>
      <c r="D76" s="160" t="s">
        <v>309</v>
      </c>
      <c r="E76" s="161">
        <v>2</v>
      </c>
      <c r="F76" s="197">
        <v>2</v>
      </c>
      <c r="G76" s="162"/>
      <c r="H76" s="161"/>
      <c r="I76" s="162"/>
      <c r="J76" s="161"/>
      <c r="K76" s="161"/>
      <c r="L76" s="161"/>
      <c r="M76" s="162"/>
      <c r="N76" s="161"/>
      <c r="O76" s="161"/>
      <c r="P76" s="161"/>
      <c r="Q76" s="162"/>
      <c r="R76" s="161"/>
      <c r="S76" s="161"/>
      <c r="T76" s="161"/>
      <c r="U76" s="162">
        <v>2</v>
      </c>
      <c r="V76" s="161">
        <v>2</v>
      </c>
      <c r="W76" s="197"/>
      <c r="X76" s="197"/>
      <c r="Y76" s="197"/>
      <c r="Z76" s="163"/>
      <c r="AA76" s="160"/>
    </row>
    <row r="77" spans="1:27" s="172" customFormat="1" ht="31.2" x14ac:dyDescent="0.3">
      <c r="A77" s="219"/>
      <c r="B77" s="223"/>
      <c r="C77" s="164" t="s">
        <v>811</v>
      </c>
      <c r="D77" s="160" t="s">
        <v>836</v>
      </c>
      <c r="E77" s="161">
        <v>2</v>
      </c>
      <c r="F77" s="197">
        <v>2</v>
      </c>
      <c r="G77" s="197"/>
      <c r="H77" s="197"/>
      <c r="I77" s="197"/>
      <c r="J77" s="197"/>
      <c r="K77" s="197"/>
      <c r="L77" s="197"/>
      <c r="M77" s="197"/>
      <c r="N77" s="197"/>
      <c r="O77" s="197"/>
      <c r="P77" s="197"/>
      <c r="Q77" s="197"/>
      <c r="R77" s="197"/>
      <c r="S77" s="197"/>
      <c r="T77" s="197"/>
      <c r="U77" s="197">
        <v>2</v>
      </c>
      <c r="V77" s="197">
        <v>2</v>
      </c>
      <c r="W77" s="163"/>
      <c r="X77" s="163"/>
      <c r="Y77" s="163"/>
      <c r="Z77" s="163"/>
      <c r="AA77" s="160"/>
    </row>
    <row r="78" spans="1:27" s="172" customFormat="1" ht="22.2" x14ac:dyDescent="0.3">
      <c r="A78" s="219"/>
      <c r="B78" s="223"/>
      <c r="C78" s="164" t="s">
        <v>654</v>
      </c>
      <c r="D78" s="160" t="s">
        <v>655</v>
      </c>
      <c r="E78" s="163">
        <v>2</v>
      </c>
      <c r="F78" s="197">
        <v>2</v>
      </c>
      <c r="G78" s="163"/>
      <c r="H78" s="163"/>
      <c r="I78" s="163"/>
      <c r="J78" s="163"/>
      <c r="K78" s="163"/>
      <c r="L78" s="163"/>
      <c r="M78" s="163"/>
      <c r="N78" s="163"/>
      <c r="O78" s="163"/>
      <c r="P78" s="163"/>
      <c r="Q78" s="163"/>
      <c r="R78" s="163"/>
      <c r="S78" s="163"/>
      <c r="T78" s="163"/>
      <c r="U78" s="163"/>
      <c r="V78" s="163"/>
      <c r="W78" s="163">
        <v>2</v>
      </c>
      <c r="X78" s="163">
        <v>2</v>
      </c>
      <c r="Y78" s="163"/>
      <c r="Z78" s="163"/>
      <c r="AA78" s="160"/>
    </row>
    <row r="79" spans="1:27" s="172" customFormat="1" ht="22.2" x14ac:dyDescent="0.3">
      <c r="A79" s="219"/>
      <c r="B79" s="223"/>
      <c r="C79" s="159" t="s">
        <v>584</v>
      </c>
      <c r="D79" s="160" t="s">
        <v>322</v>
      </c>
      <c r="E79" s="161">
        <v>2</v>
      </c>
      <c r="F79" s="197">
        <v>2</v>
      </c>
      <c r="G79" s="197"/>
      <c r="H79" s="197"/>
      <c r="I79" s="162"/>
      <c r="J79" s="161"/>
      <c r="K79" s="197"/>
      <c r="L79" s="197"/>
      <c r="M79" s="197"/>
      <c r="N79" s="197"/>
      <c r="O79" s="197"/>
      <c r="P79" s="197"/>
      <c r="Q79" s="197"/>
      <c r="R79" s="197"/>
      <c r="S79" s="197"/>
      <c r="T79" s="197"/>
      <c r="U79" s="197"/>
      <c r="V79" s="197"/>
      <c r="W79" s="197">
        <v>2</v>
      </c>
      <c r="X79" s="197">
        <v>2</v>
      </c>
      <c r="Y79" s="163"/>
      <c r="Z79" s="163"/>
      <c r="AA79" s="160"/>
    </row>
    <row r="80" spans="1:27" s="172" customFormat="1" ht="22.2" x14ac:dyDescent="0.3">
      <c r="A80" s="219"/>
      <c r="B80" s="223"/>
      <c r="C80" s="159" t="s">
        <v>587</v>
      </c>
      <c r="D80" s="160" t="s">
        <v>326</v>
      </c>
      <c r="E80" s="161">
        <v>2</v>
      </c>
      <c r="F80" s="197">
        <v>2</v>
      </c>
      <c r="G80" s="197"/>
      <c r="H80" s="197"/>
      <c r="I80" s="197"/>
      <c r="J80" s="197"/>
      <c r="K80" s="197"/>
      <c r="L80" s="197"/>
      <c r="M80" s="197"/>
      <c r="N80" s="197"/>
      <c r="O80" s="197"/>
      <c r="P80" s="197"/>
      <c r="Q80" s="197"/>
      <c r="R80" s="197"/>
      <c r="S80" s="197"/>
      <c r="T80" s="197"/>
      <c r="U80" s="197"/>
      <c r="V80" s="197"/>
      <c r="W80" s="197">
        <v>2</v>
      </c>
      <c r="X80" s="197">
        <v>2</v>
      </c>
      <c r="Y80" s="163"/>
      <c r="Z80" s="163"/>
      <c r="AA80" s="160"/>
    </row>
    <row r="81" spans="1:27" s="172" customFormat="1" ht="22.2" x14ac:dyDescent="0.3">
      <c r="A81" s="219"/>
      <c r="B81" s="223"/>
      <c r="C81" s="159" t="s">
        <v>588</v>
      </c>
      <c r="D81" s="160" t="s">
        <v>327</v>
      </c>
      <c r="E81" s="161">
        <v>2</v>
      </c>
      <c r="F81" s="197">
        <v>2</v>
      </c>
      <c r="G81" s="197"/>
      <c r="H81" s="197"/>
      <c r="I81" s="197"/>
      <c r="J81" s="197"/>
      <c r="K81" s="197"/>
      <c r="L81" s="197"/>
      <c r="M81" s="197"/>
      <c r="N81" s="197"/>
      <c r="O81" s="197"/>
      <c r="P81" s="197"/>
      <c r="Q81" s="197"/>
      <c r="R81" s="197"/>
      <c r="S81" s="197"/>
      <c r="T81" s="197"/>
      <c r="U81" s="197"/>
      <c r="V81" s="197"/>
      <c r="W81" s="197">
        <v>2</v>
      </c>
      <c r="X81" s="197">
        <v>2</v>
      </c>
      <c r="Y81" s="163"/>
      <c r="Z81" s="163"/>
      <c r="AA81" s="160"/>
    </row>
    <row r="82" spans="1:27" s="172" customFormat="1" ht="22.2" x14ac:dyDescent="0.3">
      <c r="A82" s="219"/>
      <c r="B82" s="223"/>
      <c r="C82" s="159" t="s">
        <v>589</v>
      </c>
      <c r="D82" s="160" t="s">
        <v>328</v>
      </c>
      <c r="E82" s="161">
        <v>2</v>
      </c>
      <c r="F82" s="197">
        <v>2</v>
      </c>
      <c r="G82" s="197"/>
      <c r="H82" s="197"/>
      <c r="I82" s="197"/>
      <c r="J82" s="197"/>
      <c r="K82" s="197"/>
      <c r="L82" s="197"/>
      <c r="M82" s="197"/>
      <c r="N82" s="197"/>
      <c r="O82" s="197"/>
      <c r="P82" s="197"/>
      <c r="Q82" s="197"/>
      <c r="R82" s="197"/>
      <c r="S82" s="197"/>
      <c r="T82" s="197"/>
      <c r="U82" s="197"/>
      <c r="V82" s="197"/>
      <c r="W82" s="197">
        <v>2</v>
      </c>
      <c r="X82" s="197">
        <v>2</v>
      </c>
      <c r="Y82" s="163"/>
      <c r="Z82" s="163"/>
      <c r="AA82" s="160"/>
    </row>
    <row r="83" spans="1:27" s="172" customFormat="1" ht="44.4" x14ac:dyDescent="0.3">
      <c r="A83" s="219"/>
      <c r="B83" s="223"/>
      <c r="C83" s="164" t="s">
        <v>822</v>
      </c>
      <c r="D83" s="160" t="s">
        <v>838</v>
      </c>
      <c r="E83" s="161">
        <v>2</v>
      </c>
      <c r="F83" s="197">
        <v>2</v>
      </c>
      <c r="G83" s="197"/>
      <c r="H83" s="197"/>
      <c r="I83" s="197"/>
      <c r="J83" s="197"/>
      <c r="K83" s="197"/>
      <c r="L83" s="197"/>
      <c r="M83" s="197"/>
      <c r="N83" s="197"/>
      <c r="O83" s="197"/>
      <c r="P83" s="197"/>
      <c r="Q83" s="197"/>
      <c r="R83" s="197"/>
      <c r="S83" s="197"/>
      <c r="T83" s="197"/>
      <c r="U83" s="197"/>
      <c r="V83" s="197"/>
      <c r="W83" s="197">
        <v>2</v>
      </c>
      <c r="X83" s="197">
        <v>2</v>
      </c>
      <c r="Y83" s="163"/>
      <c r="Z83" s="163"/>
      <c r="AA83" s="160"/>
    </row>
    <row r="84" spans="1:27" s="172" customFormat="1" ht="22.2" x14ac:dyDescent="0.3">
      <c r="A84" s="219"/>
      <c r="B84" s="223"/>
      <c r="C84" s="164" t="s">
        <v>823</v>
      </c>
      <c r="D84" s="160" t="s">
        <v>840</v>
      </c>
      <c r="E84" s="163">
        <v>2</v>
      </c>
      <c r="F84" s="197">
        <v>2</v>
      </c>
      <c r="G84" s="197"/>
      <c r="H84" s="197"/>
      <c r="I84" s="197"/>
      <c r="J84" s="197"/>
      <c r="K84" s="197"/>
      <c r="L84" s="197"/>
      <c r="M84" s="197"/>
      <c r="N84" s="197"/>
      <c r="O84" s="197"/>
      <c r="P84" s="197"/>
      <c r="Q84" s="197"/>
      <c r="R84" s="197"/>
      <c r="S84" s="197"/>
      <c r="T84" s="197"/>
      <c r="U84" s="197"/>
      <c r="V84" s="197"/>
      <c r="W84" s="197">
        <v>2</v>
      </c>
      <c r="X84" s="197">
        <v>2</v>
      </c>
      <c r="Y84" s="163"/>
      <c r="Z84" s="163"/>
      <c r="AA84" s="160"/>
    </row>
    <row r="85" spans="1:27" s="172" customFormat="1" ht="22.2" x14ac:dyDescent="0.3">
      <c r="A85" s="219"/>
      <c r="B85" s="223"/>
      <c r="C85" s="164" t="s">
        <v>824</v>
      </c>
      <c r="D85" s="160" t="s">
        <v>841</v>
      </c>
      <c r="E85" s="163">
        <v>2</v>
      </c>
      <c r="F85" s="197">
        <v>2</v>
      </c>
      <c r="G85" s="197"/>
      <c r="H85" s="197"/>
      <c r="I85" s="197"/>
      <c r="J85" s="197"/>
      <c r="K85" s="197"/>
      <c r="L85" s="197"/>
      <c r="M85" s="197"/>
      <c r="N85" s="197"/>
      <c r="O85" s="197"/>
      <c r="P85" s="197"/>
      <c r="Q85" s="197"/>
      <c r="R85" s="197"/>
      <c r="S85" s="197"/>
      <c r="T85" s="197"/>
      <c r="U85" s="197"/>
      <c r="V85" s="197"/>
      <c r="W85" s="197">
        <v>2</v>
      </c>
      <c r="X85" s="197">
        <v>2</v>
      </c>
      <c r="Y85" s="163"/>
      <c r="Z85" s="163"/>
      <c r="AA85" s="160"/>
    </row>
    <row r="86" spans="1:27" s="172" customFormat="1" ht="44.4" x14ac:dyDescent="0.3">
      <c r="A86" s="219"/>
      <c r="B86" s="223"/>
      <c r="C86" s="164" t="s">
        <v>825</v>
      </c>
      <c r="D86" s="160" t="s">
        <v>848</v>
      </c>
      <c r="E86" s="161">
        <v>2</v>
      </c>
      <c r="F86" s="197">
        <v>2</v>
      </c>
      <c r="G86" s="161"/>
      <c r="H86" s="197"/>
      <c r="I86" s="161"/>
      <c r="J86" s="197"/>
      <c r="K86" s="161"/>
      <c r="L86" s="197"/>
      <c r="M86" s="161"/>
      <c r="N86" s="197"/>
      <c r="O86" s="161"/>
      <c r="P86" s="197"/>
      <c r="Q86" s="161"/>
      <c r="R86" s="197"/>
      <c r="S86" s="161"/>
      <c r="T86" s="197"/>
      <c r="U86" s="161"/>
      <c r="V86" s="197"/>
      <c r="W86" s="161">
        <v>2</v>
      </c>
      <c r="X86" s="197">
        <v>2</v>
      </c>
      <c r="Y86" s="161"/>
      <c r="Z86" s="197"/>
      <c r="AA86" s="160"/>
    </row>
    <row r="87" spans="1:27" s="172" customFormat="1" ht="31.2" x14ac:dyDescent="0.3">
      <c r="A87" s="219"/>
      <c r="B87" s="223"/>
      <c r="C87" s="164" t="s">
        <v>821</v>
      </c>
      <c r="D87" s="160" t="s">
        <v>846</v>
      </c>
      <c r="E87" s="163">
        <v>2</v>
      </c>
      <c r="F87" s="197">
        <v>2</v>
      </c>
      <c r="G87" s="197"/>
      <c r="H87" s="197"/>
      <c r="I87" s="197"/>
      <c r="J87" s="197"/>
      <c r="K87" s="197"/>
      <c r="L87" s="197"/>
      <c r="M87" s="197"/>
      <c r="N87" s="197"/>
      <c r="O87" s="197"/>
      <c r="P87" s="197"/>
      <c r="Q87" s="197"/>
      <c r="R87" s="197"/>
      <c r="S87" s="197"/>
      <c r="T87" s="197"/>
      <c r="U87" s="163"/>
      <c r="V87" s="163"/>
      <c r="W87" s="163"/>
      <c r="X87" s="163"/>
      <c r="Y87" s="163">
        <v>2</v>
      </c>
      <c r="Z87" s="163">
        <v>2</v>
      </c>
      <c r="AA87" s="160"/>
    </row>
    <row r="88" spans="1:27" s="172" customFormat="1" ht="22.2" x14ac:dyDescent="0.3">
      <c r="A88" s="219"/>
      <c r="B88" s="223"/>
      <c r="C88" s="164" t="s">
        <v>817</v>
      </c>
      <c r="D88" s="160" t="s">
        <v>837</v>
      </c>
      <c r="E88" s="161">
        <v>2</v>
      </c>
      <c r="F88" s="197">
        <v>2</v>
      </c>
      <c r="G88" s="197"/>
      <c r="H88" s="197"/>
      <c r="I88" s="197"/>
      <c r="J88" s="197"/>
      <c r="K88" s="197"/>
      <c r="L88" s="197"/>
      <c r="M88" s="197"/>
      <c r="N88" s="197"/>
      <c r="O88" s="197"/>
      <c r="P88" s="197"/>
      <c r="Q88" s="197"/>
      <c r="R88" s="197"/>
      <c r="S88" s="197"/>
      <c r="T88" s="197"/>
      <c r="U88" s="197"/>
      <c r="V88" s="197"/>
      <c r="W88" s="197"/>
      <c r="X88" s="197"/>
      <c r="Y88" s="197">
        <v>2</v>
      </c>
      <c r="Z88" s="197">
        <v>2</v>
      </c>
      <c r="AA88" s="160"/>
    </row>
    <row r="89" spans="1:27" s="172" customFormat="1" ht="22.2" x14ac:dyDescent="0.3">
      <c r="A89" s="219"/>
      <c r="B89" s="223"/>
      <c r="C89" s="164" t="s">
        <v>807</v>
      </c>
      <c r="D89" s="160" t="s">
        <v>334</v>
      </c>
      <c r="E89" s="161">
        <v>2</v>
      </c>
      <c r="F89" s="197">
        <v>2</v>
      </c>
      <c r="G89" s="197"/>
      <c r="H89" s="197"/>
      <c r="I89" s="197"/>
      <c r="J89" s="197"/>
      <c r="K89" s="197"/>
      <c r="L89" s="197"/>
      <c r="M89" s="197"/>
      <c r="N89" s="197"/>
      <c r="O89" s="197"/>
      <c r="P89" s="197"/>
      <c r="Q89" s="197"/>
      <c r="R89" s="197"/>
      <c r="S89" s="197"/>
      <c r="T89" s="197"/>
      <c r="U89" s="197"/>
      <c r="V89" s="197"/>
      <c r="W89" s="197"/>
      <c r="X89" s="197"/>
      <c r="Y89" s="197">
        <v>2</v>
      </c>
      <c r="Z89" s="197">
        <v>2</v>
      </c>
      <c r="AA89" s="160"/>
    </row>
    <row r="90" spans="1:27" s="172" customFormat="1" ht="31.2" x14ac:dyDescent="0.3">
      <c r="A90" s="219"/>
      <c r="B90" s="223"/>
      <c r="C90" s="159" t="s">
        <v>593</v>
      </c>
      <c r="D90" s="160" t="s">
        <v>335</v>
      </c>
      <c r="E90" s="161">
        <v>2</v>
      </c>
      <c r="F90" s="197">
        <v>2</v>
      </c>
      <c r="G90" s="197"/>
      <c r="H90" s="197"/>
      <c r="I90" s="197"/>
      <c r="J90" s="197"/>
      <c r="K90" s="197"/>
      <c r="L90" s="197"/>
      <c r="M90" s="197"/>
      <c r="N90" s="197"/>
      <c r="O90" s="197"/>
      <c r="P90" s="197"/>
      <c r="Q90" s="197"/>
      <c r="R90" s="197"/>
      <c r="S90" s="197"/>
      <c r="T90" s="197"/>
      <c r="U90" s="197"/>
      <c r="V90" s="197"/>
      <c r="W90" s="197"/>
      <c r="X90" s="197"/>
      <c r="Y90" s="197">
        <v>2</v>
      </c>
      <c r="Z90" s="197">
        <v>2</v>
      </c>
      <c r="AA90" s="160"/>
    </row>
    <row r="91" spans="1:27" s="172" customFormat="1" ht="22.2" x14ac:dyDescent="0.3">
      <c r="A91" s="219"/>
      <c r="B91" s="223"/>
      <c r="C91" s="159" t="s">
        <v>594</v>
      </c>
      <c r="D91" s="160" t="s">
        <v>336</v>
      </c>
      <c r="E91" s="161">
        <v>2</v>
      </c>
      <c r="F91" s="197">
        <v>2</v>
      </c>
      <c r="G91" s="197"/>
      <c r="H91" s="197"/>
      <c r="I91" s="197"/>
      <c r="J91" s="197"/>
      <c r="K91" s="197"/>
      <c r="L91" s="197"/>
      <c r="M91" s="197"/>
      <c r="N91" s="197"/>
      <c r="O91" s="197"/>
      <c r="P91" s="197"/>
      <c r="Q91" s="197"/>
      <c r="R91" s="197"/>
      <c r="S91" s="197"/>
      <c r="T91" s="197"/>
      <c r="U91" s="197"/>
      <c r="V91" s="197"/>
      <c r="W91" s="197"/>
      <c r="X91" s="197"/>
      <c r="Y91" s="197">
        <v>2</v>
      </c>
      <c r="Z91" s="197">
        <v>2</v>
      </c>
      <c r="AA91" s="160"/>
    </row>
    <row r="92" spans="1:27" s="172" customFormat="1" ht="46.8" x14ac:dyDescent="0.3">
      <c r="A92" s="219"/>
      <c r="B92" s="223" t="s">
        <v>851</v>
      </c>
      <c r="C92" s="164" t="s">
        <v>809</v>
      </c>
      <c r="D92" s="160" t="s">
        <v>831</v>
      </c>
      <c r="E92" s="163">
        <v>2</v>
      </c>
      <c r="F92" s="197">
        <v>2</v>
      </c>
      <c r="G92" s="197"/>
      <c r="H92" s="197"/>
      <c r="I92" s="197"/>
      <c r="J92" s="197"/>
      <c r="K92" s="197">
        <v>2</v>
      </c>
      <c r="L92" s="197">
        <v>2</v>
      </c>
      <c r="M92" s="188"/>
      <c r="N92" s="188"/>
      <c r="O92" s="188"/>
      <c r="P92" s="188"/>
      <c r="Q92" s="188"/>
      <c r="R92" s="188"/>
      <c r="S92" s="188"/>
      <c r="T92" s="188"/>
      <c r="U92" s="188"/>
      <c r="V92" s="188"/>
      <c r="W92" s="188"/>
      <c r="X92" s="188"/>
      <c r="Y92" s="188"/>
      <c r="Z92" s="188"/>
      <c r="AA92" s="160"/>
    </row>
    <row r="93" spans="1:27" s="172" customFormat="1" ht="44.4" x14ac:dyDescent="0.3">
      <c r="A93" s="219"/>
      <c r="B93" s="223"/>
      <c r="C93" s="159" t="s">
        <v>543</v>
      </c>
      <c r="D93" s="160" t="s">
        <v>273</v>
      </c>
      <c r="E93" s="163">
        <v>2</v>
      </c>
      <c r="F93" s="197">
        <v>2</v>
      </c>
      <c r="G93" s="197"/>
      <c r="H93" s="197"/>
      <c r="I93" s="197"/>
      <c r="J93" s="197"/>
      <c r="K93" s="197"/>
      <c r="L93" s="197"/>
      <c r="M93" s="197">
        <v>2</v>
      </c>
      <c r="N93" s="197">
        <v>2</v>
      </c>
      <c r="O93" s="188"/>
      <c r="P93" s="188"/>
      <c r="Q93" s="188"/>
      <c r="R93" s="188"/>
      <c r="S93" s="188"/>
      <c r="T93" s="188"/>
      <c r="U93" s="188"/>
      <c r="V93" s="188"/>
      <c r="W93" s="188"/>
      <c r="X93" s="188"/>
      <c r="Y93" s="188"/>
      <c r="Z93" s="188"/>
      <c r="AA93" s="160"/>
    </row>
    <row r="94" spans="1:27" s="172" customFormat="1" ht="22.2" x14ac:dyDescent="0.3">
      <c r="A94" s="219"/>
      <c r="B94" s="223"/>
      <c r="C94" s="164" t="s">
        <v>813</v>
      </c>
      <c r="D94" s="160" t="s">
        <v>833</v>
      </c>
      <c r="E94" s="163">
        <v>2</v>
      </c>
      <c r="F94" s="197">
        <v>2</v>
      </c>
      <c r="G94" s="197"/>
      <c r="H94" s="197"/>
      <c r="I94" s="197"/>
      <c r="J94" s="197"/>
      <c r="K94" s="197"/>
      <c r="L94" s="197"/>
      <c r="M94" s="197"/>
      <c r="N94" s="197"/>
      <c r="O94" s="197">
        <v>2</v>
      </c>
      <c r="P94" s="197">
        <v>2</v>
      </c>
      <c r="Q94" s="188"/>
      <c r="R94" s="188"/>
      <c r="S94" s="188"/>
      <c r="T94" s="188"/>
      <c r="U94" s="188"/>
      <c r="V94" s="188"/>
      <c r="W94" s="188"/>
      <c r="X94" s="188"/>
      <c r="Y94" s="188"/>
      <c r="Z94" s="188"/>
      <c r="AA94" s="160"/>
    </row>
    <row r="95" spans="1:27" s="172" customFormat="1" ht="22.2" x14ac:dyDescent="0.3">
      <c r="A95" s="219"/>
      <c r="B95" s="223"/>
      <c r="C95" s="164" t="s">
        <v>810</v>
      </c>
      <c r="D95" s="160" t="s">
        <v>834</v>
      </c>
      <c r="E95" s="163">
        <v>2</v>
      </c>
      <c r="F95" s="197">
        <v>2</v>
      </c>
      <c r="G95" s="197"/>
      <c r="H95" s="197"/>
      <c r="I95" s="197"/>
      <c r="J95" s="197"/>
      <c r="K95" s="197"/>
      <c r="L95" s="197"/>
      <c r="M95" s="197"/>
      <c r="N95" s="197"/>
      <c r="O95" s="197"/>
      <c r="P95" s="197"/>
      <c r="Q95" s="197"/>
      <c r="R95" s="197"/>
      <c r="S95" s="197">
        <v>2</v>
      </c>
      <c r="T95" s="197">
        <v>2</v>
      </c>
      <c r="U95" s="163"/>
      <c r="V95" s="163"/>
      <c r="W95" s="163"/>
      <c r="X95" s="163"/>
      <c r="Y95" s="188"/>
      <c r="Z95" s="188"/>
      <c r="AA95" s="160"/>
    </row>
    <row r="96" spans="1:27" s="172" customFormat="1" ht="22.2" x14ac:dyDescent="0.3">
      <c r="A96" s="219"/>
      <c r="B96" s="223"/>
      <c r="C96" s="164" t="s">
        <v>815</v>
      </c>
      <c r="D96" s="160" t="s">
        <v>835</v>
      </c>
      <c r="E96" s="163">
        <v>2</v>
      </c>
      <c r="F96" s="197">
        <v>2</v>
      </c>
      <c r="G96" s="197"/>
      <c r="H96" s="197"/>
      <c r="I96" s="197"/>
      <c r="J96" s="197"/>
      <c r="K96" s="197"/>
      <c r="L96" s="197"/>
      <c r="M96" s="197"/>
      <c r="N96" s="197"/>
      <c r="O96" s="197"/>
      <c r="P96" s="197"/>
      <c r="Q96" s="197"/>
      <c r="R96" s="197"/>
      <c r="S96" s="197"/>
      <c r="T96" s="197"/>
      <c r="U96" s="163">
        <v>2</v>
      </c>
      <c r="V96" s="163">
        <v>2</v>
      </c>
      <c r="W96" s="163"/>
      <c r="X96" s="163"/>
      <c r="Y96" s="188"/>
      <c r="Z96" s="188"/>
      <c r="AA96" s="160"/>
    </row>
    <row r="97" spans="1:27" s="172" customFormat="1" ht="22.2" x14ac:dyDescent="0.3">
      <c r="A97" s="219"/>
      <c r="B97" s="223"/>
      <c r="C97" s="159" t="s">
        <v>580</v>
      </c>
      <c r="D97" s="160" t="s">
        <v>314</v>
      </c>
      <c r="E97" s="161">
        <v>2</v>
      </c>
      <c r="F97" s="197">
        <v>2</v>
      </c>
      <c r="G97" s="197"/>
      <c r="H97" s="197"/>
      <c r="I97" s="197"/>
      <c r="J97" s="197"/>
      <c r="K97" s="197"/>
      <c r="L97" s="197"/>
      <c r="M97" s="197"/>
      <c r="N97" s="197"/>
      <c r="O97" s="197"/>
      <c r="P97" s="197"/>
      <c r="Q97" s="197"/>
      <c r="R97" s="197"/>
      <c r="S97" s="197"/>
      <c r="T97" s="197"/>
      <c r="U97" s="197">
        <v>2</v>
      </c>
      <c r="V97" s="197">
        <v>2</v>
      </c>
      <c r="W97" s="163"/>
      <c r="X97" s="163"/>
      <c r="Y97" s="188"/>
      <c r="Z97" s="188"/>
      <c r="AA97" s="160"/>
    </row>
    <row r="98" spans="1:27" s="172" customFormat="1" ht="22.2" x14ac:dyDescent="0.3">
      <c r="A98" s="219"/>
      <c r="B98" s="223"/>
      <c r="C98" s="159" t="s">
        <v>582</v>
      </c>
      <c r="D98" s="160" t="s">
        <v>320</v>
      </c>
      <c r="E98" s="161">
        <v>2</v>
      </c>
      <c r="F98" s="197">
        <v>2</v>
      </c>
      <c r="G98" s="162"/>
      <c r="H98" s="161"/>
      <c r="I98" s="162"/>
      <c r="J98" s="161"/>
      <c r="K98" s="161"/>
      <c r="L98" s="161"/>
      <c r="M98" s="162"/>
      <c r="N98" s="161"/>
      <c r="O98" s="161"/>
      <c r="P98" s="161"/>
      <c r="Q98" s="162"/>
      <c r="R98" s="161"/>
      <c r="S98" s="161"/>
      <c r="T98" s="161"/>
      <c r="U98" s="162"/>
      <c r="V98" s="161"/>
      <c r="W98" s="161">
        <v>2</v>
      </c>
      <c r="X98" s="161">
        <v>2</v>
      </c>
      <c r="Y98" s="161"/>
      <c r="Z98" s="188"/>
      <c r="AA98" s="160"/>
    </row>
    <row r="99" spans="1:27" s="172" customFormat="1" ht="22.2" x14ac:dyDescent="0.3">
      <c r="A99" s="219"/>
      <c r="B99" s="223"/>
      <c r="C99" s="159" t="s">
        <v>583</v>
      </c>
      <c r="D99" s="160" t="s">
        <v>321</v>
      </c>
      <c r="E99" s="161">
        <v>2</v>
      </c>
      <c r="F99" s="197">
        <v>2</v>
      </c>
      <c r="G99" s="162"/>
      <c r="H99" s="161"/>
      <c r="I99" s="162"/>
      <c r="J99" s="161"/>
      <c r="K99" s="161"/>
      <c r="L99" s="161"/>
      <c r="M99" s="162"/>
      <c r="N99" s="161"/>
      <c r="O99" s="161"/>
      <c r="P99" s="161"/>
      <c r="Q99" s="162"/>
      <c r="R99" s="161"/>
      <c r="S99" s="161"/>
      <c r="T99" s="161"/>
      <c r="U99" s="162"/>
      <c r="V99" s="161"/>
      <c r="W99" s="161">
        <v>2</v>
      </c>
      <c r="X99" s="161">
        <v>2</v>
      </c>
      <c r="Y99" s="161"/>
      <c r="Z99" s="188"/>
      <c r="AA99" s="160"/>
    </row>
    <row r="100" spans="1:27" s="172" customFormat="1" ht="31.2" x14ac:dyDescent="0.3">
      <c r="A100" s="219"/>
      <c r="B100" s="223"/>
      <c r="C100" s="159" t="s">
        <v>585</v>
      </c>
      <c r="D100" s="160" t="s">
        <v>323</v>
      </c>
      <c r="E100" s="161">
        <v>2</v>
      </c>
      <c r="F100" s="197">
        <v>2</v>
      </c>
      <c r="G100" s="197"/>
      <c r="H100" s="197"/>
      <c r="I100" s="162"/>
      <c r="J100" s="161"/>
      <c r="K100" s="197"/>
      <c r="L100" s="197"/>
      <c r="M100" s="197"/>
      <c r="N100" s="197"/>
      <c r="O100" s="197"/>
      <c r="P100" s="197"/>
      <c r="Q100" s="197"/>
      <c r="R100" s="197"/>
      <c r="S100" s="197"/>
      <c r="T100" s="197"/>
      <c r="U100" s="197"/>
      <c r="V100" s="197"/>
      <c r="W100" s="197">
        <v>2</v>
      </c>
      <c r="X100" s="197">
        <v>2</v>
      </c>
      <c r="Y100" s="188"/>
      <c r="Z100" s="188"/>
      <c r="AA100" s="160"/>
    </row>
    <row r="101" spans="1:27" s="172" customFormat="1" ht="22.2" x14ac:dyDescent="0.3">
      <c r="A101" s="219"/>
      <c r="B101" s="223"/>
      <c r="C101" s="164" t="s">
        <v>748</v>
      </c>
      <c r="D101" s="160" t="s">
        <v>705</v>
      </c>
      <c r="E101" s="163">
        <v>2</v>
      </c>
      <c r="F101" s="197">
        <v>2</v>
      </c>
      <c r="G101" s="197"/>
      <c r="H101" s="197"/>
      <c r="I101" s="197"/>
      <c r="J101" s="197"/>
      <c r="K101" s="197"/>
      <c r="L101" s="197"/>
      <c r="M101" s="197"/>
      <c r="N101" s="197"/>
      <c r="O101" s="197"/>
      <c r="P101" s="197"/>
      <c r="Q101" s="197"/>
      <c r="R101" s="197"/>
      <c r="S101" s="197"/>
      <c r="T101" s="197"/>
      <c r="U101" s="197"/>
      <c r="V101" s="197"/>
      <c r="W101" s="197">
        <v>2</v>
      </c>
      <c r="X101" s="197">
        <v>2</v>
      </c>
      <c r="Y101" s="188"/>
      <c r="Z101" s="188"/>
      <c r="AA101" s="160"/>
    </row>
    <row r="102" spans="1:27" s="172" customFormat="1" ht="22.2" x14ac:dyDescent="0.3">
      <c r="A102" s="219"/>
      <c r="B102" s="223"/>
      <c r="C102" s="164" t="s">
        <v>818</v>
      </c>
      <c r="D102" s="160" t="s">
        <v>839</v>
      </c>
      <c r="E102" s="163">
        <v>2</v>
      </c>
      <c r="F102" s="197">
        <v>2</v>
      </c>
      <c r="G102" s="197"/>
      <c r="H102" s="197"/>
      <c r="I102" s="197"/>
      <c r="J102" s="197"/>
      <c r="K102" s="197"/>
      <c r="L102" s="197"/>
      <c r="M102" s="197"/>
      <c r="N102" s="197"/>
      <c r="O102" s="197"/>
      <c r="P102" s="197"/>
      <c r="Q102" s="197"/>
      <c r="R102" s="197"/>
      <c r="S102" s="197"/>
      <c r="T102" s="197"/>
      <c r="U102" s="197"/>
      <c r="V102" s="197"/>
      <c r="W102" s="197">
        <v>2</v>
      </c>
      <c r="X102" s="197">
        <v>2</v>
      </c>
      <c r="Y102" s="188"/>
      <c r="Z102" s="188"/>
      <c r="AA102" s="160"/>
    </row>
    <row r="103" spans="1:27" s="172" customFormat="1" ht="22.2" x14ac:dyDescent="0.3">
      <c r="A103" s="219"/>
      <c r="B103" s="223"/>
      <c r="C103" s="164" t="s">
        <v>816</v>
      </c>
      <c r="D103" s="160" t="s">
        <v>845</v>
      </c>
      <c r="E103" s="163">
        <v>2</v>
      </c>
      <c r="F103" s="197">
        <v>2</v>
      </c>
      <c r="G103" s="197"/>
      <c r="H103" s="197"/>
      <c r="I103" s="197"/>
      <c r="J103" s="197"/>
      <c r="K103" s="197"/>
      <c r="L103" s="197"/>
      <c r="M103" s="197"/>
      <c r="N103" s="197"/>
      <c r="O103" s="197"/>
      <c r="P103" s="197"/>
      <c r="Q103" s="197"/>
      <c r="R103" s="197"/>
      <c r="S103" s="197"/>
      <c r="T103" s="197"/>
      <c r="U103" s="163"/>
      <c r="V103" s="163"/>
      <c r="W103" s="163">
        <v>2</v>
      </c>
      <c r="X103" s="163">
        <v>2</v>
      </c>
      <c r="Y103" s="188"/>
      <c r="Z103" s="188"/>
      <c r="AA103" s="160"/>
    </row>
    <row r="104" spans="1:27" s="172" customFormat="1" ht="22.2" x14ac:dyDescent="0.3">
      <c r="A104" s="219"/>
      <c r="B104" s="223"/>
      <c r="C104" s="164" t="s">
        <v>646</v>
      </c>
      <c r="D104" s="190" t="s">
        <v>647</v>
      </c>
      <c r="E104" s="163">
        <v>2</v>
      </c>
      <c r="F104" s="163">
        <v>2</v>
      </c>
      <c r="G104" s="163"/>
      <c r="H104" s="163"/>
      <c r="I104" s="163"/>
      <c r="J104" s="163"/>
      <c r="K104" s="163"/>
      <c r="L104" s="163"/>
      <c r="M104" s="163"/>
      <c r="N104" s="163"/>
      <c r="O104" s="163"/>
      <c r="P104" s="163"/>
      <c r="Q104" s="163"/>
      <c r="R104" s="163"/>
      <c r="S104" s="163"/>
      <c r="T104" s="163"/>
      <c r="U104" s="163"/>
      <c r="V104" s="163"/>
      <c r="W104" s="163"/>
      <c r="X104" s="163"/>
      <c r="Y104" s="163">
        <v>2</v>
      </c>
      <c r="Z104" s="163">
        <v>2</v>
      </c>
      <c r="AA104" s="160"/>
    </row>
    <row r="105" spans="1:27" s="172" customFormat="1" ht="22.2" x14ac:dyDescent="0.3">
      <c r="A105" s="219"/>
      <c r="B105" s="223"/>
      <c r="C105" s="164" t="s">
        <v>819</v>
      </c>
      <c r="D105" s="160" t="s">
        <v>842</v>
      </c>
      <c r="E105" s="161">
        <v>2</v>
      </c>
      <c r="F105" s="197">
        <v>2</v>
      </c>
      <c r="G105" s="197"/>
      <c r="H105" s="197"/>
      <c r="I105" s="197"/>
      <c r="J105" s="197"/>
      <c r="K105" s="197"/>
      <c r="L105" s="197"/>
      <c r="M105" s="197"/>
      <c r="N105" s="197"/>
      <c r="O105" s="197"/>
      <c r="P105" s="197"/>
      <c r="Q105" s="197"/>
      <c r="R105" s="197"/>
      <c r="S105" s="197"/>
      <c r="T105" s="197"/>
      <c r="U105" s="197"/>
      <c r="V105" s="197"/>
      <c r="W105" s="197"/>
      <c r="X105" s="197"/>
      <c r="Y105" s="197">
        <v>2</v>
      </c>
      <c r="Z105" s="197">
        <v>2</v>
      </c>
      <c r="AA105" s="160"/>
    </row>
    <row r="106" spans="1:27" s="172" customFormat="1" ht="22.2" x14ac:dyDescent="0.3">
      <c r="A106" s="219"/>
      <c r="B106" s="223"/>
      <c r="C106" s="164" t="s">
        <v>820</v>
      </c>
      <c r="D106" s="160" t="s">
        <v>843</v>
      </c>
      <c r="E106" s="161">
        <v>2</v>
      </c>
      <c r="F106" s="197">
        <v>2</v>
      </c>
      <c r="G106" s="197"/>
      <c r="H106" s="197"/>
      <c r="I106" s="197"/>
      <c r="J106" s="197"/>
      <c r="K106" s="197"/>
      <c r="L106" s="197"/>
      <c r="M106" s="197"/>
      <c r="N106" s="197"/>
      <c r="O106" s="197"/>
      <c r="P106" s="197"/>
      <c r="Q106" s="197"/>
      <c r="R106" s="197"/>
      <c r="S106" s="197"/>
      <c r="T106" s="197"/>
      <c r="U106" s="197"/>
      <c r="V106" s="197"/>
      <c r="W106" s="197"/>
      <c r="X106" s="197"/>
      <c r="Y106" s="197">
        <v>2</v>
      </c>
      <c r="Z106" s="197">
        <v>2</v>
      </c>
      <c r="AA106" s="160"/>
    </row>
    <row r="107" spans="1:27" s="172" customFormat="1" ht="22.2" x14ac:dyDescent="0.3">
      <c r="A107" s="219"/>
      <c r="B107" s="224" t="s">
        <v>852</v>
      </c>
      <c r="C107" s="164" t="s">
        <v>306</v>
      </c>
      <c r="D107" s="160" t="s">
        <v>307</v>
      </c>
      <c r="E107" s="163">
        <v>6</v>
      </c>
      <c r="F107" s="197">
        <v>27</v>
      </c>
      <c r="G107" s="197"/>
      <c r="H107" s="197"/>
      <c r="I107" s="197"/>
      <c r="J107" s="197"/>
      <c r="K107" s="197"/>
      <c r="L107" s="197"/>
      <c r="M107" s="197"/>
      <c r="N107" s="197"/>
      <c r="O107" s="197"/>
      <c r="P107" s="197"/>
      <c r="Q107" s="197"/>
      <c r="R107" s="197"/>
      <c r="S107" s="197"/>
      <c r="T107" s="197"/>
      <c r="U107" s="197">
        <v>6</v>
      </c>
      <c r="V107" s="197">
        <v>27</v>
      </c>
      <c r="W107" s="197"/>
      <c r="X107" s="197"/>
      <c r="Y107" s="197"/>
      <c r="Z107" s="197"/>
      <c r="AA107" s="160"/>
    </row>
    <row r="108" spans="1:27" s="172" customFormat="1" ht="22.2" x14ac:dyDescent="0.3">
      <c r="A108" s="219"/>
      <c r="B108" s="224"/>
      <c r="C108" s="164" t="s">
        <v>317</v>
      </c>
      <c r="D108" s="160" t="s">
        <v>318</v>
      </c>
      <c r="E108" s="163">
        <v>6</v>
      </c>
      <c r="F108" s="163">
        <v>27</v>
      </c>
      <c r="G108" s="163"/>
      <c r="H108" s="163"/>
      <c r="I108" s="163"/>
      <c r="J108" s="163"/>
      <c r="K108" s="163"/>
      <c r="L108" s="163"/>
      <c r="M108" s="163"/>
      <c r="N108" s="163"/>
      <c r="O108" s="163"/>
      <c r="P108" s="163"/>
      <c r="Q108" s="163"/>
      <c r="R108" s="163"/>
      <c r="S108" s="163"/>
      <c r="T108" s="163"/>
      <c r="U108" s="163"/>
      <c r="V108" s="163"/>
      <c r="W108" s="163">
        <v>6</v>
      </c>
      <c r="X108" s="163">
        <v>27</v>
      </c>
      <c r="Y108" s="197"/>
      <c r="Z108" s="197"/>
      <c r="AA108" s="160"/>
    </row>
    <row r="109" spans="1:27" s="172" customFormat="1" ht="22.2" x14ac:dyDescent="0.3">
      <c r="A109" s="219"/>
      <c r="B109" s="224"/>
      <c r="C109" s="164" t="s">
        <v>331</v>
      </c>
      <c r="D109" s="160" t="s">
        <v>332</v>
      </c>
      <c r="E109" s="163">
        <v>6</v>
      </c>
      <c r="F109" s="163">
        <v>27</v>
      </c>
      <c r="G109" s="163"/>
      <c r="H109" s="163"/>
      <c r="I109" s="163"/>
      <c r="J109" s="163"/>
      <c r="K109" s="163"/>
      <c r="L109" s="163"/>
      <c r="M109" s="163"/>
      <c r="N109" s="163"/>
      <c r="O109" s="163"/>
      <c r="P109" s="163"/>
      <c r="Q109" s="163"/>
      <c r="R109" s="163"/>
      <c r="S109" s="163"/>
      <c r="T109" s="163"/>
      <c r="U109" s="163"/>
      <c r="V109" s="163"/>
      <c r="W109" s="163"/>
      <c r="X109" s="163"/>
      <c r="Y109" s="163">
        <v>6</v>
      </c>
      <c r="Z109" s="163">
        <v>27</v>
      </c>
      <c r="AA109" s="160"/>
    </row>
    <row r="110" spans="1:27" s="172" customFormat="1" ht="21.6" customHeight="1" x14ac:dyDescent="0.3">
      <c r="A110" s="219"/>
      <c r="B110" s="225" t="s">
        <v>853</v>
      </c>
      <c r="C110" s="164" t="s">
        <v>808</v>
      </c>
      <c r="D110" s="160" t="s">
        <v>844</v>
      </c>
      <c r="E110" s="163">
        <v>2</v>
      </c>
      <c r="F110" s="197">
        <v>2</v>
      </c>
      <c r="G110" s="197"/>
      <c r="H110" s="197"/>
      <c r="I110" s="197"/>
      <c r="J110" s="197"/>
      <c r="K110" s="197">
        <v>2</v>
      </c>
      <c r="L110" s="197">
        <v>2</v>
      </c>
      <c r="M110" s="197"/>
      <c r="N110" s="197"/>
      <c r="O110" s="163"/>
      <c r="P110" s="163"/>
      <c r="Q110" s="163"/>
      <c r="R110" s="163"/>
      <c r="S110" s="163"/>
      <c r="T110" s="163"/>
      <c r="U110" s="163"/>
      <c r="V110" s="163"/>
      <c r="W110" s="163"/>
      <c r="X110" s="163"/>
      <c r="Y110" s="163"/>
      <c r="Z110" s="163"/>
      <c r="AA110" s="160"/>
    </row>
    <row r="111" spans="1:27" s="172" customFormat="1" ht="21.6" customHeight="1" x14ac:dyDescent="0.3">
      <c r="A111" s="219"/>
      <c r="B111" s="226"/>
      <c r="C111" s="164" t="s">
        <v>814</v>
      </c>
      <c r="D111" s="160" t="s">
        <v>832</v>
      </c>
      <c r="E111" s="163">
        <v>2</v>
      </c>
      <c r="F111" s="197">
        <v>2</v>
      </c>
      <c r="G111" s="197"/>
      <c r="H111" s="197"/>
      <c r="I111" s="197"/>
      <c r="J111" s="197"/>
      <c r="K111" s="197"/>
      <c r="L111" s="197"/>
      <c r="M111" s="197">
        <v>2</v>
      </c>
      <c r="N111" s="197">
        <v>2</v>
      </c>
      <c r="O111" s="163"/>
      <c r="P111" s="163"/>
      <c r="Q111" s="163"/>
      <c r="R111" s="163"/>
      <c r="S111" s="163"/>
      <c r="T111" s="163"/>
      <c r="U111" s="163"/>
      <c r="V111" s="163"/>
      <c r="W111" s="163"/>
      <c r="X111" s="163"/>
      <c r="Y111" s="163"/>
      <c r="Z111" s="163"/>
      <c r="AA111" s="160"/>
    </row>
    <row r="112" spans="1:27" s="172" customFormat="1" ht="34.049999999999997" customHeight="1" x14ac:dyDescent="0.3">
      <c r="A112" s="219"/>
      <c r="B112" s="226"/>
      <c r="C112" s="159" t="s">
        <v>554</v>
      </c>
      <c r="D112" s="160" t="s">
        <v>284</v>
      </c>
      <c r="E112" s="163">
        <v>2</v>
      </c>
      <c r="F112" s="197">
        <v>2</v>
      </c>
      <c r="G112" s="197"/>
      <c r="H112" s="197"/>
      <c r="I112" s="197"/>
      <c r="J112" s="197"/>
      <c r="K112" s="197"/>
      <c r="L112" s="197"/>
      <c r="M112" s="197"/>
      <c r="N112" s="197"/>
      <c r="O112" s="197">
        <v>2</v>
      </c>
      <c r="P112" s="197">
        <v>2</v>
      </c>
      <c r="Q112" s="163"/>
      <c r="R112" s="163"/>
      <c r="S112" s="163"/>
      <c r="T112" s="163"/>
      <c r="U112" s="163"/>
      <c r="V112" s="163"/>
      <c r="W112" s="163"/>
      <c r="X112" s="163"/>
      <c r="Y112" s="163"/>
      <c r="Z112" s="163"/>
      <c r="AA112" s="160"/>
    </row>
    <row r="113" spans="1:27" s="172" customFormat="1" ht="21" customHeight="1" x14ac:dyDescent="0.3">
      <c r="A113" s="219"/>
      <c r="B113" s="226"/>
      <c r="C113" s="159" t="s">
        <v>568</v>
      </c>
      <c r="D113" s="160" t="s">
        <v>299</v>
      </c>
      <c r="E113" s="161">
        <v>2</v>
      </c>
      <c r="F113" s="197">
        <v>2</v>
      </c>
      <c r="G113" s="162"/>
      <c r="H113" s="161"/>
      <c r="I113" s="162"/>
      <c r="J113" s="161"/>
      <c r="K113" s="161"/>
      <c r="L113" s="161"/>
      <c r="M113" s="162"/>
      <c r="N113" s="161"/>
      <c r="O113" s="161"/>
      <c r="P113" s="161"/>
      <c r="Q113" s="162"/>
      <c r="R113" s="161"/>
      <c r="S113" s="161">
        <v>2</v>
      </c>
      <c r="T113" s="161">
        <v>2</v>
      </c>
      <c r="U113" s="162"/>
      <c r="V113" s="161"/>
      <c r="W113" s="197"/>
      <c r="X113" s="197"/>
      <c r="Y113" s="161"/>
      <c r="Z113" s="161"/>
      <c r="AA113" s="160"/>
    </row>
    <row r="114" spans="1:27" s="172" customFormat="1" ht="22.2" x14ac:dyDescent="0.3">
      <c r="A114" s="219"/>
      <c r="B114" s="226"/>
      <c r="C114" s="159" t="s">
        <v>569</v>
      </c>
      <c r="D114" s="160" t="s">
        <v>300</v>
      </c>
      <c r="E114" s="161">
        <v>2</v>
      </c>
      <c r="F114" s="197">
        <v>2</v>
      </c>
      <c r="G114" s="197"/>
      <c r="H114" s="197"/>
      <c r="I114" s="197"/>
      <c r="J114" s="197"/>
      <c r="K114" s="197"/>
      <c r="L114" s="197"/>
      <c r="M114" s="197"/>
      <c r="N114" s="197"/>
      <c r="O114" s="197"/>
      <c r="P114" s="197"/>
      <c r="Q114" s="197"/>
      <c r="R114" s="197"/>
      <c r="S114" s="197">
        <v>2</v>
      </c>
      <c r="T114" s="197">
        <v>2</v>
      </c>
      <c r="U114" s="197"/>
      <c r="V114" s="197"/>
      <c r="W114" s="197"/>
      <c r="X114" s="197"/>
      <c r="Y114" s="197"/>
      <c r="Z114" s="197"/>
      <c r="AA114" s="160"/>
    </row>
    <row r="115" spans="1:27" s="172" customFormat="1" ht="27.75" customHeight="1" x14ac:dyDescent="0.3">
      <c r="A115" s="219"/>
      <c r="B115" s="226"/>
      <c r="C115" s="159" t="s">
        <v>571</v>
      </c>
      <c r="D115" s="160" t="s">
        <v>302</v>
      </c>
      <c r="E115" s="161">
        <v>2</v>
      </c>
      <c r="F115" s="197">
        <v>2</v>
      </c>
      <c r="G115" s="197"/>
      <c r="H115" s="197"/>
      <c r="I115" s="197"/>
      <c r="J115" s="197"/>
      <c r="K115" s="197"/>
      <c r="L115" s="197"/>
      <c r="M115" s="197"/>
      <c r="N115" s="197"/>
      <c r="O115" s="197"/>
      <c r="P115" s="197"/>
      <c r="Q115" s="197"/>
      <c r="R115" s="197"/>
      <c r="S115" s="197">
        <v>2</v>
      </c>
      <c r="T115" s="197">
        <v>2</v>
      </c>
      <c r="U115" s="197"/>
      <c r="V115" s="197"/>
      <c r="W115" s="197"/>
      <c r="X115" s="197"/>
      <c r="Y115" s="197"/>
      <c r="Z115" s="197"/>
      <c r="AA115" s="160"/>
    </row>
    <row r="116" spans="1:27" s="172" customFormat="1" ht="27.75" customHeight="1" x14ac:dyDescent="0.3">
      <c r="A116" s="219"/>
      <c r="B116" s="226"/>
      <c r="C116" s="159" t="s">
        <v>572</v>
      </c>
      <c r="D116" s="160" t="s">
        <v>303</v>
      </c>
      <c r="E116" s="161">
        <v>2</v>
      </c>
      <c r="F116" s="197">
        <v>2</v>
      </c>
      <c r="G116" s="197"/>
      <c r="H116" s="197"/>
      <c r="I116" s="162"/>
      <c r="J116" s="161"/>
      <c r="K116" s="197"/>
      <c r="L116" s="197"/>
      <c r="M116" s="197"/>
      <c r="N116" s="197"/>
      <c r="O116" s="197"/>
      <c r="P116" s="197"/>
      <c r="Q116" s="197"/>
      <c r="R116" s="197"/>
      <c r="S116" s="197">
        <v>2</v>
      </c>
      <c r="T116" s="197">
        <v>2</v>
      </c>
      <c r="U116" s="197"/>
      <c r="V116" s="197"/>
      <c r="W116" s="197"/>
      <c r="X116" s="197"/>
      <c r="Y116" s="197"/>
      <c r="Z116" s="197"/>
      <c r="AA116" s="160"/>
    </row>
    <row r="117" spans="1:27" s="172" customFormat="1" ht="22.2" x14ac:dyDescent="0.3">
      <c r="A117" s="219"/>
      <c r="B117" s="226"/>
      <c r="C117" s="159" t="s">
        <v>573</v>
      </c>
      <c r="D117" s="160" t="s">
        <v>304</v>
      </c>
      <c r="E117" s="161">
        <v>2</v>
      </c>
      <c r="F117" s="197">
        <v>2</v>
      </c>
      <c r="G117" s="197"/>
      <c r="H117" s="197"/>
      <c r="I117" s="162"/>
      <c r="J117" s="161"/>
      <c r="K117" s="197"/>
      <c r="L117" s="197"/>
      <c r="M117" s="197"/>
      <c r="N117" s="197"/>
      <c r="O117" s="197"/>
      <c r="P117" s="197"/>
      <c r="Q117" s="197"/>
      <c r="R117" s="197"/>
      <c r="S117" s="197">
        <v>2</v>
      </c>
      <c r="T117" s="197">
        <v>2</v>
      </c>
      <c r="U117" s="197"/>
      <c r="V117" s="197"/>
      <c r="W117" s="197"/>
      <c r="X117" s="197"/>
      <c r="Y117" s="197"/>
      <c r="Z117" s="197"/>
      <c r="AA117" s="160"/>
    </row>
    <row r="118" spans="1:27" s="172" customFormat="1" ht="31.2" x14ac:dyDescent="0.3">
      <c r="A118" s="219"/>
      <c r="B118" s="226"/>
      <c r="C118" s="159" t="s">
        <v>532</v>
      </c>
      <c r="D118" s="160" t="s">
        <v>367</v>
      </c>
      <c r="E118" s="161">
        <v>2</v>
      </c>
      <c r="F118" s="197">
        <v>2</v>
      </c>
      <c r="G118" s="197"/>
      <c r="H118" s="197"/>
      <c r="I118" s="197"/>
      <c r="J118" s="197"/>
      <c r="K118" s="197"/>
      <c r="L118" s="197"/>
      <c r="M118" s="197"/>
      <c r="N118" s="197"/>
      <c r="O118" s="197"/>
      <c r="P118" s="197"/>
      <c r="Q118" s="197"/>
      <c r="R118" s="197"/>
      <c r="S118" s="197">
        <v>2</v>
      </c>
      <c r="T118" s="197">
        <v>2</v>
      </c>
      <c r="U118" s="197"/>
      <c r="V118" s="197"/>
      <c r="W118" s="197"/>
      <c r="X118" s="197"/>
      <c r="Y118" s="197"/>
      <c r="Z118" s="197"/>
      <c r="AA118" s="160"/>
    </row>
    <row r="119" spans="1:27" s="172" customFormat="1" ht="22.2" x14ac:dyDescent="0.3">
      <c r="A119" s="219"/>
      <c r="B119" s="226"/>
      <c r="C119" s="164" t="s">
        <v>650</v>
      </c>
      <c r="D119" s="160" t="s">
        <v>653</v>
      </c>
      <c r="E119" s="163">
        <v>2</v>
      </c>
      <c r="F119" s="197">
        <v>2</v>
      </c>
      <c r="G119" s="197"/>
      <c r="H119" s="197"/>
      <c r="I119" s="197"/>
      <c r="J119" s="197"/>
      <c r="K119" s="197"/>
      <c r="L119" s="197"/>
      <c r="M119" s="197"/>
      <c r="N119" s="197"/>
      <c r="O119" s="197"/>
      <c r="P119" s="197"/>
      <c r="Q119" s="197"/>
      <c r="R119" s="197"/>
      <c r="S119" s="197">
        <v>2</v>
      </c>
      <c r="T119" s="197">
        <v>2</v>
      </c>
      <c r="U119" s="197"/>
      <c r="V119" s="197"/>
      <c r="W119" s="197"/>
      <c r="X119" s="197"/>
      <c r="Y119" s="197"/>
      <c r="Z119" s="197"/>
      <c r="AA119" s="160"/>
    </row>
    <row r="120" spans="1:27" s="172" customFormat="1" ht="22.2" x14ac:dyDescent="0.3">
      <c r="A120" s="219"/>
      <c r="B120" s="226"/>
      <c r="C120" s="164" t="s">
        <v>305</v>
      </c>
      <c r="D120" s="160" t="s">
        <v>256</v>
      </c>
      <c r="E120" s="161">
        <v>2</v>
      </c>
      <c r="F120" s="197">
        <v>2</v>
      </c>
      <c r="G120" s="197"/>
      <c r="H120" s="197"/>
      <c r="I120" s="162"/>
      <c r="J120" s="161"/>
      <c r="K120" s="197"/>
      <c r="L120" s="197"/>
      <c r="M120" s="197"/>
      <c r="N120" s="197"/>
      <c r="O120" s="197"/>
      <c r="P120" s="197"/>
      <c r="Q120" s="197"/>
      <c r="R120" s="197"/>
      <c r="S120" s="197">
        <v>2</v>
      </c>
      <c r="T120" s="197">
        <v>2</v>
      </c>
      <c r="U120" s="197"/>
      <c r="V120" s="197"/>
      <c r="W120" s="197"/>
      <c r="X120" s="197"/>
      <c r="Y120" s="197"/>
      <c r="Z120" s="197"/>
      <c r="AA120" s="160"/>
    </row>
    <row r="121" spans="1:27" s="172" customFormat="1" ht="22.2" x14ac:dyDescent="0.3">
      <c r="A121" s="219"/>
      <c r="B121" s="226"/>
      <c r="C121" s="159" t="s">
        <v>567</v>
      </c>
      <c r="D121" s="160" t="s">
        <v>296</v>
      </c>
      <c r="E121" s="163">
        <v>2</v>
      </c>
      <c r="F121" s="197">
        <v>2</v>
      </c>
      <c r="G121" s="197"/>
      <c r="H121" s="197"/>
      <c r="I121" s="197"/>
      <c r="J121" s="197"/>
      <c r="K121" s="197"/>
      <c r="L121" s="197"/>
      <c r="M121" s="197"/>
      <c r="N121" s="197"/>
      <c r="O121" s="197"/>
      <c r="P121" s="197"/>
      <c r="Q121" s="197"/>
      <c r="R121" s="197"/>
      <c r="S121" s="197">
        <v>2</v>
      </c>
      <c r="T121" s="197">
        <v>2</v>
      </c>
      <c r="U121" s="197"/>
      <c r="V121" s="197"/>
      <c r="W121" s="197"/>
      <c r="X121" s="197"/>
      <c r="Y121" s="197"/>
      <c r="Z121" s="197"/>
      <c r="AA121" s="160"/>
    </row>
    <row r="122" spans="1:27" s="172" customFormat="1" ht="22.2" x14ac:dyDescent="0.3">
      <c r="A122" s="219"/>
      <c r="B122" s="226"/>
      <c r="C122" s="164" t="s">
        <v>315</v>
      </c>
      <c r="D122" s="160" t="s">
        <v>316</v>
      </c>
      <c r="E122" s="161">
        <v>2</v>
      </c>
      <c r="F122" s="197">
        <v>2</v>
      </c>
      <c r="G122" s="197"/>
      <c r="H122" s="197"/>
      <c r="I122" s="197"/>
      <c r="J122" s="197"/>
      <c r="K122" s="197"/>
      <c r="L122" s="197"/>
      <c r="M122" s="197"/>
      <c r="N122" s="197"/>
      <c r="O122" s="197"/>
      <c r="P122" s="197"/>
      <c r="Q122" s="197"/>
      <c r="R122" s="197"/>
      <c r="S122" s="197"/>
      <c r="T122" s="197"/>
      <c r="U122" s="197">
        <v>2</v>
      </c>
      <c r="V122" s="197">
        <v>2</v>
      </c>
      <c r="W122" s="197"/>
      <c r="X122" s="197"/>
      <c r="Y122" s="197"/>
      <c r="Z122" s="197"/>
      <c r="AA122" s="160"/>
    </row>
    <row r="123" spans="1:27" s="172" customFormat="1" ht="31.2" x14ac:dyDescent="0.3">
      <c r="A123" s="219"/>
      <c r="B123" s="226"/>
      <c r="C123" s="159" t="s">
        <v>576</v>
      </c>
      <c r="D123" s="160" t="s">
        <v>804</v>
      </c>
      <c r="E123" s="161">
        <v>2</v>
      </c>
      <c r="F123" s="197">
        <v>2</v>
      </c>
      <c r="G123" s="162"/>
      <c r="H123" s="161"/>
      <c r="I123" s="162"/>
      <c r="J123" s="161"/>
      <c r="K123" s="161"/>
      <c r="L123" s="161"/>
      <c r="M123" s="162"/>
      <c r="N123" s="161"/>
      <c r="O123" s="161"/>
      <c r="P123" s="161"/>
      <c r="Q123" s="162"/>
      <c r="R123" s="161"/>
      <c r="S123" s="161"/>
      <c r="T123" s="161"/>
      <c r="U123" s="162">
        <v>2</v>
      </c>
      <c r="V123" s="161">
        <v>2</v>
      </c>
      <c r="W123" s="197"/>
      <c r="X123" s="197"/>
      <c r="Y123" s="197"/>
      <c r="Z123" s="197"/>
      <c r="AA123" s="160"/>
    </row>
    <row r="124" spans="1:27" s="172" customFormat="1" ht="22.2" x14ac:dyDescent="0.3">
      <c r="A124" s="219"/>
      <c r="B124" s="226"/>
      <c r="C124" s="159" t="s">
        <v>577</v>
      </c>
      <c r="D124" s="160" t="s">
        <v>310</v>
      </c>
      <c r="E124" s="161">
        <v>2</v>
      </c>
      <c r="F124" s="197">
        <v>2</v>
      </c>
      <c r="G124" s="162"/>
      <c r="H124" s="161"/>
      <c r="I124" s="162"/>
      <c r="J124" s="161"/>
      <c r="K124" s="161"/>
      <c r="L124" s="161"/>
      <c r="M124" s="162"/>
      <c r="N124" s="161"/>
      <c r="O124" s="161"/>
      <c r="P124" s="161"/>
      <c r="Q124" s="162"/>
      <c r="R124" s="161"/>
      <c r="S124" s="161"/>
      <c r="T124" s="161"/>
      <c r="U124" s="162">
        <v>2</v>
      </c>
      <c r="V124" s="161">
        <v>2</v>
      </c>
      <c r="W124" s="197"/>
      <c r="X124" s="197"/>
      <c r="Y124" s="197"/>
      <c r="Z124" s="197"/>
      <c r="AA124" s="160"/>
    </row>
    <row r="125" spans="1:27" s="172" customFormat="1" ht="31.2" x14ac:dyDescent="0.3">
      <c r="A125" s="219"/>
      <c r="B125" s="226"/>
      <c r="C125" s="159" t="s">
        <v>578</v>
      </c>
      <c r="D125" s="160" t="s">
        <v>311</v>
      </c>
      <c r="E125" s="161">
        <v>2</v>
      </c>
      <c r="F125" s="197">
        <v>2</v>
      </c>
      <c r="G125" s="197"/>
      <c r="H125" s="197"/>
      <c r="I125" s="162"/>
      <c r="J125" s="161"/>
      <c r="K125" s="197"/>
      <c r="L125" s="197"/>
      <c r="M125" s="197"/>
      <c r="N125" s="197"/>
      <c r="O125" s="197"/>
      <c r="P125" s="197"/>
      <c r="Q125" s="197"/>
      <c r="R125" s="197"/>
      <c r="S125" s="197"/>
      <c r="T125" s="197"/>
      <c r="U125" s="197">
        <v>2</v>
      </c>
      <c r="V125" s="197">
        <v>2</v>
      </c>
      <c r="W125" s="197"/>
      <c r="X125" s="197"/>
      <c r="Y125" s="197"/>
      <c r="Z125" s="197"/>
      <c r="AA125" s="160"/>
    </row>
    <row r="126" spans="1:27" s="172" customFormat="1" ht="22.2" x14ac:dyDescent="0.3">
      <c r="A126" s="219"/>
      <c r="B126" s="226"/>
      <c r="C126" s="159" t="s">
        <v>702</v>
      </c>
      <c r="D126" s="160" t="s">
        <v>312</v>
      </c>
      <c r="E126" s="161">
        <v>2</v>
      </c>
      <c r="F126" s="197">
        <v>2</v>
      </c>
      <c r="G126" s="197"/>
      <c r="H126" s="197"/>
      <c r="I126" s="197"/>
      <c r="J126" s="197"/>
      <c r="K126" s="197"/>
      <c r="L126" s="197"/>
      <c r="M126" s="197"/>
      <c r="N126" s="197"/>
      <c r="O126" s="197"/>
      <c r="P126" s="197"/>
      <c r="Q126" s="197"/>
      <c r="R126" s="197"/>
      <c r="S126" s="197"/>
      <c r="T126" s="197"/>
      <c r="U126" s="197">
        <v>2</v>
      </c>
      <c r="V126" s="197">
        <v>2</v>
      </c>
      <c r="W126" s="197"/>
      <c r="X126" s="197"/>
      <c r="Y126" s="197"/>
      <c r="Z126" s="197"/>
      <c r="AA126" s="160"/>
    </row>
    <row r="127" spans="1:27" s="172" customFormat="1" ht="22.2" x14ac:dyDescent="0.3">
      <c r="A127" s="219"/>
      <c r="B127" s="226"/>
      <c r="C127" s="159" t="s">
        <v>579</v>
      </c>
      <c r="D127" s="160" t="s">
        <v>313</v>
      </c>
      <c r="E127" s="161">
        <v>2</v>
      </c>
      <c r="F127" s="197">
        <v>2</v>
      </c>
      <c r="G127" s="197"/>
      <c r="H127" s="197"/>
      <c r="I127" s="197"/>
      <c r="J127" s="197"/>
      <c r="K127" s="197"/>
      <c r="L127" s="197"/>
      <c r="M127" s="197"/>
      <c r="N127" s="197"/>
      <c r="O127" s="197"/>
      <c r="P127" s="197"/>
      <c r="Q127" s="197"/>
      <c r="R127" s="197"/>
      <c r="S127" s="197"/>
      <c r="T127" s="197"/>
      <c r="U127" s="197">
        <v>2</v>
      </c>
      <c r="V127" s="197">
        <v>2</v>
      </c>
      <c r="W127" s="197"/>
      <c r="X127" s="197"/>
      <c r="Y127" s="197"/>
      <c r="Z127" s="197"/>
      <c r="AA127" s="160"/>
    </row>
    <row r="128" spans="1:27" s="172" customFormat="1" ht="31.5" customHeight="1" x14ac:dyDescent="0.3">
      <c r="A128" s="219"/>
      <c r="B128" s="226"/>
      <c r="C128" s="164" t="s">
        <v>651</v>
      </c>
      <c r="D128" s="160" t="s">
        <v>656</v>
      </c>
      <c r="E128" s="161">
        <v>2</v>
      </c>
      <c r="F128" s="197">
        <v>2</v>
      </c>
      <c r="G128" s="197"/>
      <c r="H128" s="197"/>
      <c r="I128" s="197"/>
      <c r="J128" s="197"/>
      <c r="K128" s="197"/>
      <c r="L128" s="197"/>
      <c r="M128" s="197"/>
      <c r="N128" s="197"/>
      <c r="O128" s="197"/>
      <c r="P128" s="197"/>
      <c r="Q128" s="197"/>
      <c r="R128" s="197"/>
      <c r="S128" s="197"/>
      <c r="T128" s="197"/>
      <c r="U128" s="197">
        <v>2</v>
      </c>
      <c r="V128" s="197">
        <v>2</v>
      </c>
      <c r="W128" s="197"/>
      <c r="X128" s="197"/>
      <c r="Y128" s="197"/>
      <c r="Z128" s="197"/>
      <c r="AA128" s="160"/>
    </row>
    <row r="129" spans="1:27" s="172" customFormat="1" ht="21.45" customHeight="1" x14ac:dyDescent="0.3">
      <c r="A129" s="219"/>
      <c r="B129" s="226"/>
      <c r="C129" s="159" t="s">
        <v>574</v>
      </c>
      <c r="D129" s="160" t="s">
        <v>308</v>
      </c>
      <c r="E129" s="161">
        <v>2</v>
      </c>
      <c r="F129" s="197">
        <v>2</v>
      </c>
      <c r="G129" s="162"/>
      <c r="H129" s="161"/>
      <c r="I129" s="162"/>
      <c r="J129" s="161"/>
      <c r="K129" s="161"/>
      <c r="L129" s="161"/>
      <c r="M129" s="162"/>
      <c r="N129" s="161"/>
      <c r="O129" s="161"/>
      <c r="P129" s="161"/>
      <c r="Q129" s="162"/>
      <c r="R129" s="161"/>
      <c r="S129" s="161"/>
      <c r="T129" s="161"/>
      <c r="U129" s="162">
        <v>2</v>
      </c>
      <c r="V129" s="161">
        <v>2</v>
      </c>
      <c r="W129" s="197"/>
      <c r="X129" s="197"/>
      <c r="Y129" s="197"/>
      <c r="Z129" s="197"/>
      <c r="AA129" s="160"/>
    </row>
    <row r="130" spans="1:27" s="172" customFormat="1" ht="23.55" customHeight="1" x14ac:dyDescent="0.3">
      <c r="A130" s="219"/>
      <c r="B130" s="226"/>
      <c r="C130" s="164" t="s">
        <v>812</v>
      </c>
      <c r="D130" s="160" t="s">
        <v>854</v>
      </c>
      <c r="E130" s="163">
        <v>2</v>
      </c>
      <c r="F130" s="197">
        <v>2</v>
      </c>
      <c r="G130" s="197"/>
      <c r="H130" s="197"/>
      <c r="I130" s="197"/>
      <c r="J130" s="197"/>
      <c r="K130" s="197"/>
      <c r="L130" s="197"/>
      <c r="M130" s="197"/>
      <c r="N130" s="197"/>
      <c r="O130" s="197"/>
      <c r="P130" s="197"/>
      <c r="Q130" s="197"/>
      <c r="R130" s="197"/>
      <c r="S130" s="197"/>
      <c r="T130" s="197"/>
      <c r="U130" s="197"/>
      <c r="V130" s="197"/>
      <c r="W130" s="197">
        <v>2</v>
      </c>
      <c r="X130" s="197">
        <v>2</v>
      </c>
      <c r="Y130" s="197"/>
      <c r="Z130" s="197"/>
      <c r="AA130" s="160"/>
    </row>
    <row r="131" spans="1:27" s="172" customFormat="1" ht="22.2" x14ac:dyDescent="0.3">
      <c r="A131" s="219"/>
      <c r="B131" s="226"/>
      <c r="C131" s="159" t="s">
        <v>586</v>
      </c>
      <c r="D131" s="160" t="s">
        <v>324</v>
      </c>
      <c r="E131" s="161">
        <v>2</v>
      </c>
      <c r="F131" s="197">
        <v>2</v>
      </c>
      <c r="G131" s="197"/>
      <c r="H131" s="197"/>
      <c r="I131" s="162"/>
      <c r="J131" s="161"/>
      <c r="K131" s="197"/>
      <c r="L131" s="197"/>
      <c r="M131" s="197"/>
      <c r="N131" s="197"/>
      <c r="O131" s="197"/>
      <c r="P131" s="197"/>
      <c r="Q131" s="197"/>
      <c r="R131" s="197"/>
      <c r="S131" s="197"/>
      <c r="T131" s="197"/>
      <c r="U131" s="197"/>
      <c r="V131" s="197"/>
      <c r="W131" s="197">
        <v>2</v>
      </c>
      <c r="X131" s="197">
        <v>2</v>
      </c>
      <c r="Y131" s="161"/>
      <c r="Z131" s="161"/>
      <c r="AA131" s="160"/>
    </row>
    <row r="132" spans="1:27" s="172" customFormat="1" ht="22.2" x14ac:dyDescent="0.3">
      <c r="A132" s="219"/>
      <c r="B132" s="226"/>
      <c r="C132" s="159" t="s">
        <v>703</v>
      </c>
      <c r="D132" s="160" t="s">
        <v>325</v>
      </c>
      <c r="E132" s="161">
        <v>2</v>
      </c>
      <c r="F132" s="197">
        <v>2</v>
      </c>
      <c r="G132" s="162"/>
      <c r="H132" s="161"/>
      <c r="I132" s="162"/>
      <c r="J132" s="161"/>
      <c r="K132" s="161"/>
      <c r="L132" s="161"/>
      <c r="M132" s="162"/>
      <c r="N132" s="161"/>
      <c r="O132" s="161"/>
      <c r="P132" s="161"/>
      <c r="Q132" s="162"/>
      <c r="R132" s="161"/>
      <c r="S132" s="161"/>
      <c r="T132" s="161"/>
      <c r="U132" s="162"/>
      <c r="V132" s="161"/>
      <c r="W132" s="161">
        <v>2</v>
      </c>
      <c r="X132" s="161">
        <v>2</v>
      </c>
      <c r="Y132" s="161"/>
      <c r="Z132" s="161"/>
      <c r="AA132" s="160"/>
    </row>
    <row r="133" spans="1:27" s="172" customFormat="1" ht="22.2" x14ac:dyDescent="0.3">
      <c r="A133" s="219"/>
      <c r="B133" s="226"/>
      <c r="C133" s="159" t="s">
        <v>590</v>
      </c>
      <c r="D133" s="160" t="s">
        <v>329</v>
      </c>
      <c r="E133" s="161">
        <v>2</v>
      </c>
      <c r="F133" s="197">
        <v>2</v>
      </c>
      <c r="G133" s="197"/>
      <c r="H133" s="197"/>
      <c r="I133" s="197"/>
      <c r="J133" s="197"/>
      <c r="K133" s="197"/>
      <c r="L133" s="197"/>
      <c r="M133" s="197"/>
      <c r="N133" s="197"/>
      <c r="O133" s="197"/>
      <c r="P133" s="197"/>
      <c r="Q133" s="197"/>
      <c r="R133" s="197"/>
      <c r="S133" s="197"/>
      <c r="T133" s="197"/>
      <c r="U133" s="197"/>
      <c r="V133" s="197"/>
      <c r="W133" s="197">
        <v>2</v>
      </c>
      <c r="X133" s="197">
        <v>2</v>
      </c>
      <c r="Y133" s="197"/>
      <c r="Z133" s="197"/>
      <c r="AA133" s="160"/>
    </row>
    <row r="134" spans="1:27" s="172" customFormat="1" ht="22.2" x14ac:dyDescent="0.3">
      <c r="A134" s="219"/>
      <c r="B134" s="226"/>
      <c r="C134" s="159" t="s">
        <v>591</v>
      </c>
      <c r="D134" s="160" t="s">
        <v>330</v>
      </c>
      <c r="E134" s="161">
        <v>2</v>
      </c>
      <c r="F134" s="197">
        <v>2</v>
      </c>
      <c r="G134" s="197"/>
      <c r="H134" s="197"/>
      <c r="I134" s="197"/>
      <c r="J134" s="197"/>
      <c r="K134" s="197"/>
      <c r="L134" s="197"/>
      <c r="M134" s="197"/>
      <c r="N134" s="197"/>
      <c r="O134" s="197"/>
      <c r="P134" s="197"/>
      <c r="Q134" s="197"/>
      <c r="R134" s="197"/>
      <c r="S134" s="197"/>
      <c r="T134" s="197"/>
      <c r="U134" s="197"/>
      <c r="V134" s="197"/>
      <c r="W134" s="197">
        <v>2</v>
      </c>
      <c r="X134" s="197">
        <v>2</v>
      </c>
      <c r="Y134" s="197"/>
      <c r="Z134" s="197"/>
      <c r="AA134" s="160"/>
    </row>
    <row r="135" spans="1:27" s="172" customFormat="1" ht="22.2" x14ac:dyDescent="0.3">
      <c r="A135" s="219"/>
      <c r="B135" s="226"/>
      <c r="C135" s="164" t="s">
        <v>120</v>
      </c>
      <c r="D135" s="160" t="s">
        <v>251</v>
      </c>
      <c r="E135" s="163">
        <v>2</v>
      </c>
      <c r="F135" s="197">
        <v>2</v>
      </c>
      <c r="G135" s="197"/>
      <c r="H135" s="197"/>
      <c r="I135" s="197"/>
      <c r="J135" s="197"/>
      <c r="K135" s="197"/>
      <c r="L135" s="197"/>
      <c r="M135" s="197"/>
      <c r="N135" s="197"/>
      <c r="O135" s="197"/>
      <c r="P135" s="197"/>
      <c r="Q135" s="197"/>
      <c r="R135" s="197"/>
      <c r="S135" s="197"/>
      <c r="T135" s="197"/>
      <c r="U135" s="197"/>
      <c r="V135" s="197"/>
      <c r="W135" s="197">
        <v>2</v>
      </c>
      <c r="X135" s="197">
        <v>2</v>
      </c>
      <c r="Y135" s="197"/>
      <c r="Z135" s="197"/>
      <c r="AA135" s="160"/>
    </row>
    <row r="136" spans="1:27" s="172" customFormat="1" ht="22.2" x14ac:dyDescent="0.3">
      <c r="A136" s="219"/>
      <c r="B136" s="226"/>
      <c r="C136" s="159" t="s">
        <v>581</v>
      </c>
      <c r="D136" s="160" t="s">
        <v>319</v>
      </c>
      <c r="E136" s="161">
        <v>2</v>
      </c>
      <c r="F136" s="197">
        <v>2</v>
      </c>
      <c r="G136" s="162"/>
      <c r="H136" s="161"/>
      <c r="I136" s="162"/>
      <c r="J136" s="161"/>
      <c r="K136" s="161"/>
      <c r="L136" s="161"/>
      <c r="M136" s="162"/>
      <c r="N136" s="161"/>
      <c r="O136" s="161"/>
      <c r="P136" s="161"/>
      <c r="Q136" s="162"/>
      <c r="R136" s="161"/>
      <c r="S136" s="161"/>
      <c r="T136" s="161"/>
      <c r="U136" s="162"/>
      <c r="V136" s="161"/>
      <c r="W136" s="161">
        <v>2</v>
      </c>
      <c r="X136" s="161">
        <v>2</v>
      </c>
      <c r="Y136" s="197"/>
      <c r="Z136" s="197"/>
      <c r="AA136" s="160"/>
    </row>
    <row r="137" spans="1:27" s="172" customFormat="1" ht="22.2" x14ac:dyDescent="0.3">
      <c r="A137" s="219"/>
      <c r="B137" s="226"/>
      <c r="C137" s="159" t="s">
        <v>592</v>
      </c>
      <c r="D137" s="160" t="s">
        <v>333</v>
      </c>
      <c r="E137" s="161">
        <v>2</v>
      </c>
      <c r="F137" s="197">
        <v>2</v>
      </c>
      <c r="G137" s="197"/>
      <c r="H137" s="197"/>
      <c r="I137" s="197"/>
      <c r="J137" s="197"/>
      <c r="K137" s="197"/>
      <c r="L137" s="197"/>
      <c r="M137" s="197"/>
      <c r="N137" s="197"/>
      <c r="O137" s="197"/>
      <c r="P137" s="197"/>
      <c r="Q137" s="197"/>
      <c r="R137" s="197"/>
      <c r="S137" s="197"/>
      <c r="T137" s="197"/>
      <c r="U137" s="197"/>
      <c r="V137" s="197"/>
      <c r="W137" s="197"/>
      <c r="X137" s="197"/>
      <c r="Y137" s="197">
        <v>2</v>
      </c>
      <c r="Z137" s="197">
        <v>2</v>
      </c>
      <c r="AA137" s="160"/>
    </row>
    <row r="138" spans="1:27" s="172" customFormat="1" ht="31.2" x14ac:dyDescent="0.3">
      <c r="A138" s="219"/>
      <c r="B138" s="226"/>
      <c r="C138" s="159" t="s">
        <v>542</v>
      </c>
      <c r="D138" s="160" t="s">
        <v>272</v>
      </c>
      <c r="E138" s="163">
        <v>2</v>
      </c>
      <c r="F138" s="197">
        <v>2</v>
      </c>
      <c r="G138" s="197"/>
      <c r="H138" s="197"/>
      <c r="I138" s="197"/>
      <c r="J138" s="197"/>
      <c r="K138" s="197"/>
      <c r="L138" s="197"/>
      <c r="M138" s="197"/>
      <c r="N138" s="197"/>
      <c r="O138" s="197"/>
      <c r="P138" s="197"/>
      <c r="Q138" s="197"/>
      <c r="R138" s="197"/>
      <c r="S138" s="197"/>
      <c r="T138" s="197"/>
      <c r="U138" s="197"/>
      <c r="V138" s="197"/>
      <c r="W138" s="197"/>
      <c r="X138" s="197"/>
      <c r="Y138" s="197">
        <v>2</v>
      </c>
      <c r="Z138" s="197">
        <v>2</v>
      </c>
      <c r="AA138" s="160"/>
    </row>
    <row r="139" spans="1:27" s="172" customFormat="1" ht="22.2" x14ac:dyDescent="0.3">
      <c r="A139" s="219"/>
      <c r="B139" s="226"/>
      <c r="C139" s="159" t="s">
        <v>595</v>
      </c>
      <c r="D139" s="160" t="s">
        <v>337</v>
      </c>
      <c r="E139" s="161">
        <v>2</v>
      </c>
      <c r="F139" s="197">
        <v>2</v>
      </c>
      <c r="G139" s="197"/>
      <c r="H139" s="197"/>
      <c r="I139" s="197"/>
      <c r="J139" s="197"/>
      <c r="K139" s="197"/>
      <c r="L139" s="197"/>
      <c r="M139" s="197"/>
      <c r="N139" s="197"/>
      <c r="O139" s="197"/>
      <c r="P139" s="197"/>
      <c r="Q139" s="197"/>
      <c r="R139" s="197"/>
      <c r="S139" s="197"/>
      <c r="T139" s="197"/>
      <c r="U139" s="197"/>
      <c r="V139" s="197"/>
      <c r="W139" s="197"/>
      <c r="X139" s="197"/>
      <c r="Y139" s="197">
        <v>2</v>
      </c>
      <c r="Z139" s="197">
        <v>2</v>
      </c>
      <c r="AA139" s="160"/>
    </row>
    <row r="140" spans="1:27" s="172" customFormat="1" ht="31.2" x14ac:dyDescent="0.3">
      <c r="A140" s="219"/>
      <c r="B140" s="226"/>
      <c r="C140" s="159" t="s">
        <v>596</v>
      </c>
      <c r="D140" s="160" t="s">
        <v>338</v>
      </c>
      <c r="E140" s="161">
        <v>2</v>
      </c>
      <c r="F140" s="197">
        <v>2</v>
      </c>
      <c r="G140" s="197"/>
      <c r="H140" s="197"/>
      <c r="I140" s="197"/>
      <c r="J140" s="197"/>
      <c r="K140" s="197"/>
      <c r="L140" s="197"/>
      <c r="M140" s="197"/>
      <c r="N140" s="197"/>
      <c r="O140" s="197"/>
      <c r="P140" s="197"/>
      <c r="Q140" s="197"/>
      <c r="R140" s="197"/>
      <c r="S140" s="197"/>
      <c r="T140" s="197"/>
      <c r="U140" s="197"/>
      <c r="V140" s="197"/>
      <c r="W140" s="197"/>
      <c r="X140" s="197"/>
      <c r="Y140" s="197">
        <v>2</v>
      </c>
      <c r="Z140" s="197">
        <v>2</v>
      </c>
      <c r="AA140" s="160"/>
    </row>
    <row r="141" spans="1:27" s="172" customFormat="1" ht="22.2" x14ac:dyDescent="0.3">
      <c r="A141" s="219"/>
      <c r="B141" s="226"/>
      <c r="C141" s="159" t="s">
        <v>597</v>
      </c>
      <c r="D141" s="160" t="s">
        <v>339</v>
      </c>
      <c r="E141" s="161">
        <v>2</v>
      </c>
      <c r="F141" s="197">
        <v>2</v>
      </c>
      <c r="G141" s="197"/>
      <c r="H141" s="197"/>
      <c r="I141" s="197"/>
      <c r="J141" s="197"/>
      <c r="K141" s="197"/>
      <c r="L141" s="197"/>
      <c r="M141" s="197"/>
      <c r="N141" s="197"/>
      <c r="O141" s="197"/>
      <c r="P141" s="197"/>
      <c r="Q141" s="197"/>
      <c r="R141" s="197"/>
      <c r="S141" s="197"/>
      <c r="T141" s="197"/>
      <c r="U141" s="197"/>
      <c r="V141" s="197"/>
      <c r="W141" s="197"/>
      <c r="X141" s="197"/>
      <c r="Y141" s="197">
        <v>2</v>
      </c>
      <c r="Z141" s="197">
        <v>2</v>
      </c>
      <c r="AA141" s="160"/>
    </row>
    <row r="142" spans="1:27" s="172" customFormat="1" ht="22.2" x14ac:dyDescent="0.3">
      <c r="A142" s="219"/>
      <c r="B142" s="226"/>
      <c r="C142" s="159" t="s">
        <v>598</v>
      </c>
      <c r="D142" s="160" t="s">
        <v>340</v>
      </c>
      <c r="E142" s="161">
        <v>2</v>
      </c>
      <c r="F142" s="197">
        <v>2</v>
      </c>
      <c r="G142" s="197"/>
      <c r="H142" s="197"/>
      <c r="I142" s="197"/>
      <c r="J142" s="197"/>
      <c r="K142" s="197"/>
      <c r="L142" s="197"/>
      <c r="M142" s="197"/>
      <c r="N142" s="197"/>
      <c r="O142" s="197"/>
      <c r="P142" s="197"/>
      <c r="Q142" s="197"/>
      <c r="R142" s="197"/>
      <c r="S142" s="197"/>
      <c r="T142" s="197"/>
      <c r="U142" s="197"/>
      <c r="V142" s="197"/>
      <c r="W142" s="197"/>
      <c r="X142" s="197"/>
      <c r="Y142" s="197">
        <v>2</v>
      </c>
      <c r="Z142" s="197">
        <v>2</v>
      </c>
      <c r="AA142" s="160"/>
    </row>
    <row r="143" spans="1:27" s="172" customFormat="1" ht="22.2" x14ac:dyDescent="0.3">
      <c r="A143" s="219"/>
      <c r="B143" s="227"/>
      <c r="C143" s="164" t="s">
        <v>620</v>
      </c>
      <c r="D143" s="160" t="s">
        <v>341</v>
      </c>
      <c r="E143" s="161">
        <v>2</v>
      </c>
      <c r="F143" s="197">
        <v>2</v>
      </c>
      <c r="G143" s="197"/>
      <c r="H143" s="197"/>
      <c r="I143" s="197"/>
      <c r="J143" s="197"/>
      <c r="K143" s="197"/>
      <c r="L143" s="197"/>
      <c r="M143" s="197"/>
      <c r="N143" s="197"/>
      <c r="O143" s="197"/>
      <c r="P143" s="197"/>
      <c r="Q143" s="197"/>
      <c r="R143" s="197"/>
      <c r="S143" s="197"/>
      <c r="T143" s="197"/>
      <c r="U143" s="197"/>
      <c r="V143" s="197"/>
      <c r="W143" s="197"/>
      <c r="X143" s="197"/>
      <c r="Y143" s="197">
        <v>2</v>
      </c>
      <c r="Z143" s="197">
        <v>2</v>
      </c>
      <c r="AA143" s="160"/>
    </row>
    <row r="144" spans="1:27" s="172" customFormat="1" ht="22.2" x14ac:dyDescent="0.3">
      <c r="A144" s="219"/>
      <c r="B144" s="223" t="s">
        <v>744</v>
      </c>
      <c r="C144" s="164" t="s">
        <v>750</v>
      </c>
      <c r="D144" s="160" t="s">
        <v>755</v>
      </c>
      <c r="E144" s="161">
        <v>1</v>
      </c>
      <c r="F144" s="197">
        <v>1</v>
      </c>
      <c r="G144" s="215">
        <v>1</v>
      </c>
      <c r="H144" s="216"/>
      <c r="I144" s="216"/>
      <c r="J144" s="216"/>
      <c r="K144" s="216"/>
      <c r="L144" s="216"/>
      <c r="M144" s="216"/>
      <c r="N144" s="216"/>
      <c r="O144" s="216"/>
      <c r="P144" s="216"/>
      <c r="Q144" s="216"/>
      <c r="R144" s="216"/>
      <c r="S144" s="216"/>
      <c r="T144" s="216"/>
      <c r="U144" s="216"/>
      <c r="V144" s="216"/>
      <c r="W144" s="216"/>
      <c r="X144" s="216"/>
      <c r="Y144" s="216"/>
      <c r="Z144" s="217"/>
      <c r="AA144" s="160"/>
    </row>
    <row r="145" spans="1:27" s="172" customFormat="1" ht="22.2" x14ac:dyDescent="0.3">
      <c r="A145" s="219"/>
      <c r="B145" s="223"/>
      <c r="C145" s="164" t="s">
        <v>751</v>
      </c>
      <c r="D145" s="160" t="s">
        <v>756</v>
      </c>
      <c r="E145" s="161">
        <v>1</v>
      </c>
      <c r="F145" s="197">
        <v>1</v>
      </c>
      <c r="G145" s="215">
        <v>1</v>
      </c>
      <c r="H145" s="216"/>
      <c r="I145" s="216"/>
      <c r="J145" s="216"/>
      <c r="K145" s="216"/>
      <c r="L145" s="216"/>
      <c r="M145" s="216"/>
      <c r="N145" s="216"/>
      <c r="O145" s="216"/>
      <c r="P145" s="216"/>
      <c r="Q145" s="216"/>
      <c r="R145" s="216"/>
      <c r="S145" s="216"/>
      <c r="T145" s="216"/>
      <c r="U145" s="216"/>
      <c r="V145" s="216"/>
      <c r="W145" s="216"/>
      <c r="X145" s="216"/>
      <c r="Y145" s="216"/>
      <c r="Z145" s="217"/>
      <c r="AA145" s="160"/>
    </row>
    <row r="146" spans="1:27" s="172" customFormat="1" ht="22.2" x14ac:dyDescent="0.3">
      <c r="A146" s="219"/>
      <c r="B146" s="223"/>
      <c r="C146" s="164" t="s">
        <v>752</v>
      </c>
      <c r="D146" s="160" t="s">
        <v>757</v>
      </c>
      <c r="E146" s="161">
        <v>1</v>
      </c>
      <c r="F146" s="197">
        <v>1</v>
      </c>
      <c r="G146" s="215">
        <v>1</v>
      </c>
      <c r="H146" s="216"/>
      <c r="I146" s="216"/>
      <c r="J146" s="216"/>
      <c r="K146" s="216"/>
      <c r="L146" s="216"/>
      <c r="M146" s="216"/>
      <c r="N146" s="216"/>
      <c r="O146" s="216"/>
      <c r="P146" s="216"/>
      <c r="Q146" s="216"/>
      <c r="R146" s="216"/>
      <c r="S146" s="216"/>
      <c r="T146" s="216"/>
      <c r="U146" s="216"/>
      <c r="V146" s="216"/>
      <c r="W146" s="216"/>
      <c r="X146" s="216"/>
      <c r="Y146" s="216"/>
      <c r="Z146" s="217"/>
      <c r="AA146" s="160"/>
    </row>
    <row r="147" spans="1:27" s="172" customFormat="1" ht="22.2" x14ac:dyDescent="0.3">
      <c r="A147" s="219"/>
      <c r="B147" s="223"/>
      <c r="C147" s="164" t="s">
        <v>753</v>
      </c>
      <c r="D147" s="191" t="s">
        <v>754</v>
      </c>
      <c r="E147" s="161">
        <v>1</v>
      </c>
      <c r="F147" s="161">
        <v>1</v>
      </c>
      <c r="G147" s="215">
        <v>1</v>
      </c>
      <c r="H147" s="216"/>
      <c r="I147" s="216"/>
      <c r="J147" s="216"/>
      <c r="K147" s="216"/>
      <c r="L147" s="216"/>
      <c r="M147" s="216"/>
      <c r="N147" s="216"/>
      <c r="O147" s="216"/>
      <c r="P147" s="216"/>
      <c r="Q147" s="216"/>
      <c r="R147" s="216"/>
      <c r="S147" s="216"/>
      <c r="T147" s="216"/>
      <c r="U147" s="216"/>
      <c r="V147" s="216"/>
      <c r="W147" s="216"/>
      <c r="X147" s="216"/>
      <c r="Y147" s="216"/>
      <c r="Z147" s="217"/>
      <c r="AA147" s="160"/>
    </row>
    <row r="148" spans="1:27" s="172" customFormat="1" x14ac:dyDescent="0.3">
      <c r="A148" s="218" t="s">
        <v>342</v>
      </c>
      <c r="B148" s="219"/>
      <c r="C148" s="219"/>
      <c r="D148" s="219"/>
      <c r="E148" s="198">
        <v>54</v>
      </c>
      <c r="F148" s="198">
        <v>54</v>
      </c>
      <c r="G148" s="161">
        <v>0</v>
      </c>
      <c r="H148" s="161">
        <v>0</v>
      </c>
      <c r="I148" s="161">
        <v>0</v>
      </c>
      <c r="J148" s="161">
        <v>0</v>
      </c>
      <c r="K148" s="161">
        <v>6</v>
      </c>
      <c r="L148" s="161">
        <v>6</v>
      </c>
      <c r="M148" s="161">
        <v>6</v>
      </c>
      <c r="N148" s="161">
        <v>6</v>
      </c>
      <c r="O148" s="161">
        <v>6</v>
      </c>
      <c r="P148" s="161">
        <v>6</v>
      </c>
      <c r="Q148" s="161">
        <v>0</v>
      </c>
      <c r="R148" s="161">
        <v>0</v>
      </c>
      <c r="S148" s="161">
        <v>4</v>
      </c>
      <c r="T148" s="161">
        <v>4</v>
      </c>
      <c r="U148" s="161">
        <v>10</v>
      </c>
      <c r="V148" s="161">
        <v>10</v>
      </c>
      <c r="W148" s="161">
        <v>12</v>
      </c>
      <c r="X148" s="161">
        <v>12</v>
      </c>
      <c r="Y148" s="161">
        <v>10</v>
      </c>
      <c r="Z148" s="161">
        <v>10</v>
      </c>
      <c r="AA148" s="198">
        <f>SUM(G148,I148,K148,M148,O148,Q148,S148,U148,W148,Y148)</f>
        <v>54</v>
      </c>
    </row>
    <row r="149" spans="1:27" s="172" customFormat="1" x14ac:dyDescent="0.3">
      <c r="A149" s="220" t="s">
        <v>257</v>
      </c>
      <c r="B149" s="219"/>
      <c r="C149" s="221" t="s">
        <v>258</v>
      </c>
      <c r="D149" s="221"/>
      <c r="E149" s="165">
        <f>SUM(E11,E13,E28,E34,E72)</f>
        <v>166</v>
      </c>
      <c r="F149" s="193"/>
      <c r="G149" s="165">
        <f>SUM(G11,G13,G28,G34,G72)</f>
        <v>29</v>
      </c>
      <c r="H149" s="165"/>
      <c r="I149" s="165">
        <f>SUM(I11,I13,I28,I34,I72)</f>
        <v>29</v>
      </c>
      <c r="J149" s="165"/>
      <c r="K149" s="165">
        <f>SUM(K11,K13,K28,K34,K72)</f>
        <v>23</v>
      </c>
      <c r="L149" s="165"/>
      <c r="M149" s="165">
        <f>SUM(M11,M13,M28,M34,M72)</f>
        <v>23</v>
      </c>
      <c r="N149" s="165"/>
      <c r="O149" s="165">
        <f>SUM(O11,O13,O28,O34,O72)</f>
        <v>21</v>
      </c>
      <c r="P149" s="165"/>
      <c r="Q149" s="165">
        <f>SUM(Q11,Q13,Q28,Q34,Q72)</f>
        <v>26</v>
      </c>
      <c r="R149" s="165"/>
      <c r="S149" s="165">
        <f>SUM(S11,S13,S28,S34,S72)</f>
        <v>9</v>
      </c>
      <c r="T149" s="165"/>
      <c r="U149" s="165">
        <f>SUM(U11,U13,U28,U34,U72)</f>
        <v>2</v>
      </c>
      <c r="V149" s="165"/>
      <c r="W149" s="165">
        <f>SUM(W11,W13,W28,W34,W72)</f>
        <v>1</v>
      </c>
      <c r="X149" s="165"/>
      <c r="Y149" s="165">
        <f>SUM(Y11,Y13,Y28,Y34,Y72)</f>
        <v>3</v>
      </c>
      <c r="Z149" s="165"/>
      <c r="AA149" s="198">
        <f>SUM(G149:Z149)</f>
        <v>166</v>
      </c>
    </row>
    <row r="150" spans="1:27" s="172" customFormat="1" x14ac:dyDescent="0.3">
      <c r="A150" s="219"/>
      <c r="B150" s="219"/>
      <c r="C150" s="222" t="s">
        <v>259</v>
      </c>
      <c r="D150" s="222"/>
      <c r="E150" s="165">
        <f>E148</f>
        <v>54</v>
      </c>
      <c r="F150" s="193"/>
      <c r="G150" s="165">
        <f>G148</f>
        <v>0</v>
      </c>
      <c r="H150" s="165"/>
      <c r="I150" s="165">
        <f t="shared" ref="I150:Y150" si="6">I148</f>
        <v>0</v>
      </c>
      <c r="J150" s="165"/>
      <c r="K150" s="165">
        <f t="shared" si="6"/>
        <v>6</v>
      </c>
      <c r="L150" s="165"/>
      <c r="M150" s="165">
        <f t="shared" si="6"/>
        <v>6</v>
      </c>
      <c r="N150" s="165"/>
      <c r="O150" s="165">
        <f t="shared" si="6"/>
        <v>6</v>
      </c>
      <c r="P150" s="165"/>
      <c r="Q150" s="165">
        <f t="shared" si="6"/>
        <v>0</v>
      </c>
      <c r="R150" s="165"/>
      <c r="S150" s="165">
        <f t="shared" si="6"/>
        <v>4</v>
      </c>
      <c r="T150" s="165"/>
      <c r="U150" s="165">
        <f t="shared" si="6"/>
        <v>10</v>
      </c>
      <c r="V150" s="165"/>
      <c r="W150" s="165">
        <f t="shared" si="6"/>
        <v>12</v>
      </c>
      <c r="X150" s="165"/>
      <c r="Y150" s="165">
        <f t="shared" si="6"/>
        <v>10</v>
      </c>
      <c r="Z150" s="165"/>
      <c r="AA150" s="198">
        <f>SUM(G150:Z150)</f>
        <v>54</v>
      </c>
    </row>
    <row r="151" spans="1:27" s="172" customFormat="1" x14ac:dyDescent="0.3">
      <c r="A151" s="219"/>
      <c r="B151" s="219"/>
      <c r="C151" s="222" t="s">
        <v>260</v>
      </c>
      <c r="D151" s="222"/>
      <c r="E151" s="165">
        <f>SUM(E149:E150)</f>
        <v>220</v>
      </c>
      <c r="F151" s="193"/>
      <c r="G151" s="165">
        <f>SUM(G149:G150)</f>
        <v>29</v>
      </c>
      <c r="H151" s="165"/>
      <c r="I151" s="165">
        <f>SUM(I149:I150)</f>
        <v>29</v>
      </c>
      <c r="J151" s="165"/>
      <c r="K151" s="165">
        <f>SUM(K149:K150)</f>
        <v>29</v>
      </c>
      <c r="L151" s="165"/>
      <c r="M151" s="165">
        <f>SUM(M149:M150)</f>
        <v>29</v>
      </c>
      <c r="N151" s="165"/>
      <c r="O151" s="165">
        <f>SUM(O149:O150)</f>
        <v>27</v>
      </c>
      <c r="P151" s="165"/>
      <c r="Q151" s="165">
        <f>SUM(Q149:Q150)</f>
        <v>26</v>
      </c>
      <c r="R151" s="165"/>
      <c r="S151" s="165">
        <f>SUM(S149:S150)</f>
        <v>13</v>
      </c>
      <c r="T151" s="165"/>
      <c r="U151" s="165">
        <f>SUM(U149:U150)</f>
        <v>12</v>
      </c>
      <c r="V151" s="165"/>
      <c r="W151" s="165">
        <f>SUM(W149:W150)</f>
        <v>13</v>
      </c>
      <c r="X151" s="165"/>
      <c r="Y151" s="165">
        <f>SUM(Y149:Y150)</f>
        <v>13</v>
      </c>
      <c r="Z151" s="165"/>
      <c r="AA151" s="198">
        <f>SUM(G151:Z151)</f>
        <v>220</v>
      </c>
    </row>
    <row r="152" spans="1:27" s="172" customFormat="1" x14ac:dyDescent="0.3">
      <c r="A152" s="219"/>
      <c r="B152" s="219"/>
      <c r="C152" s="222" t="s">
        <v>261</v>
      </c>
      <c r="D152" s="222"/>
      <c r="E152" s="193"/>
      <c r="F152" s="165">
        <f>SUM(F11,F13,F28,F34,F72,F148)</f>
        <v>220</v>
      </c>
      <c r="G152" s="165"/>
      <c r="H152" s="165">
        <f>SUM(H11,H13,H28,H34,H72,H148)</f>
        <v>29</v>
      </c>
      <c r="I152" s="165"/>
      <c r="J152" s="165">
        <f>SUM(J11,J13,J28,J34,J72,J148)</f>
        <v>29</v>
      </c>
      <c r="K152" s="165"/>
      <c r="L152" s="165">
        <f>SUM(L11,L13,L28,L34,L72,L148)</f>
        <v>29</v>
      </c>
      <c r="M152" s="165"/>
      <c r="N152" s="165">
        <f>SUM(N11,N13,N28,N34,N72,N148)</f>
        <v>29</v>
      </c>
      <c r="O152" s="165"/>
      <c r="P152" s="165">
        <f>SUM(P11,P13,P28,P34,P72,P148)</f>
        <v>27</v>
      </c>
      <c r="Q152" s="165"/>
      <c r="R152" s="165">
        <f>SUM(R11,R13,R28,R34,R72,R148)</f>
        <v>26</v>
      </c>
      <c r="S152" s="165"/>
      <c r="T152" s="165">
        <f>SUM(T11,T13,T28,T34,T72,T148)</f>
        <v>13</v>
      </c>
      <c r="U152" s="165"/>
      <c r="V152" s="165">
        <f>SUM(V11,V13,V28,V34,V72,V148)</f>
        <v>12</v>
      </c>
      <c r="W152" s="165"/>
      <c r="X152" s="165">
        <f>SUM(X11,X13,X28,X34,X72,X148)</f>
        <v>13</v>
      </c>
      <c r="Y152" s="165"/>
      <c r="Z152" s="165">
        <f>SUM(Z11,Z13,Z28,Z34,Z72,Z148)</f>
        <v>13</v>
      </c>
      <c r="AA152" s="198">
        <f>SUM(G152:Z152)</f>
        <v>220</v>
      </c>
    </row>
    <row r="153" spans="1:27" s="172" customFormat="1" ht="15.75" customHeight="1" x14ac:dyDescent="0.3">
      <c r="A153" s="211" t="s">
        <v>906</v>
      </c>
      <c r="B153" s="212"/>
      <c r="C153" s="212"/>
      <c r="D153" s="212"/>
      <c r="E153" s="212"/>
      <c r="F153" s="212"/>
      <c r="G153" s="212"/>
      <c r="H153" s="212"/>
      <c r="I153" s="212"/>
      <c r="J153" s="212"/>
      <c r="K153" s="212"/>
      <c r="L153" s="212"/>
      <c r="M153" s="212"/>
      <c r="N153" s="212"/>
      <c r="O153" s="212"/>
      <c r="P153" s="212"/>
      <c r="Q153" s="212"/>
      <c r="R153" s="212"/>
      <c r="S153" s="212"/>
      <c r="T153" s="212"/>
      <c r="U153" s="212"/>
      <c r="V153" s="212"/>
      <c r="W153" s="212"/>
      <c r="X153" s="212"/>
      <c r="Y153" s="212"/>
      <c r="Z153" s="212"/>
      <c r="AA153" s="212"/>
    </row>
    <row r="154" spans="1:27" s="172" customFormat="1" ht="15.75" customHeight="1" x14ac:dyDescent="0.3">
      <c r="A154" s="213" t="s">
        <v>379</v>
      </c>
      <c r="B154" s="214"/>
      <c r="C154" s="214"/>
      <c r="D154" s="214"/>
      <c r="E154" s="214"/>
      <c r="F154" s="214"/>
      <c r="G154" s="214"/>
      <c r="H154" s="214"/>
      <c r="I154" s="214"/>
      <c r="J154" s="214"/>
      <c r="K154" s="214"/>
      <c r="L154" s="214"/>
      <c r="M154" s="214"/>
      <c r="N154" s="214"/>
      <c r="O154" s="214"/>
      <c r="P154" s="214"/>
      <c r="Q154" s="214"/>
      <c r="R154" s="214"/>
      <c r="S154" s="214"/>
      <c r="T154" s="214"/>
      <c r="U154" s="214"/>
      <c r="V154" s="214"/>
      <c r="W154" s="214"/>
      <c r="X154" s="214"/>
      <c r="Y154" s="214"/>
      <c r="Z154" s="214"/>
      <c r="AA154" s="214"/>
    </row>
    <row r="155" spans="1:27" s="10" customFormat="1" ht="15.6" customHeight="1" x14ac:dyDescent="0.3">
      <c r="A155" s="210" t="s">
        <v>736</v>
      </c>
      <c r="B155" s="209"/>
      <c r="C155" s="209"/>
      <c r="D155" s="209"/>
      <c r="E155" s="209"/>
      <c r="F155" s="209"/>
      <c r="G155" s="209"/>
      <c r="H155" s="209"/>
      <c r="I155" s="209"/>
      <c r="J155" s="209"/>
      <c r="K155" s="209"/>
      <c r="L155" s="209"/>
      <c r="M155" s="209"/>
      <c r="N155" s="209"/>
      <c r="O155" s="209"/>
      <c r="P155" s="209"/>
      <c r="Q155" s="209"/>
      <c r="R155" s="209"/>
      <c r="S155" s="209"/>
      <c r="T155" s="209"/>
      <c r="U155" s="209"/>
      <c r="V155" s="209"/>
      <c r="W155" s="209"/>
      <c r="X155" s="209"/>
      <c r="Y155" s="209"/>
      <c r="Z155" s="209"/>
      <c r="AA155" s="209"/>
    </row>
    <row r="156" spans="1:27" s="10" customFormat="1" ht="15.6" customHeight="1" x14ac:dyDescent="0.3">
      <c r="A156" s="210" t="s">
        <v>671</v>
      </c>
      <c r="B156" s="209"/>
      <c r="C156" s="209"/>
      <c r="D156" s="209"/>
      <c r="E156" s="209"/>
      <c r="F156" s="209"/>
      <c r="G156" s="209"/>
      <c r="H156" s="209"/>
      <c r="I156" s="209"/>
      <c r="J156" s="209"/>
      <c r="K156" s="209"/>
      <c r="L156" s="209"/>
      <c r="M156" s="209"/>
      <c r="N156" s="209"/>
      <c r="O156" s="209"/>
      <c r="P156" s="209"/>
      <c r="Q156" s="209"/>
      <c r="R156" s="209"/>
      <c r="S156" s="209"/>
      <c r="T156" s="209"/>
      <c r="U156" s="209"/>
      <c r="V156" s="209"/>
      <c r="W156" s="209"/>
      <c r="X156" s="209"/>
      <c r="Y156" s="209"/>
      <c r="Z156" s="209"/>
      <c r="AA156" s="209"/>
    </row>
    <row r="157" spans="1:27" s="10" customFormat="1" ht="15.6" customHeight="1" x14ac:dyDescent="0.3">
      <c r="A157" s="210" t="s">
        <v>672</v>
      </c>
      <c r="B157" s="209"/>
      <c r="C157" s="209"/>
      <c r="D157" s="209"/>
      <c r="E157" s="209"/>
      <c r="F157" s="209"/>
      <c r="G157" s="209"/>
      <c r="H157" s="209"/>
      <c r="I157" s="209"/>
      <c r="J157" s="209"/>
      <c r="K157" s="209"/>
      <c r="L157" s="209"/>
      <c r="M157" s="209"/>
      <c r="N157" s="209"/>
      <c r="O157" s="209"/>
      <c r="P157" s="209"/>
      <c r="Q157" s="209"/>
      <c r="R157" s="209"/>
      <c r="S157" s="209"/>
      <c r="T157" s="209"/>
      <c r="U157" s="209"/>
      <c r="V157" s="209"/>
      <c r="W157" s="209"/>
      <c r="X157" s="209"/>
      <c r="Y157" s="209"/>
      <c r="Z157" s="209"/>
      <c r="AA157" s="209"/>
    </row>
    <row r="158" spans="1:27" s="10" customFormat="1" x14ac:dyDescent="0.3">
      <c r="A158" s="208" t="s">
        <v>673</v>
      </c>
      <c r="B158" s="209"/>
      <c r="C158" s="209"/>
      <c r="D158" s="209"/>
      <c r="E158" s="209"/>
      <c r="F158" s="209"/>
      <c r="G158" s="209"/>
      <c r="H158" s="209"/>
      <c r="I158" s="209"/>
      <c r="J158" s="209"/>
      <c r="K158" s="209"/>
      <c r="L158" s="209"/>
      <c r="M158" s="209"/>
      <c r="N158" s="209"/>
      <c r="O158" s="209"/>
      <c r="P158" s="209"/>
      <c r="Q158" s="209"/>
      <c r="R158" s="209"/>
      <c r="S158" s="209"/>
      <c r="T158" s="209"/>
      <c r="U158" s="209"/>
      <c r="V158" s="209"/>
      <c r="W158" s="209"/>
      <c r="X158" s="209"/>
      <c r="Y158" s="209"/>
      <c r="Z158" s="209"/>
      <c r="AA158" s="209"/>
    </row>
    <row r="159" spans="1:27" s="10" customFormat="1" x14ac:dyDescent="0.3">
      <c r="A159" s="208" t="s">
        <v>708</v>
      </c>
      <c r="B159" s="208"/>
      <c r="C159" s="208"/>
      <c r="D159" s="208"/>
      <c r="E159" s="208"/>
      <c r="F159" s="208"/>
      <c r="G159" s="208"/>
      <c r="H159" s="208"/>
      <c r="I159" s="208"/>
      <c r="J159" s="208"/>
      <c r="K159" s="208"/>
      <c r="L159" s="208"/>
      <c r="M159" s="208"/>
      <c r="N159" s="208"/>
      <c r="O159" s="208"/>
      <c r="P159" s="208"/>
      <c r="Q159" s="208"/>
      <c r="R159" s="208"/>
      <c r="S159" s="208"/>
      <c r="T159" s="208"/>
      <c r="U159" s="208"/>
      <c r="V159" s="208"/>
      <c r="W159" s="208"/>
      <c r="X159" s="208"/>
      <c r="Y159" s="208"/>
      <c r="Z159" s="208"/>
      <c r="AA159" s="208"/>
    </row>
    <row r="160" spans="1:27" s="10" customFormat="1" x14ac:dyDescent="0.3">
      <c r="A160" s="208" t="s">
        <v>707</v>
      </c>
      <c r="B160" s="209"/>
      <c r="C160" s="209"/>
      <c r="D160" s="209"/>
      <c r="E160" s="209"/>
      <c r="F160" s="209"/>
      <c r="G160" s="209"/>
      <c r="H160" s="209"/>
      <c r="I160" s="209"/>
      <c r="J160" s="209"/>
      <c r="K160" s="209"/>
      <c r="L160" s="209"/>
      <c r="M160" s="209"/>
      <c r="N160" s="209"/>
      <c r="O160" s="209"/>
      <c r="P160" s="209"/>
      <c r="Q160" s="209"/>
      <c r="R160" s="209"/>
      <c r="S160" s="209"/>
      <c r="T160" s="209"/>
      <c r="U160" s="209"/>
      <c r="V160" s="209"/>
      <c r="W160" s="209"/>
      <c r="X160" s="209"/>
      <c r="Y160" s="209"/>
      <c r="Z160" s="209"/>
      <c r="AA160" s="209"/>
    </row>
    <row r="161" spans="1:29" s="10" customFormat="1" ht="16.350000000000001" customHeight="1" x14ac:dyDescent="0.3">
      <c r="A161" s="210" t="s">
        <v>706</v>
      </c>
      <c r="B161" s="209"/>
      <c r="C161" s="209"/>
      <c r="D161" s="209"/>
      <c r="E161" s="209"/>
      <c r="F161" s="209"/>
      <c r="G161" s="209"/>
      <c r="H161" s="209"/>
      <c r="I161" s="209"/>
      <c r="J161" s="209"/>
      <c r="K161" s="209"/>
      <c r="L161" s="209"/>
      <c r="M161" s="209"/>
      <c r="N161" s="209"/>
      <c r="O161" s="209"/>
      <c r="P161" s="209"/>
      <c r="Q161" s="209"/>
      <c r="R161" s="209"/>
      <c r="S161" s="209"/>
      <c r="T161" s="209"/>
      <c r="U161" s="209"/>
      <c r="V161" s="209"/>
      <c r="W161" s="209"/>
      <c r="X161" s="209"/>
      <c r="Y161" s="209"/>
      <c r="Z161" s="209"/>
      <c r="AA161" s="209"/>
    </row>
    <row r="162" spans="1:29" s="10" customFormat="1" ht="16.350000000000001" customHeight="1" x14ac:dyDescent="0.3">
      <c r="A162" s="205" t="s">
        <v>913</v>
      </c>
      <c r="B162" s="200"/>
      <c r="C162" s="201"/>
      <c r="D162" s="201"/>
      <c r="E162" s="201"/>
      <c r="F162" s="201"/>
      <c r="G162" s="201"/>
      <c r="H162" s="201"/>
      <c r="I162" s="201"/>
      <c r="J162" s="201"/>
      <c r="K162" s="201"/>
      <c r="L162" s="201"/>
      <c r="M162" s="201"/>
      <c r="N162" s="201"/>
      <c r="O162" s="201"/>
      <c r="P162" s="201"/>
      <c r="Q162" s="201"/>
      <c r="R162" s="201"/>
      <c r="S162" s="201"/>
      <c r="T162" s="201"/>
      <c r="U162" s="201"/>
      <c r="V162" s="201"/>
      <c r="W162" s="201"/>
      <c r="X162" s="201"/>
      <c r="Y162" s="201"/>
      <c r="Z162" s="201"/>
      <c r="AA162" s="201"/>
    </row>
    <row r="163" spans="1:29" s="10" customFormat="1" ht="20.55" customHeight="1" x14ac:dyDescent="0.3">
      <c r="A163" s="210" t="s">
        <v>380</v>
      </c>
      <c r="B163" s="209"/>
      <c r="C163" s="209"/>
      <c r="D163" s="209"/>
      <c r="E163" s="209"/>
      <c r="F163" s="209"/>
      <c r="G163" s="209"/>
      <c r="H163" s="209"/>
      <c r="I163" s="209"/>
      <c r="J163" s="209"/>
      <c r="K163" s="209"/>
      <c r="L163" s="209"/>
      <c r="M163" s="209"/>
      <c r="N163" s="209"/>
      <c r="O163" s="209"/>
      <c r="P163" s="209"/>
      <c r="Q163" s="209"/>
      <c r="R163" s="209"/>
      <c r="S163" s="209"/>
      <c r="T163" s="209"/>
      <c r="U163" s="209"/>
      <c r="V163" s="209"/>
      <c r="W163" s="209"/>
      <c r="X163" s="209"/>
      <c r="Y163" s="209"/>
      <c r="Z163" s="209"/>
      <c r="AA163" s="209"/>
    </row>
    <row r="164" spans="1:29" ht="17.100000000000001" customHeight="1" x14ac:dyDescent="0.3">
      <c r="A164" s="206" t="s">
        <v>900</v>
      </c>
      <c r="B164" s="207"/>
      <c r="C164" s="207"/>
      <c r="D164" s="207"/>
      <c r="E164" s="207"/>
      <c r="F164" s="207"/>
      <c r="G164" s="207"/>
      <c r="H164" s="207"/>
      <c r="I164" s="207"/>
      <c r="J164" s="207"/>
      <c r="K164" s="207"/>
      <c r="L164" s="207"/>
      <c r="M164" s="207"/>
      <c r="N164" s="207"/>
      <c r="O164" s="207"/>
      <c r="P164" s="207"/>
      <c r="Q164" s="207"/>
      <c r="R164" s="207"/>
      <c r="S164" s="207"/>
      <c r="T164" s="207"/>
      <c r="U164" s="207"/>
      <c r="V164" s="207"/>
      <c r="W164" s="207"/>
      <c r="X164" s="207"/>
      <c r="Y164" s="207"/>
      <c r="Z164" s="207"/>
      <c r="AA164" s="207"/>
      <c r="AB164" s="207"/>
      <c r="AC164" s="207"/>
    </row>
    <row r="165" spans="1:29" ht="17.100000000000001" customHeight="1" x14ac:dyDescent="0.3">
      <c r="A165" s="206" t="s">
        <v>901</v>
      </c>
      <c r="B165" s="207"/>
      <c r="C165" s="207"/>
      <c r="D165" s="207"/>
      <c r="E165" s="207"/>
      <c r="F165" s="207"/>
      <c r="G165" s="207"/>
      <c r="H165" s="207"/>
      <c r="I165" s="207"/>
      <c r="J165" s="207"/>
      <c r="K165" s="207"/>
      <c r="L165" s="207"/>
      <c r="M165" s="207"/>
      <c r="N165" s="207"/>
      <c r="O165" s="207"/>
      <c r="P165" s="207"/>
      <c r="Q165" s="207"/>
      <c r="R165" s="207"/>
      <c r="S165" s="207"/>
      <c r="T165" s="207"/>
      <c r="U165" s="207"/>
      <c r="V165" s="207"/>
      <c r="W165" s="207"/>
      <c r="X165" s="207"/>
      <c r="Y165" s="207"/>
      <c r="Z165" s="207"/>
      <c r="AA165" s="207"/>
      <c r="AB165" s="207"/>
      <c r="AC165" s="207"/>
    </row>
    <row r="166" spans="1:29" ht="17.100000000000001" customHeight="1" x14ac:dyDescent="0.3">
      <c r="A166" s="206" t="s">
        <v>899</v>
      </c>
      <c r="B166" s="207"/>
      <c r="C166" s="207"/>
      <c r="D166" s="207"/>
      <c r="E166" s="207"/>
      <c r="F166" s="207"/>
      <c r="G166" s="207"/>
      <c r="H166" s="207"/>
      <c r="I166" s="207"/>
      <c r="J166" s="207"/>
      <c r="K166" s="207"/>
      <c r="L166" s="207"/>
      <c r="M166" s="207"/>
      <c r="N166" s="207"/>
      <c r="O166" s="207"/>
      <c r="P166" s="207"/>
      <c r="Q166" s="207"/>
      <c r="R166" s="207"/>
      <c r="S166" s="207"/>
      <c r="T166" s="207"/>
      <c r="U166" s="207"/>
      <c r="V166" s="207"/>
      <c r="W166" s="207"/>
      <c r="X166" s="207"/>
      <c r="Y166" s="207"/>
      <c r="Z166" s="207"/>
      <c r="AA166" s="207"/>
      <c r="AB166" s="207"/>
      <c r="AC166" s="207"/>
    </row>
    <row r="167" spans="1:29" x14ac:dyDescent="0.3">
      <c r="A167" s="206" t="s">
        <v>914</v>
      </c>
      <c r="B167" s="207"/>
      <c r="C167" s="207"/>
      <c r="D167" s="207"/>
      <c r="E167" s="207"/>
      <c r="F167" s="207"/>
      <c r="G167" s="207"/>
      <c r="H167" s="207"/>
      <c r="I167" s="207"/>
      <c r="J167" s="207"/>
      <c r="K167" s="207"/>
      <c r="L167" s="207"/>
      <c r="M167" s="207"/>
      <c r="N167" s="207"/>
      <c r="O167" s="207"/>
      <c r="P167" s="207"/>
      <c r="Q167" s="207"/>
      <c r="R167" s="207"/>
      <c r="S167" s="207"/>
      <c r="T167" s="207"/>
      <c r="U167" s="207"/>
      <c r="V167" s="207"/>
      <c r="W167" s="207"/>
      <c r="X167" s="207"/>
      <c r="Y167" s="207"/>
      <c r="Z167" s="207"/>
      <c r="AA167" s="207"/>
      <c r="AB167" s="207"/>
      <c r="AC167" s="207"/>
    </row>
    <row r="168" spans="1:29" x14ac:dyDescent="0.3">
      <c r="A168" s="206" t="s">
        <v>915</v>
      </c>
      <c r="B168" s="207"/>
      <c r="C168" s="207"/>
      <c r="D168" s="207"/>
      <c r="E168" s="207"/>
      <c r="F168" s="207"/>
      <c r="G168" s="207"/>
      <c r="H168" s="207"/>
      <c r="I168" s="207"/>
      <c r="J168" s="207"/>
      <c r="K168" s="207"/>
      <c r="L168" s="207"/>
      <c r="M168" s="207"/>
      <c r="N168" s="207"/>
      <c r="O168" s="207"/>
      <c r="P168" s="207"/>
      <c r="Q168" s="207"/>
      <c r="R168" s="207"/>
      <c r="S168" s="207"/>
      <c r="T168" s="207"/>
      <c r="U168" s="207"/>
      <c r="V168" s="207"/>
      <c r="W168" s="207"/>
      <c r="X168" s="207"/>
      <c r="Y168" s="207"/>
      <c r="Z168" s="207"/>
      <c r="AA168" s="207"/>
      <c r="AB168" s="207"/>
      <c r="AC168" s="207"/>
    </row>
    <row r="169" spans="1:29" x14ac:dyDescent="0.3">
      <c r="A169" s="206" t="s">
        <v>916</v>
      </c>
      <c r="B169" s="207"/>
      <c r="C169" s="207"/>
      <c r="D169" s="207"/>
      <c r="E169" s="207"/>
      <c r="F169" s="207"/>
      <c r="G169" s="207"/>
      <c r="H169" s="207"/>
      <c r="I169" s="207"/>
      <c r="J169" s="207"/>
      <c r="K169" s="207"/>
      <c r="L169" s="207"/>
      <c r="M169" s="207"/>
      <c r="N169" s="207"/>
      <c r="O169" s="207"/>
      <c r="P169" s="207"/>
      <c r="Q169" s="207"/>
      <c r="R169" s="207"/>
      <c r="S169" s="207"/>
      <c r="T169" s="207"/>
      <c r="U169" s="207"/>
      <c r="V169" s="207"/>
      <c r="W169" s="207"/>
      <c r="X169" s="207"/>
      <c r="Y169" s="207"/>
      <c r="Z169" s="207"/>
      <c r="AA169" s="207"/>
      <c r="AB169" s="207"/>
      <c r="AC169" s="207"/>
    </row>
  </sheetData>
  <mergeCells count="70">
    <mergeCell ref="B1:AA1"/>
    <mergeCell ref="B2:AA2"/>
    <mergeCell ref="A3:AA3"/>
    <mergeCell ref="B4:AA4"/>
    <mergeCell ref="A5:B7"/>
    <mergeCell ref="C5:C7"/>
    <mergeCell ref="D5:D7"/>
    <mergeCell ref="E5:E7"/>
    <mergeCell ref="F5:F7"/>
    <mergeCell ref="G5:J5"/>
    <mergeCell ref="AA5:AA7"/>
    <mergeCell ref="G6:H6"/>
    <mergeCell ref="I6:J6"/>
    <mergeCell ref="K6:L6"/>
    <mergeCell ref="M6:N6"/>
    <mergeCell ref="O6:P6"/>
    <mergeCell ref="Y6:Z6"/>
    <mergeCell ref="A8:B10"/>
    <mergeCell ref="K5:N5"/>
    <mergeCell ref="O5:R5"/>
    <mergeCell ref="S5:V5"/>
    <mergeCell ref="W5:Z5"/>
    <mergeCell ref="A29:B33"/>
    <mergeCell ref="Q6:R6"/>
    <mergeCell ref="S6:T6"/>
    <mergeCell ref="U6:V6"/>
    <mergeCell ref="W6:X6"/>
    <mergeCell ref="A11:C11"/>
    <mergeCell ref="A12:B12"/>
    <mergeCell ref="A13:C13"/>
    <mergeCell ref="A14:B27"/>
    <mergeCell ref="A28:C28"/>
    <mergeCell ref="B144:B147"/>
    <mergeCell ref="A34:C34"/>
    <mergeCell ref="A35:A71"/>
    <mergeCell ref="B35:B39"/>
    <mergeCell ref="B40:B46"/>
    <mergeCell ref="B47:B71"/>
    <mergeCell ref="A72:C72"/>
    <mergeCell ref="A158:AA158"/>
    <mergeCell ref="G144:Z144"/>
    <mergeCell ref="G145:Z145"/>
    <mergeCell ref="G146:Z146"/>
    <mergeCell ref="G147:Z147"/>
    <mergeCell ref="A148:D148"/>
    <mergeCell ref="A149:B152"/>
    <mergeCell ref="C149:D149"/>
    <mergeCell ref="C150:D150"/>
    <mergeCell ref="C151:D151"/>
    <mergeCell ref="C152:D152"/>
    <mergeCell ref="A73:A147"/>
    <mergeCell ref="B73:B91"/>
    <mergeCell ref="B92:B106"/>
    <mergeCell ref="B107:B109"/>
    <mergeCell ref="B110:B143"/>
    <mergeCell ref="A153:AA153"/>
    <mergeCell ref="A154:AA154"/>
    <mergeCell ref="A155:AA155"/>
    <mergeCell ref="A156:AA156"/>
    <mergeCell ref="A157:AA157"/>
    <mergeCell ref="A167:AC167"/>
    <mergeCell ref="A168:AC168"/>
    <mergeCell ref="A169:AC169"/>
    <mergeCell ref="A166:AC166"/>
    <mergeCell ref="A159:AA159"/>
    <mergeCell ref="A160:AA160"/>
    <mergeCell ref="A161:AA161"/>
    <mergeCell ref="A163:AA163"/>
    <mergeCell ref="A164:AC164"/>
    <mergeCell ref="A165:AC165"/>
  </mergeCells>
  <phoneticPr fontId="2" type="noConversion"/>
  <pageMargins left="0.23622047244094491" right="0.23622047244094491" top="0.74803149606299213" bottom="0.74803149606299213" header="0.31496062992125984" footer="0.31496062992125984"/>
  <pageSetup paperSize="9" scale="61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499984740745262"/>
    <pageSetUpPr fitToPage="1"/>
  </sheetPr>
  <dimension ref="A1:AC175"/>
  <sheetViews>
    <sheetView zoomScale="70" zoomScaleNormal="70" workbookViewId="0">
      <pane xSplit="2" ySplit="7" topLeftCell="C116" activePane="bottomRight" state="frozen"/>
      <selection pane="topRight" activeCell="B1" sqref="B1"/>
      <selection pane="bottomLeft" activeCell="A8" sqref="A8"/>
      <selection pane="bottomRight" activeCell="A3" sqref="A3:AA3"/>
    </sheetView>
  </sheetViews>
  <sheetFormatPr defaultColWidth="9" defaultRowHeight="16.2" x14ac:dyDescent="0.3"/>
  <cols>
    <col min="1" max="1" width="4.44140625" customWidth="1"/>
    <col min="2" max="2" width="4.77734375" customWidth="1"/>
    <col min="3" max="3" width="28.77734375" customWidth="1"/>
    <col min="4" max="4" width="28" customWidth="1"/>
    <col min="5" max="6" width="4.88671875" bestFit="1" customWidth="1"/>
    <col min="7" max="26" width="3.88671875" customWidth="1"/>
    <col min="27" max="27" width="8.6640625" customWidth="1"/>
    <col min="28" max="31" width="0" hidden="1" customWidth="1"/>
  </cols>
  <sheetData>
    <row r="1" spans="1:27" s="10" customFormat="1" ht="21.75" customHeight="1" x14ac:dyDescent="0.3">
      <c r="B1" s="244" t="s">
        <v>805</v>
      </c>
      <c r="C1" s="244"/>
      <c r="D1" s="244"/>
      <c r="E1" s="244"/>
      <c r="F1" s="244"/>
      <c r="G1" s="244"/>
      <c r="H1" s="244"/>
      <c r="I1" s="244"/>
      <c r="J1" s="244"/>
      <c r="K1" s="244"/>
      <c r="L1" s="244"/>
      <c r="M1" s="244"/>
      <c r="N1" s="244"/>
      <c r="O1" s="244"/>
      <c r="P1" s="244"/>
      <c r="Q1" s="244"/>
      <c r="R1" s="244"/>
      <c r="S1" s="244"/>
      <c r="T1" s="244"/>
      <c r="U1" s="244"/>
      <c r="V1" s="244"/>
      <c r="W1" s="244"/>
      <c r="X1" s="244"/>
      <c r="Y1" s="244"/>
      <c r="Z1" s="244"/>
      <c r="AA1" s="244"/>
    </row>
    <row r="2" spans="1:27" s="10" customFormat="1" ht="24.75" customHeight="1" x14ac:dyDescent="0.3">
      <c r="B2" s="245" t="s">
        <v>670</v>
      </c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5"/>
      <c r="P2" s="245"/>
      <c r="Q2" s="245"/>
      <c r="R2" s="245"/>
      <c r="S2" s="245"/>
      <c r="T2" s="245"/>
      <c r="U2" s="245"/>
      <c r="V2" s="245"/>
      <c r="W2" s="245"/>
      <c r="X2" s="245"/>
      <c r="Y2" s="245"/>
      <c r="Z2" s="245"/>
      <c r="AA2" s="245"/>
    </row>
    <row r="3" spans="1:27" s="10" customFormat="1" ht="24.75" customHeight="1" x14ac:dyDescent="0.3">
      <c r="A3" s="278" t="s">
        <v>876</v>
      </c>
      <c r="B3" s="278"/>
      <c r="C3" s="278"/>
      <c r="D3" s="278"/>
      <c r="E3" s="278"/>
      <c r="F3" s="278"/>
      <c r="G3" s="278"/>
      <c r="H3" s="278"/>
      <c r="I3" s="278"/>
      <c r="J3" s="278"/>
      <c r="K3" s="278"/>
      <c r="L3" s="278"/>
      <c r="M3" s="278"/>
      <c r="N3" s="278"/>
      <c r="O3" s="278"/>
      <c r="P3" s="278"/>
      <c r="Q3" s="278"/>
      <c r="R3" s="278"/>
      <c r="S3" s="278"/>
      <c r="T3" s="278"/>
      <c r="U3" s="278"/>
      <c r="V3" s="278"/>
      <c r="W3" s="278"/>
      <c r="X3" s="278"/>
      <c r="Y3" s="278"/>
      <c r="Z3" s="278"/>
      <c r="AA3" s="464"/>
    </row>
    <row r="4" spans="1:27" s="10" customFormat="1" ht="24.75" customHeight="1" x14ac:dyDescent="0.3">
      <c r="B4" s="248" t="s">
        <v>916</v>
      </c>
      <c r="C4" s="248"/>
      <c r="D4" s="248"/>
      <c r="E4" s="248"/>
      <c r="F4" s="248"/>
      <c r="G4" s="248"/>
      <c r="H4" s="248"/>
      <c r="I4" s="248"/>
      <c r="J4" s="248"/>
      <c r="K4" s="248"/>
      <c r="L4" s="248"/>
      <c r="M4" s="248"/>
      <c r="N4" s="248"/>
      <c r="O4" s="248"/>
      <c r="P4" s="248"/>
      <c r="Q4" s="248"/>
      <c r="R4" s="248"/>
      <c r="S4" s="248"/>
      <c r="T4" s="248"/>
      <c r="U4" s="248"/>
      <c r="V4" s="248"/>
      <c r="W4" s="248"/>
      <c r="X4" s="248"/>
      <c r="Y4" s="248"/>
      <c r="Z4" s="248"/>
      <c r="AA4" s="248"/>
    </row>
    <row r="5" spans="1:27" s="10" customFormat="1" ht="45" customHeight="1" x14ac:dyDescent="0.3">
      <c r="A5" s="249" t="s">
        <v>603</v>
      </c>
      <c r="B5" s="250"/>
      <c r="C5" s="251" t="s">
        <v>604</v>
      </c>
      <c r="D5" s="253" t="s">
        <v>220</v>
      </c>
      <c r="E5" s="254" t="s">
        <v>221</v>
      </c>
      <c r="F5" s="254" t="s">
        <v>222</v>
      </c>
      <c r="G5" s="256" t="s">
        <v>826</v>
      </c>
      <c r="H5" s="242"/>
      <c r="I5" s="242"/>
      <c r="J5" s="242"/>
      <c r="K5" s="256" t="s">
        <v>827</v>
      </c>
      <c r="L5" s="242"/>
      <c r="M5" s="242"/>
      <c r="N5" s="242"/>
      <c r="O5" s="256" t="s">
        <v>828</v>
      </c>
      <c r="P5" s="242"/>
      <c r="Q5" s="242"/>
      <c r="R5" s="242"/>
      <c r="S5" s="256" t="s">
        <v>829</v>
      </c>
      <c r="T5" s="242"/>
      <c r="U5" s="242"/>
      <c r="V5" s="242"/>
      <c r="W5" s="256" t="s">
        <v>830</v>
      </c>
      <c r="X5" s="242"/>
      <c r="Y5" s="242"/>
      <c r="Z5" s="242"/>
      <c r="AA5" s="255" t="s">
        <v>690</v>
      </c>
    </row>
    <row r="6" spans="1:27" s="10" customFormat="1" ht="15.75" customHeight="1" x14ac:dyDescent="0.3">
      <c r="A6" s="250"/>
      <c r="B6" s="250"/>
      <c r="C6" s="251"/>
      <c r="D6" s="251"/>
      <c r="E6" s="254"/>
      <c r="F6" s="254"/>
      <c r="G6" s="238" t="s">
        <v>262</v>
      </c>
      <c r="H6" s="238"/>
      <c r="I6" s="238" t="s">
        <v>263</v>
      </c>
      <c r="J6" s="238"/>
      <c r="K6" s="238" t="s">
        <v>262</v>
      </c>
      <c r="L6" s="238"/>
      <c r="M6" s="238" t="s">
        <v>263</v>
      </c>
      <c r="N6" s="238"/>
      <c r="O6" s="238" t="s">
        <v>262</v>
      </c>
      <c r="P6" s="238"/>
      <c r="Q6" s="238" t="s">
        <v>263</v>
      </c>
      <c r="R6" s="238"/>
      <c r="S6" s="238" t="s">
        <v>262</v>
      </c>
      <c r="T6" s="238"/>
      <c r="U6" s="238" t="s">
        <v>263</v>
      </c>
      <c r="V6" s="238"/>
      <c r="W6" s="238" t="s">
        <v>262</v>
      </c>
      <c r="X6" s="238"/>
      <c r="Y6" s="238" t="s">
        <v>263</v>
      </c>
      <c r="Z6" s="238"/>
      <c r="AA6" s="255"/>
    </row>
    <row r="7" spans="1:27" s="10" customFormat="1" ht="76.5" customHeight="1" x14ac:dyDescent="0.3">
      <c r="A7" s="250"/>
      <c r="B7" s="250"/>
      <c r="C7" s="252"/>
      <c r="D7" s="251"/>
      <c r="E7" s="254"/>
      <c r="F7" s="254"/>
      <c r="G7" s="23" t="s">
        <v>691</v>
      </c>
      <c r="H7" s="23" t="s">
        <v>222</v>
      </c>
      <c r="I7" s="23" t="s">
        <v>691</v>
      </c>
      <c r="J7" s="23" t="s">
        <v>222</v>
      </c>
      <c r="K7" s="23" t="s">
        <v>691</v>
      </c>
      <c r="L7" s="23" t="s">
        <v>222</v>
      </c>
      <c r="M7" s="23" t="s">
        <v>691</v>
      </c>
      <c r="N7" s="23" t="s">
        <v>222</v>
      </c>
      <c r="O7" s="23" t="s">
        <v>691</v>
      </c>
      <c r="P7" s="23" t="s">
        <v>222</v>
      </c>
      <c r="Q7" s="23" t="s">
        <v>691</v>
      </c>
      <c r="R7" s="23" t="s">
        <v>222</v>
      </c>
      <c r="S7" s="23" t="s">
        <v>691</v>
      </c>
      <c r="T7" s="23" t="s">
        <v>222</v>
      </c>
      <c r="U7" s="23" t="s">
        <v>691</v>
      </c>
      <c r="V7" s="23" t="s">
        <v>222</v>
      </c>
      <c r="W7" s="23" t="s">
        <v>691</v>
      </c>
      <c r="X7" s="23" t="s">
        <v>222</v>
      </c>
      <c r="Y7" s="23" t="s">
        <v>691</v>
      </c>
      <c r="Z7" s="23" t="s">
        <v>222</v>
      </c>
      <c r="AA7" s="255"/>
    </row>
    <row r="8" spans="1:27" s="172" customFormat="1" ht="21.6" customHeight="1" x14ac:dyDescent="0.3">
      <c r="A8" s="240" t="s">
        <v>908</v>
      </c>
      <c r="B8" s="237"/>
      <c r="C8" s="159" t="s">
        <v>692</v>
      </c>
      <c r="D8" s="160" t="s">
        <v>224</v>
      </c>
      <c r="E8" s="197">
        <v>2</v>
      </c>
      <c r="F8" s="197">
        <v>2</v>
      </c>
      <c r="G8" s="185">
        <v>1</v>
      </c>
      <c r="H8" s="177">
        <v>1</v>
      </c>
      <c r="I8" s="185">
        <v>1</v>
      </c>
      <c r="J8" s="177">
        <v>1</v>
      </c>
      <c r="K8" s="185"/>
      <c r="L8" s="177"/>
      <c r="M8" s="197"/>
      <c r="N8" s="197"/>
      <c r="O8" s="185"/>
      <c r="P8" s="177"/>
      <c r="Q8" s="197"/>
      <c r="R8" s="197"/>
      <c r="S8" s="185"/>
      <c r="T8" s="177"/>
      <c r="U8" s="197"/>
      <c r="V8" s="197"/>
      <c r="W8" s="177"/>
      <c r="X8" s="177"/>
      <c r="Y8" s="177"/>
      <c r="Z8" s="177"/>
      <c r="AA8" s="160"/>
    </row>
    <row r="9" spans="1:27" s="172" customFormat="1" ht="22.2" x14ac:dyDescent="0.3">
      <c r="A9" s="237"/>
      <c r="B9" s="237"/>
      <c r="C9" s="159" t="s">
        <v>508</v>
      </c>
      <c r="D9" s="160" t="s">
        <v>225</v>
      </c>
      <c r="E9" s="163">
        <v>2</v>
      </c>
      <c r="F9" s="197">
        <v>2</v>
      </c>
      <c r="G9" s="197">
        <v>2</v>
      </c>
      <c r="H9" s="197">
        <v>2</v>
      </c>
      <c r="I9" s="197"/>
      <c r="J9" s="197"/>
      <c r="K9" s="197"/>
      <c r="L9" s="197"/>
      <c r="M9" s="197"/>
      <c r="N9" s="197"/>
      <c r="O9" s="197"/>
      <c r="P9" s="197"/>
      <c r="Q9" s="197"/>
      <c r="R9" s="197"/>
      <c r="S9" s="197"/>
      <c r="T9" s="197"/>
      <c r="U9" s="197"/>
      <c r="V9" s="197"/>
      <c r="W9" s="197"/>
      <c r="X9" s="197"/>
      <c r="Y9" s="197"/>
      <c r="Z9" s="197"/>
      <c r="AA9" s="160"/>
    </row>
    <row r="10" spans="1:27" s="172" customFormat="1" ht="22.2" x14ac:dyDescent="0.3">
      <c r="A10" s="237"/>
      <c r="B10" s="237"/>
      <c r="C10" s="159" t="s">
        <v>510</v>
      </c>
      <c r="D10" s="160" t="s">
        <v>265</v>
      </c>
      <c r="E10" s="163">
        <v>2</v>
      </c>
      <c r="F10" s="197">
        <v>3</v>
      </c>
      <c r="G10" s="197">
        <v>0</v>
      </c>
      <c r="H10" s="197">
        <v>1</v>
      </c>
      <c r="I10" s="197"/>
      <c r="J10" s="197"/>
      <c r="K10" s="197">
        <v>1</v>
      </c>
      <c r="L10" s="197">
        <v>1</v>
      </c>
      <c r="M10" s="197">
        <v>1</v>
      </c>
      <c r="N10" s="197">
        <v>1</v>
      </c>
      <c r="O10" s="197"/>
      <c r="P10" s="197"/>
      <c r="Q10" s="197"/>
      <c r="R10" s="197"/>
      <c r="S10" s="197"/>
      <c r="T10" s="197"/>
      <c r="U10" s="197"/>
      <c r="V10" s="197"/>
      <c r="W10" s="197"/>
      <c r="X10" s="197"/>
      <c r="Y10" s="197"/>
      <c r="Z10" s="197"/>
      <c r="AA10" s="160"/>
    </row>
    <row r="11" spans="1:27" s="172" customFormat="1" ht="15.6" customHeight="1" x14ac:dyDescent="0.3">
      <c r="A11" s="228" t="s">
        <v>231</v>
      </c>
      <c r="B11" s="237"/>
      <c r="C11" s="237"/>
      <c r="D11" s="197"/>
      <c r="E11" s="163">
        <f t="shared" ref="E11:Z11" si="0">SUM(E8:E10)</f>
        <v>6</v>
      </c>
      <c r="F11" s="163">
        <f t="shared" si="0"/>
        <v>7</v>
      </c>
      <c r="G11" s="163">
        <f t="shared" si="0"/>
        <v>3</v>
      </c>
      <c r="H11" s="163">
        <f t="shared" si="0"/>
        <v>4</v>
      </c>
      <c r="I11" s="163">
        <f t="shared" si="0"/>
        <v>1</v>
      </c>
      <c r="J11" s="163">
        <f t="shared" si="0"/>
        <v>1</v>
      </c>
      <c r="K11" s="163">
        <f t="shared" si="0"/>
        <v>1</v>
      </c>
      <c r="L11" s="163">
        <f t="shared" si="0"/>
        <v>1</v>
      </c>
      <c r="M11" s="163">
        <f t="shared" si="0"/>
        <v>1</v>
      </c>
      <c r="N11" s="163">
        <f t="shared" si="0"/>
        <v>1</v>
      </c>
      <c r="O11" s="163">
        <f t="shared" si="0"/>
        <v>0</v>
      </c>
      <c r="P11" s="163">
        <f t="shared" si="0"/>
        <v>0</v>
      </c>
      <c r="Q11" s="163">
        <f t="shared" si="0"/>
        <v>0</v>
      </c>
      <c r="R11" s="163">
        <f t="shared" si="0"/>
        <v>0</v>
      </c>
      <c r="S11" s="163">
        <f t="shared" si="0"/>
        <v>0</v>
      </c>
      <c r="T11" s="163">
        <f t="shared" si="0"/>
        <v>0</v>
      </c>
      <c r="U11" s="163">
        <f t="shared" si="0"/>
        <v>0</v>
      </c>
      <c r="V11" s="163">
        <f t="shared" si="0"/>
        <v>0</v>
      </c>
      <c r="W11" s="163">
        <f t="shared" si="0"/>
        <v>0</v>
      </c>
      <c r="X11" s="163">
        <f t="shared" si="0"/>
        <v>0</v>
      </c>
      <c r="Y11" s="163">
        <f t="shared" si="0"/>
        <v>0</v>
      </c>
      <c r="Z11" s="163">
        <f t="shared" si="0"/>
        <v>0</v>
      </c>
      <c r="AA11" s="173"/>
    </row>
    <row r="12" spans="1:27" s="172" customFormat="1" ht="50.55" customHeight="1" x14ac:dyDescent="0.3">
      <c r="A12" s="224" t="s">
        <v>865</v>
      </c>
      <c r="B12" s="237"/>
      <c r="C12" s="174" t="s">
        <v>228</v>
      </c>
      <c r="D12" s="175" t="s">
        <v>229</v>
      </c>
      <c r="E12" s="197">
        <v>2</v>
      </c>
      <c r="F12" s="197">
        <v>2</v>
      </c>
      <c r="G12" s="197"/>
      <c r="H12" s="197"/>
      <c r="I12" s="197"/>
      <c r="J12" s="197"/>
      <c r="K12" s="197"/>
      <c r="L12" s="197"/>
      <c r="M12" s="197"/>
      <c r="N12" s="197"/>
      <c r="O12" s="197"/>
      <c r="P12" s="197"/>
      <c r="Q12" s="197"/>
      <c r="R12" s="197"/>
      <c r="S12" s="197"/>
      <c r="T12" s="197"/>
      <c r="U12" s="197"/>
      <c r="V12" s="197"/>
      <c r="W12" s="197">
        <v>1</v>
      </c>
      <c r="X12" s="197">
        <v>1</v>
      </c>
      <c r="Y12" s="197">
        <v>1</v>
      </c>
      <c r="Z12" s="197">
        <v>1</v>
      </c>
      <c r="AA12" s="173"/>
    </row>
    <row r="13" spans="1:27" s="172" customFormat="1" ht="15.6" customHeight="1" x14ac:dyDescent="0.3">
      <c r="A13" s="228" t="s">
        <v>231</v>
      </c>
      <c r="B13" s="237"/>
      <c r="C13" s="237"/>
      <c r="D13" s="197"/>
      <c r="E13" s="197">
        <f>SUM(E12:E12)</f>
        <v>2</v>
      </c>
      <c r="F13" s="197">
        <f>SUM(F12:F12)</f>
        <v>2</v>
      </c>
      <c r="G13" s="197">
        <v>0</v>
      </c>
      <c r="H13" s="197">
        <v>0</v>
      </c>
      <c r="I13" s="197">
        <f t="shared" ref="I13:Z13" si="1">SUM(I12)</f>
        <v>0</v>
      </c>
      <c r="J13" s="197">
        <f t="shared" si="1"/>
        <v>0</v>
      </c>
      <c r="K13" s="197">
        <f t="shared" si="1"/>
        <v>0</v>
      </c>
      <c r="L13" s="197">
        <f t="shared" si="1"/>
        <v>0</v>
      </c>
      <c r="M13" s="197">
        <f t="shared" si="1"/>
        <v>0</v>
      </c>
      <c r="N13" s="197">
        <f t="shared" si="1"/>
        <v>0</v>
      </c>
      <c r="O13" s="197">
        <f t="shared" si="1"/>
        <v>0</v>
      </c>
      <c r="P13" s="197">
        <f t="shared" si="1"/>
        <v>0</v>
      </c>
      <c r="Q13" s="197">
        <f t="shared" si="1"/>
        <v>0</v>
      </c>
      <c r="R13" s="197">
        <f t="shared" si="1"/>
        <v>0</v>
      </c>
      <c r="S13" s="197">
        <f t="shared" si="1"/>
        <v>0</v>
      </c>
      <c r="T13" s="197">
        <f t="shared" si="1"/>
        <v>0</v>
      </c>
      <c r="U13" s="197">
        <f t="shared" si="1"/>
        <v>0</v>
      </c>
      <c r="V13" s="197">
        <f t="shared" si="1"/>
        <v>0</v>
      </c>
      <c r="W13" s="197">
        <f t="shared" si="1"/>
        <v>1</v>
      </c>
      <c r="X13" s="197">
        <f t="shared" si="1"/>
        <v>1</v>
      </c>
      <c r="Y13" s="197">
        <f t="shared" si="1"/>
        <v>1</v>
      </c>
      <c r="Z13" s="197">
        <f t="shared" si="1"/>
        <v>1</v>
      </c>
      <c r="AA13" s="160"/>
    </row>
    <row r="14" spans="1:27" s="172" customFormat="1" ht="21" customHeight="1" x14ac:dyDescent="0.3">
      <c r="A14" s="239" t="s">
        <v>693</v>
      </c>
      <c r="B14" s="237"/>
      <c r="C14" s="176" t="s">
        <v>511</v>
      </c>
      <c r="D14" s="175" t="s">
        <v>232</v>
      </c>
      <c r="E14" s="177">
        <v>8</v>
      </c>
      <c r="F14" s="177">
        <v>8</v>
      </c>
      <c r="G14" s="197">
        <v>2</v>
      </c>
      <c r="H14" s="197">
        <v>2</v>
      </c>
      <c r="I14" s="197">
        <v>2</v>
      </c>
      <c r="J14" s="197">
        <v>2</v>
      </c>
      <c r="K14" s="197">
        <v>2</v>
      </c>
      <c r="L14" s="197">
        <v>2</v>
      </c>
      <c r="M14" s="197">
        <v>2</v>
      </c>
      <c r="N14" s="197">
        <v>2</v>
      </c>
      <c r="O14" s="197"/>
      <c r="P14" s="197"/>
      <c r="Q14" s="197"/>
      <c r="R14" s="197"/>
      <c r="S14" s="197"/>
      <c r="T14" s="197"/>
      <c r="U14" s="197"/>
      <c r="V14" s="197"/>
      <c r="W14" s="197"/>
      <c r="X14" s="197"/>
      <c r="Y14" s="197"/>
      <c r="Z14" s="197"/>
      <c r="AA14" s="160"/>
    </row>
    <row r="15" spans="1:27" s="172" customFormat="1" ht="21" customHeight="1" x14ac:dyDescent="0.3">
      <c r="A15" s="237"/>
      <c r="B15" s="237"/>
      <c r="C15" s="178" t="s">
        <v>621</v>
      </c>
      <c r="D15" s="175" t="s">
        <v>622</v>
      </c>
      <c r="E15" s="197">
        <v>2</v>
      </c>
      <c r="F15" s="197">
        <v>2</v>
      </c>
      <c r="G15" s="197"/>
      <c r="H15" s="197"/>
      <c r="I15" s="197"/>
      <c r="J15" s="197"/>
      <c r="K15" s="197"/>
      <c r="L15" s="197"/>
      <c r="M15" s="197"/>
      <c r="N15" s="197"/>
      <c r="O15" s="197"/>
      <c r="P15" s="197"/>
      <c r="Q15" s="197">
        <v>2</v>
      </c>
      <c r="R15" s="197">
        <v>2</v>
      </c>
      <c r="S15" s="197"/>
      <c r="T15" s="197"/>
      <c r="U15" s="197"/>
      <c r="V15" s="197"/>
      <c r="W15" s="197"/>
      <c r="X15" s="197"/>
      <c r="Y15" s="197"/>
      <c r="Z15" s="197"/>
      <c r="AA15" s="160"/>
    </row>
    <row r="16" spans="1:27" s="172" customFormat="1" ht="22.2" x14ac:dyDescent="0.3">
      <c r="A16" s="237"/>
      <c r="B16" s="237"/>
      <c r="C16" s="176" t="s">
        <v>512</v>
      </c>
      <c r="D16" s="173" t="s">
        <v>233</v>
      </c>
      <c r="E16" s="177">
        <v>8</v>
      </c>
      <c r="F16" s="177">
        <v>8</v>
      </c>
      <c r="G16" s="197">
        <v>2</v>
      </c>
      <c r="H16" s="197">
        <v>2</v>
      </c>
      <c r="I16" s="197">
        <v>2</v>
      </c>
      <c r="J16" s="197">
        <v>2</v>
      </c>
      <c r="K16" s="197">
        <v>2</v>
      </c>
      <c r="L16" s="197">
        <v>2</v>
      </c>
      <c r="M16" s="197">
        <v>2</v>
      </c>
      <c r="N16" s="197">
        <v>2</v>
      </c>
      <c r="O16" s="197"/>
      <c r="P16" s="197"/>
      <c r="Q16" s="197"/>
      <c r="R16" s="197"/>
      <c r="S16" s="197"/>
      <c r="T16" s="197"/>
      <c r="U16" s="197"/>
      <c r="V16" s="197"/>
      <c r="W16" s="197"/>
      <c r="X16" s="197"/>
      <c r="Y16" s="197"/>
      <c r="Z16" s="197"/>
      <c r="AA16" s="160"/>
    </row>
    <row r="17" spans="1:27" s="172" customFormat="1" ht="22.2" x14ac:dyDescent="0.3">
      <c r="A17" s="237"/>
      <c r="B17" s="237"/>
      <c r="C17" s="159" t="s">
        <v>694</v>
      </c>
      <c r="D17" s="173" t="s">
        <v>234</v>
      </c>
      <c r="E17" s="177">
        <v>4</v>
      </c>
      <c r="F17" s="177">
        <v>4</v>
      </c>
      <c r="G17" s="197">
        <v>2</v>
      </c>
      <c r="H17" s="197">
        <v>2</v>
      </c>
      <c r="I17" s="197">
        <v>2</v>
      </c>
      <c r="J17" s="197">
        <v>2</v>
      </c>
      <c r="K17" s="197"/>
      <c r="L17" s="197"/>
      <c r="M17" s="197"/>
      <c r="N17" s="197"/>
      <c r="O17" s="197"/>
      <c r="P17" s="197"/>
      <c r="Q17" s="197"/>
      <c r="R17" s="197"/>
      <c r="S17" s="197"/>
      <c r="T17" s="197"/>
      <c r="U17" s="197"/>
      <c r="V17" s="197"/>
      <c r="W17" s="197"/>
      <c r="X17" s="197"/>
      <c r="Y17" s="197"/>
      <c r="Z17" s="197"/>
      <c r="AA17" s="160"/>
    </row>
    <row r="18" spans="1:27" s="172" customFormat="1" ht="22.2" x14ac:dyDescent="0.3">
      <c r="A18" s="237"/>
      <c r="B18" s="237"/>
      <c r="C18" s="159" t="s">
        <v>514</v>
      </c>
      <c r="D18" s="175" t="s">
        <v>235</v>
      </c>
      <c r="E18" s="197">
        <v>2</v>
      </c>
      <c r="F18" s="197">
        <v>2</v>
      </c>
      <c r="G18" s="197">
        <v>2</v>
      </c>
      <c r="H18" s="197">
        <v>2</v>
      </c>
      <c r="I18" s="197"/>
      <c r="J18" s="197"/>
      <c r="K18" s="197"/>
      <c r="L18" s="197"/>
      <c r="M18" s="197"/>
      <c r="N18" s="197"/>
      <c r="O18" s="197"/>
      <c r="P18" s="197"/>
      <c r="Q18" s="197"/>
      <c r="R18" s="197"/>
      <c r="S18" s="197"/>
      <c r="T18" s="197"/>
      <c r="U18" s="197"/>
      <c r="V18" s="197"/>
      <c r="W18" s="197"/>
      <c r="X18" s="197"/>
      <c r="Y18" s="197"/>
      <c r="Z18" s="197"/>
      <c r="AA18" s="160"/>
    </row>
    <row r="19" spans="1:27" s="172" customFormat="1" ht="22.2" x14ac:dyDescent="0.3">
      <c r="A19" s="237"/>
      <c r="B19" s="237"/>
      <c r="C19" s="159" t="s">
        <v>515</v>
      </c>
      <c r="D19" s="175" t="s">
        <v>236</v>
      </c>
      <c r="E19" s="197">
        <v>2</v>
      </c>
      <c r="F19" s="197">
        <v>2</v>
      </c>
      <c r="G19" s="197"/>
      <c r="H19" s="197"/>
      <c r="I19" s="197">
        <v>2</v>
      </c>
      <c r="J19" s="197">
        <v>2</v>
      </c>
      <c r="K19" s="197"/>
      <c r="L19" s="197"/>
      <c r="M19" s="197"/>
      <c r="N19" s="197"/>
      <c r="O19" s="197"/>
      <c r="P19" s="197"/>
      <c r="Q19" s="197"/>
      <c r="R19" s="197"/>
      <c r="S19" s="197"/>
      <c r="T19" s="197"/>
      <c r="U19" s="197"/>
      <c r="V19" s="197"/>
      <c r="W19" s="197"/>
      <c r="X19" s="197"/>
      <c r="Y19" s="197"/>
      <c r="Z19" s="197"/>
      <c r="AA19" s="160"/>
    </row>
    <row r="20" spans="1:27" s="172" customFormat="1" ht="22.2" x14ac:dyDescent="0.3">
      <c r="A20" s="237"/>
      <c r="B20" s="237"/>
      <c r="C20" s="159" t="s">
        <v>516</v>
      </c>
      <c r="D20" s="160" t="s">
        <v>237</v>
      </c>
      <c r="E20" s="197">
        <v>2</v>
      </c>
      <c r="F20" s="197">
        <v>2</v>
      </c>
      <c r="G20" s="197"/>
      <c r="H20" s="197"/>
      <c r="I20" s="197">
        <v>2</v>
      </c>
      <c r="J20" s="197">
        <v>2</v>
      </c>
      <c r="K20" s="197"/>
      <c r="L20" s="197"/>
      <c r="M20" s="197"/>
      <c r="N20" s="197"/>
      <c r="O20" s="197"/>
      <c r="P20" s="197"/>
      <c r="Q20" s="197"/>
      <c r="R20" s="197"/>
      <c r="S20" s="197"/>
      <c r="T20" s="197"/>
      <c r="U20" s="197"/>
      <c r="V20" s="197"/>
      <c r="W20" s="197"/>
      <c r="X20" s="197"/>
      <c r="Y20" s="197"/>
      <c r="Z20" s="197"/>
      <c r="AA20" s="160"/>
    </row>
    <row r="21" spans="1:27" s="172" customFormat="1" ht="22.2" x14ac:dyDescent="0.3">
      <c r="A21" s="237"/>
      <c r="B21" s="237"/>
      <c r="C21" s="159" t="s">
        <v>517</v>
      </c>
      <c r="D21" s="160" t="s">
        <v>238</v>
      </c>
      <c r="E21" s="197">
        <v>2</v>
      </c>
      <c r="F21" s="197">
        <v>2</v>
      </c>
      <c r="G21" s="197">
        <v>2</v>
      </c>
      <c r="H21" s="197">
        <v>2</v>
      </c>
      <c r="I21" s="197"/>
      <c r="J21" s="197"/>
      <c r="K21" s="197"/>
      <c r="L21" s="197"/>
      <c r="M21" s="197"/>
      <c r="N21" s="197"/>
      <c r="O21" s="197"/>
      <c r="P21" s="197"/>
      <c r="Q21" s="197"/>
      <c r="R21" s="197"/>
      <c r="S21" s="197"/>
      <c r="T21" s="197"/>
      <c r="U21" s="197"/>
      <c r="V21" s="197"/>
      <c r="W21" s="197"/>
      <c r="X21" s="197"/>
      <c r="Y21" s="197"/>
      <c r="Z21" s="197"/>
      <c r="AA21" s="160"/>
    </row>
    <row r="22" spans="1:27" s="172" customFormat="1" ht="22.2" x14ac:dyDescent="0.3">
      <c r="A22" s="237"/>
      <c r="B22" s="237"/>
      <c r="C22" s="159" t="s">
        <v>518</v>
      </c>
      <c r="D22" s="160" t="s">
        <v>239</v>
      </c>
      <c r="E22" s="197">
        <v>2</v>
      </c>
      <c r="F22" s="197">
        <v>2</v>
      </c>
      <c r="G22" s="197">
        <v>2</v>
      </c>
      <c r="H22" s="197">
        <v>2</v>
      </c>
      <c r="I22" s="197"/>
      <c r="J22" s="197"/>
      <c r="K22" s="197"/>
      <c r="L22" s="197"/>
      <c r="M22" s="197"/>
      <c r="N22" s="197"/>
      <c r="O22" s="197"/>
      <c r="P22" s="197"/>
      <c r="Q22" s="197"/>
      <c r="R22" s="197"/>
      <c r="S22" s="197"/>
      <c r="T22" s="197"/>
      <c r="U22" s="197"/>
      <c r="V22" s="197"/>
      <c r="W22" s="197"/>
      <c r="X22" s="197"/>
      <c r="Y22" s="197"/>
      <c r="Z22" s="197"/>
      <c r="AA22" s="160"/>
    </row>
    <row r="23" spans="1:27" s="172" customFormat="1" ht="22.2" x14ac:dyDescent="0.3">
      <c r="A23" s="237"/>
      <c r="B23" s="237"/>
      <c r="C23" s="159" t="s">
        <v>519</v>
      </c>
      <c r="D23" s="179" t="s">
        <v>240</v>
      </c>
      <c r="E23" s="197">
        <v>2</v>
      </c>
      <c r="F23" s="197">
        <v>2</v>
      </c>
      <c r="G23" s="197"/>
      <c r="H23" s="197"/>
      <c r="I23" s="197"/>
      <c r="J23" s="197"/>
      <c r="K23" s="197"/>
      <c r="L23" s="197"/>
      <c r="M23" s="197">
        <v>2</v>
      </c>
      <c r="N23" s="197">
        <v>2</v>
      </c>
      <c r="O23" s="197"/>
      <c r="P23" s="197"/>
      <c r="Q23" s="197"/>
      <c r="R23" s="197"/>
      <c r="S23" s="197"/>
      <c r="T23" s="197"/>
      <c r="U23" s="197"/>
      <c r="V23" s="197"/>
      <c r="W23" s="197"/>
      <c r="X23" s="197"/>
      <c r="Y23" s="197"/>
      <c r="Z23" s="197"/>
      <c r="AA23" s="160"/>
    </row>
    <row r="24" spans="1:27" s="172" customFormat="1" ht="22.2" x14ac:dyDescent="0.3">
      <c r="A24" s="237"/>
      <c r="B24" s="237"/>
      <c r="C24" s="159" t="s">
        <v>520</v>
      </c>
      <c r="D24" s="180" t="s">
        <v>241</v>
      </c>
      <c r="E24" s="197">
        <v>2</v>
      </c>
      <c r="F24" s="197">
        <v>2</v>
      </c>
      <c r="G24" s="197">
        <v>2</v>
      </c>
      <c r="H24" s="197">
        <v>2</v>
      </c>
      <c r="I24" s="197"/>
      <c r="J24" s="197"/>
      <c r="K24" s="197"/>
      <c r="L24" s="197"/>
      <c r="M24" s="197"/>
      <c r="N24" s="197"/>
      <c r="O24" s="197"/>
      <c r="P24" s="197"/>
      <c r="Q24" s="197"/>
      <c r="R24" s="197"/>
      <c r="S24" s="197"/>
      <c r="T24" s="197"/>
      <c r="U24" s="197"/>
      <c r="V24" s="197"/>
      <c r="W24" s="197"/>
      <c r="X24" s="197"/>
      <c r="Y24" s="197"/>
      <c r="Z24" s="197"/>
      <c r="AA24" s="160"/>
    </row>
    <row r="25" spans="1:27" s="172" customFormat="1" ht="22.2" x14ac:dyDescent="0.3">
      <c r="A25" s="237"/>
      <c r="B25" s="237"/>
      <c r="C25" s="164" t="s">
        <v>242</v>
      </c>
      <c r="D25" s="181" t="s">
        <v>243</v>
      </c>
      <c r="E25" s="197">
        <v>2</v>
      </c>
      <c r="F25" s="197">
        <v>2</v>
      </c>
      <c r="G25" s="197"/>
      <c r="H25" s="197"/>
      <c r="I25" s="197">
        <v>2</v>
      </c>
      <c r="J25" s="197">
        <v>2</v>
      </c>
      <c r="K25" s="197"/>
      <c r="L25" s="197"/>
      <c r="M25" s="197"/>
      <c r="N25" s="197"/>
      <c r="O25" s="197"/>
      <c r="P25" s="197"/>
      <c r="Q25" s="197"/>
      <c r="R25" s="197"/>
      <c r="S25" s="197"/>
      <c r="T25" s="197"/>
      <c r="U25" s="197"/>
      <c r="V25" s="197"/>
      <c r="W25" s="197"/>
      <c r="X25" s="197"/>
      <c r="Y25" s="197"/>
      <c r="Z25" s="197"/>
      <c r="AA25" s="160"/>
    </row>
    <row r="26" spans="1:27" s="172" customFormat="1" ht="22.2" x14ac:dyDescent="0.3">
      <c r="A26" s="237"/>
      <c r="B26" s="237"/>
      <c r="C26" s="159" t="s">
        <v>521</v>
      </c>
      <c r="D26" s="180" t="s">
        <v>244</v>
      </c>
      <c r="E26" s="197">
        <v>2</v>
      </c>
      <c r="F26" s="197">
        <v>2</v>
      </c>
      <c r="G26" s="199"/>
      <c r="H26" s="199"/>
      <c r="I26" s="199"/>
      <c r="J26" s="199"/>
      <c r="K26" s="199">
        <v>2</v>
      </c>
      <c r="L26" s="199">
        <v>2</v>
      </c>
      <c r="M26" s="199"/>
      <c r="N26" s="199"/>
      <c r="O26" s="199"/>
      <c r="P26" s="199"/>
      <c r="Q26" s="199"/>
      <c r="R26" s="199"/>
      <c r="S26" s="197"/>
      <c r="T26" s="197"/>
      <c r="U26" s="197"/>
      <c r="V26" s="197"/>
      <c r="W26" s="197"/>
      <c r="X26" s="197"/>
      <c r="Y26" s="197"/>
      <c r="Z26" s="197"/>
      <c r="AA26" s="160"/>
    </row>
    <row r="27" spans="1:27" s="172" customFormat="1" ht="22.2" x14ac:dyDescent="0.3">
      <c r="A27" s="237"/>
      <c r="B27" s="237"/>
      <c r="C27" s="183" t="s">
        <v>522</v>
      </c>
      <c r="D27" s="160" t="s">
        <v>245</v>
      </c>
      <c r="E27" s="163">
        <v>6</v>
      </c>
      <c r="F27" s="197">
        <v>6</v>
      </c>
      <c r="G27" s="197">
        <v>1</v>
      </c>
      <c r="H27" s="197">
        <v>1</v>
      </c>
      <c r="I27" s="197">
        <v>1</v>
      </c>
      <c r="J27" s="197">
        <v>1</v>
      </c>
      <c r="K27" s="197">
        <v>1</v>
      </c>
      <c r="L27" s="197">
        <v>1</v>
      </c>
      <c r="M27" s="197">
        <v>1</v>
      </c>
      <c r="N27" s="197">
        <v>1</v>
      </c>
      <c r="O27" s="197">
        <v>1</v>
      </c>
      <c r="P27" s="197">
        <v>1</v>
      </c>
      <c r="Q27" s="197">
        <v>1</v>
      </c>
      <c r="R27" s="199">
        <v>1</v>
      </c>
      <c r="S27" s="197"/>
      <c r="T27" s="197"/>
      <c r="U27" s="197"/>
      <c r="V27" s="197"/>
      <c r="W27" s="197"/>
      <c r="X27" s="197"/>
      <c r="Y27" s="197"/>
      <c r="Z27" s="197"/>
      <c r="AA27" s="160"/>
    </row>
    <row r="28" spans="1:27" s="172" customFormat="1" ht="15.6" customHeight="1" x14ac:dyDescent="0.3">
      <c r="A28" s="228" t="s">
        <v>231</v>
      </c>
      <c r="B28" s="237"/>
      <c r="C28" s="237"/>
      <c r="D28" s="175"/>
      <c r="E28" s="197">
        <f t="shared" ref="E28:Z28" si="2">SUM(E14:E27)</f>
        <v>46</v>
      </c>
      <c r="F28" s="197">
        <f t="shared" si="2"/>
        <v>46</v>
      </c>
      <c r="G28" s="197">
        <f t="shared" si="2"/>
        <v>15</v>
      </c>
      <c r="H28" s="197">
        <f t="shared" si="2"/>
        <v>15</v>
      </c>
      <c r="I28" s="197">
        <f t="shared" si="2"/>
        <v>13</v>
      </c>
      <c r="J28" s="197">
        <f t="shared" si="2"/>
        <v>13</v>
      </c>
      <c r="K28" s="197">
        <f t="shared" si="2"/>
        <v>7</v>
      </c>
      <c r="L28" s="197">
        <f t="shared" si="2"/>
        <v>7</v>
      </c>
      <c r="M28" s="197">
        <f t="shared" si="2"/>
        <v>7</v>
      </c>
      <c r="N28" s="197">
        <f t="shared" si="2"/>
        <v>7</v>
      </c>
      <c r="O28" s="197">
        <f t="shared" si="2"/>
        <v>1</v>
      </c>
      <c r="P28" s="197">
        <f t="shared" si="2"/>
        <v>1</v>
      </c>
      <c r="Q28" s="197">
        <f t="shared" si="2"/>
        <v>3</v>
      </c>
      <c r="R28" s="197">
        <f t="shared" si="2"/>
        <v>3</v>
      </c>
      <c r="S28" s="197">
        <f t="shared" si="2"/>
        <v>0</v>
      </c>
      <c r="T28" s="197">
        <f t="shared" si="2"/>
        <v>0</v>
      </c>
      <c r="U28" s="197">
        <f t="shared" si="2"/>
        <v>0</v>
      </c>
      <c r="V28" s="197">
        <f t="shared" si="2"/>
        <v>0</v>
      </c>
      <c r="W28" s="197">
        <f t="shared" si="2"/>
        <v>0</v>
      </c>
      <c r="X28" s="197">
        <f t="shared" si="2"/>
        <v>0</v>
      </c>
      <c r="Y28" s="197">
        <f t="shared" si="2"/>
        <v>0</v>
      </c>
      <c r="Z28" s="197">
        <f t="shared" si="2"/>
        <v>0</v>
      </c>
      <c r="AA28" s="160"/>
    </row>
    <row r="29" spans="1:27" s="172" customFormat="1" ht="43.05" customHeight="1" x14ac:dyDescent="0.3">
      <c r="A29" s="236" t="s">
        <v>246</v>
      </c>
      <c r="B29" s="237"/>
      <c r="C29" s="184" t="s">
        <v>695</v>
      </c>
      <c r="D29" s="181" t="s">
        <v>247</v>
      </c>
      <c r="E29" s="197">
        <v>2</v>
      </c>
      <c r="F29" s="197">
        <v>2</v>
      </c>
      <c r="G29" s="185"/>
      <c r="H29" s="177"/>
      <c r="I29" s="185"/>
      <c r="J29" s="177"/>
      <c r="K29" s="185"/>
      <c r="L29" s="177"/>
      <c r="M29" s="185"/>
      <c r="N29" s="177"/>
      <c r="O29" s="185"/>
      <c r="P29" s="177"/>
      <c r="Q29" s="185"/>
      <c r="R29" s="177"/>
      <c r="S29" s="185">
        <v>2</v>
      </c>
      <c r="T29" s="177">
        <v>2</v>
      </c>
      <c r="U29" s="185"/>
      <c r="V29" s="177"/>
      <c r="W29" s="177"/>
      <c r="X29" s="177"/>
      <c r="Y29" s="177"/>
      <c r="Z29" s="177"/>
      <c r="AA29" s="160"/>
    </row>
    <row r="30" spans="1:27" s="172" customFormat="1" ht="44.4" x14ac:dyDescent="0.3">
      <c r="A30" s="237"/>
      <c r="B30" s="237"/>
      <c r="C30" s="186" t="s">
        <v>696</v>
      </c>
      <c r="D30" s="181" t="s">
        <v>623</v>
      </c>
      <c r="E30" s="197">
        <v>2</v>
      </c>
      <c r="F30" s="197">
        <v>2</v>
      </c>
      <c r="G30" s="185"/>
      <c r="H30" s="177"/>
      <c r="I30" s="185"/>
      <c r="J30" s="177"/>
      <c r="K30" s="185"/>
      <c r="L30" s="177"/>
      <c r="M30" s="185">
        <v>2</v>
      </c>
      <c r="N30" s="177">
        <v>2</v>
      </c>
      <c r="O30" s="185"/>
      <c r="P30" s="177"/>
      <c r="Q30" s="185"/>
      <c r="R30" s="177"/>
      <c r="S30" s="185"/>
      <c r="T30" s="177"/>
      <c r="U30" s="185"/>
      <c r="V30" s="177"/>
      <c r="W30" s="177"/>
      <c r="X30" s="177"/>
      <c r="Y30" s="177"/>
      <c r="Z30" s="177"/>
      <c r="AA30" s="160"/>
    </row>
    <row r="31" spans="1:27" s="172" customFormat="1" ht="44.4" x14ac:dyDescent="0.3">
      <c r="A31" s="237"/>
      <c r="B31" s="237"/>
      <c r="C31" s="186" t="s">
        <v>697</v>
      </c>
      <c r="D31" s="181" t="s">
        <v>248</v>
      </c>
      <c r="E31" s="197">
        <v>2</v>
      </c>
      <c r="F31" s="197">
        <v>2</v>
      </c>
      <c r="G31" s="185"/>
      <c r="H31" s="177"/>
      <c r="I31" s="185"/>
      <c r="J31" s="177"/>
      <c r="K31" s="185"/>
      <c r="L31" s="177"/>
      <c r="M31" s="185"/>
      <c r="N31" s="177"/>
      <c r="O31" s="185"/>
      <c r="P31" s="177"/>
      <c r="Q31" s="185"/>
      <c r="R31" s="177"/>
      <c r="S31" s="185">
        <v>2</v>
      </c>
      <c r="T31" s="177">
        <v>2</v>
      </c>
      <c r="U31" s="185"/>
      <c r="V31" s="177"/>
      <c r="W31" s="177"/>
      <c r="X31" s="177"/>
      <c r="Y31" s="177"/>
      <c r="Z31" s="177"/>
      <c r="AA31" s="160"/>
    </row>
    <row r="32" spans="1:27" s="172" customFormat="1" ht="44.4" x14ac:dyDescent="0.3">
      <c r="A32" s="237"/>
      <c r="B32" s="237"/>
      <c r="C32" s="186" t="s">
        <v>698</v>
      </c>
      <c r="D32" s="181" t="s">
        <v>249</v>
      </c>
      <c r="E32" s="197">
        <v>2</v>
      </c>
      <c r="F32" s="197">
        <v>2</v>
      </c>
      <c r="G32" s="185"/>
      <c r="H32" s="177"/>
      <c r="I32" s="185"/>
      <c r="J32" s="177"/>
      <c r="K32" s="185"/>
      <c r="L32" s="177"/>
      <c r="M32" s="185"/>
      <c r="N32" s="177"/>
      <c r="O32" s="185"/>
      <c r="P32" s="177"/>
      <c r="Q32" s="185">
        <v>2</v>
      </c>
      <c r="R32" s="177">
        <v>2</v>
      </c>
      <c r="S32" s="185"/>
      <c r="T32" s="177"/>
      <c r="U32" s="185"/>
      <c r="V32" s="177"/>
      <c r="W32" s="177"/>
      <c r="X32" s="177"/>
      <c r="Y32" s="177"/>
      <c r="Z32" s="177"/>
      <c r="AA32" s="160"/>
    </row>
    <row r="33" spans="1:27" s="172" customFormat="1" ht="44.4" x14ac:dyDescent="0.3">
      <c r="A33" s="237"/>
      <c r="B33" s="237"/>
      <c r="C33" s="187" t="s">
        <v>526</v>
      </c>
      <c r="D33" s="181" t="s">
        <v>267</v>
      </c>
      <c r="E33" s="197">
        <v>2</v>
      </c>
      <c r="F33" s="197">
        <v>2</v>
      </c>
      <c r="G33" s="185"/>
      <c r="H33" s="177"/>
      <c r="I33" s="185"/>
      <c r="J33" s="177"/>
      <c r="K33" s="185"/>
      <c r="L33" s="177"/>
      <c r="M33" s="185"/>
      <c r="N33" s="177"/>
      <c r="O33" s="185"/>
      <c r="P33" s="177"/>
      <c r="Q33" s="185"/>
      <c r="R33" s="177"/>
      <c r="S33" s="185">
        <v>2</v>
      </c>
      <c r="T33" s="177">
        <v>2</v>
      </c>
      <c r="U33" s="185"/>
      <c r="V33" s="177"/>
      <c r="W33" s="177"/>
      <c r="X33" s="177"/>
      <c r="Y33" s="177"/>
      <c r="Z33" s="177"/>
      <c r="AA33" s="160"/>
    </row>
    <row r="34" spans="1:27" s="172" customFormat="1" ht="15.6" customHeight="1" x14ac:dyDescent="0.3">
      <c r="A34" s="228" t="s">
        <v>231</v>
      </c>
      <c r="B34" s="229"/>
      <c r="C34" s="229"/>
      <c r="D34" s="197"/>
      <c r="E34" s="197">
        <f>SUM(E29:E33)</f>
        <v>10</v>
      </c>
      <c r="F34" s="197">
        <f t="shared" ref="F34:Z34" si="3">SUM(F29:F33)</f>
        <v>10</v>
      </c>
      <c r="G34" s="197">
        <f>SUM(G29:G33)</f>
        <v>0</v>
      </c>
      <c r="H34" s="197">
        <f t="shared" si="3"/>
        <v>0</v>
      </c>
      <c r="I34" s="197">
        <f t="shared" si="3"/>
        <v>0</v>
      </c>
      <c r="J34" s="197">
        <f t="shared" si="3"/>
        <v>0</v>
      </c>
      <c r="K34" s="197">
        <f t="shared" si="3"/>
        <v>0</v>
      </c>
      <c r="L34" s="197">
        <f t="shared" si="3"/>
        <v>0</v>
      </c>
      <c r="M34" s="197">
        <f>SUM(M29:M33)</f>
        <v>2</v>
      </c>
      <c r="N34" s="197">
        <f t="shared" si="3"/>
        <v>2</v>
      </c>
      <c r="O34" s="197">
        <f t="shared" si="3"/>
        <v>0</v>
      </c>
      <c r="P34" s="197">
        <f t="shared" si="3"/>
        <v>0</v>
      </c>
      <c r="Q34" s="197">
        <f t="shared" si="3"/>
        <v>2</v>
      </c>
      <c r="R34" s="197">
        <f t="shared" si="3"/>
        <v>2</v>
      </c>
      <c r="S34" s="197">
        <f>SUM(S29:S33)</f>
        <v>6</v>
      </c>
      <c r="T34" s="197">
        <f t="shared" si="3"/>
        <v>6</v>
      </c>
      <c r="U34" s="197">
        <f t="shared" si="3"/>
        <v>0</v>
      </c>
      <c r="V34" s="197">
        <f t="shared" si="3"/>
        <v>0</v>
      </c>
      <c r="W34" s="197">
        <f t="shared" si="3"/>
        <v>0</v>
      </c>
      <c r="X34" s="197">
        <f t="shared" si="3"/>
        <v>0</v>
      </c>
      <c r="Y34" s="197">
        <f t="shared" si="3"/>
        <v>0</v>
      </c>
      <c r="Z34" s="197">
        <f t="shared" si="3"/>
        <v>0</v>
      </c>
      <c r="AA34" s="160"/>
    </row>
    <row r="35" spans="1:27" s="172" customFormat="1" ht="21.6" customHeight="1" x14ac:dyDescent="0.3">
      <c r="A35" s="230" t="s">
        <v>868</v>
      </c>
      <c r="B35" s="223" t="s">
        <v>850</v>
      </c>
      <c r="C35" s="159" t="s">
        <v>530</v>
      </c>
      <c r="D35" s="160" t="s">
        <v>365</v>
      </c>
      <c r="E35" s="163">
        <v>4</v>
      </c>
      <c r="F35" s="197">
        <v>4</v>
      </c>
      <c r="G35" s="197">
        <v>2</v>
      </c>
      <c r="H35" s="197">
        <v>2</v>
      </c>
      <c r="I35" s="197">
        <v>2</v>
      </c>
      <c r="J35" s="197">
        <v>2</v>
      </c>
      <c r="K35" s="197"/>
      <c r="L35" s="197"/>
      <c r="M35" s="197"/>
      <c r="N35" s="197"/>
      <c r="O35" s="197"/>
      <c r="P35" s="197"/>
      <c r="Q35" s="197"/>
      <c r="R35" s="197"/>
      <c r="S35" s="197"/>
      <c r="T35" s="197"/>
      <c r="U35" s="197"/>
      <c r="V35" s="197"/>
      <c r="W35" s="197"/>
      <c r="X35" s="197"/>
      <c r="Y35" s="197"/>
      <c r="Z35" s="197"/>
      <c r="AA35" s="160"/>
    </row>
    <row r="36" spans="1:27" s="172" customFormat="1" ht="21.6" customHeight="1" x14ac:dyDescent="0.3">
      <c r="A36" s="231"/>
      <c r="B36" s="234"/>
      <c r="C36" s="159" t="s">
        <v>531</v>
      </c>
      <c r="D36" s="160" t="s">
        <v>366</v>
      </c>
      <c r="E36" s="197">
        <v>4</v>
      </c>
      <c r="F36" s="197">
        <v>4</v>
      </c>
      <c r="G36" s="197">
        <v>2</v>
      </c>
      <c r="H36" s="197">
        <v>2</v>
      </c>
      <c r="I36" s="197">
        <v>2</v>
      </c>
      <c r="J36" s="197">
        <v>2</v>
      </c>
      <c r="K36" s="197"/>
      <c r="L36" s="197"/>
      <c r="M36" s="197"/>
      <c r="N36" s="197"/>
      <c r="O36" s="197"/>
      <c r="P36" s="197"/>
      <c r="Q36" s="197"/>
      <c r="R36" s="197"/>
      <c r="S36" s="197"/>
      <c r="T36" s="197"/>
      <c r="U36" s="197"/>
      <c r="V36" s="197"/>
      <c r="W36" s="197"/>
      <c r="X36" s="197"/>
      <c r="Y36" s="197"/>
      <c r="Z36" s="197"/>
      <c r="AA36" s="160"/>
    </row>
    <row r="37" spans="1:27" s="172" customFormat="1" ht="34.5" customHeight="1" x14ac:dyDescent="0.3">
      <c r="A37" s="231"/>
      <c r="B37" s="234"/>
      <c r="C37" s="159" t="s">
        <v>540</v>
      </c>
      <c r="D37" s="160" t="s">
        <v>254</v>
      </c>
      <c r="E37" s="163">
        <v>2</v>
      </c>
      <c r="F37" s="197">
        <v>2</v>
      </c>
      <c r="G37" s="197"/>
      <c r="H37" s="197"/>
      <c r="I37" s="197"/>
      <c r="J37" s="197"/>
      <c r="K37" s="197">
        <v>2</v>
      </c>
      <c r="L37" s="197">
        <v>2</v>
      </c>
      <c r="M37" s="197"/>
      <c r="N37" s="197"/>
      <c r="O37" s="197"/>
      <c r="P37" s="197"/>
      <c r="Q37" s="197"/>
      <c r="R37" s="197"/>
      <c r="S37" s="197"/>
      <c r="T37" s="197"/>
      <c r="U37" s="197"/>
      <c r="V37" s="197"/>
      <c r="W37" s="197"/>
      <c r="X37" s="197"/>
      <c r="Y37" s="197"/>
      <c r="Z37" s="197"/>
      <c r="AA37" s="160"/>
    </row>
    <row r="38" spans="1:27" s="172" customFormat="1" ht="21.6" customHeight="1" x14ac:dyDescent="0.3">
      <c r="A38" s="231"/>
      <c r="B38" s="234"/>
      <c r="C38" s="159" t="s">
        <v>546</v>
      </c>
      <c r="D38" s="160" t="s">
        <v>276</v>
      </c>
      <c r="E38" s="163">
        <v>4</v>
      </c>
      <c r="F38" s="197">
        <v>4</v>
      </c>
      <c r="G38" s="197"/>
      <c r="H38" s="197"/>
      <c r="I38" s="197"/>
      <c r="J38" s="197"/>
      <c r="K38" s="197"/>
      <c r="L38" s="197"/>
      <c r="M38" s="197"/>
      <c r="N38" s="197"/>
      <c r="O38" s="197">
        <v>2</v>
      </c>
      <c r="P38" s="197">
        <v>2</v>
      </c>
      <c r="Q38" s="197">
        <v>2</v>
      </c>
      <c r="R38" s="197">
        <v>2</v>
      </c>
      <c r="S38" s="197"/>
      <c r="T38" s="197"/>
      <c r="U38" s="197"/>
      <c r="V38" s="197"/>
      <c r="W38" s="197"/>
      <c r="X38" s="197"/>
      <c r="Y38" s="197"/>
      <c r="Z38" s="197"/>
      <c r="AA38" s="160"/>
    </row>
    <row r="39" spans="1:27" s="172" customFormat="1" ht="35.549999999999997" customHeight="1" x14ac:dyDescent="0.3">
      <c r="A39" s="231"/>
      <c r="B39" s="234"/>
      <c r="C39" s="159" t="s">
        <v>549</v>
      </c>
      <c r="D39" s="160" t="s">
        <v>279</v>
      </c>
      <c r="E39" s="163">
        <v>4</v>
      </c>
      <c r="F39" s="197">
        <v>4</v>
      </c>
      <c r="G39" s="197"/>
      <c r="H39" s="197"/>
      <c r="I39" s="197"/>
      <c r="J39" s="197"/>
      <c r="K39" s="197"/>
      <c r="L39" s="197"/>
      <c r="M39" s="197"/>
      <c r="N39" s="197"/>
      <c r="O39" s="197">
        <v>2</v>
      </c>
      <c r="P39" s="197">
        <v>2</v>
      </c>
      <c r="Q39" s="197">
        <v>2</v>
      </c>
      <c r="R39" s="197">
        <v>2</v>
      </c>
      <c r="S39" s="197"/>
      <c r="T39" s="197"/>
      <c r="U39" s="197"/>
      <c r="V39" s="197"/>
      <c r="W39" s="197"/>
      <c r="X39" s="197"/>
      <c r="Y39" s="197"/>
      <c r="Z39" s="197"/>
      <c r="AA39" s="160"/>
    </row>
    <row r="40" spans="1:27" s="172" customFormat="1" ht="35.549999999999997" customHeight="1" x14ac:dyDescent="0.3">
      <c r="A40" s="231"/>
      <c r="B40" s="225" t="s">
        <v>851</v>
      </c>
      <c r="C40" s="159" t="s">
        <v>539</v>
      </c>
      <c r="D40" s="160" t="s">
        <v>378</v>
      </c>
      <c r="E40" s="163">
        <v>2</v>
      </c>
      <c r="F40" s="197">
        <v>2</v>
      </c>
      <c r="G40" s="197"/>
      <c r="H40" s="197"/>
      <c r="I40" s="197">
        <v>2</v>
      </c>
      <c r="J40" s="197">
        <v>2</v>
      </c>
      <c r="K40" s="197"/>
      <c r="L40" s="197"/>
      <c r="M40" s="197"/>
      <c r="N40" s="197"/>
      <c r="O40" s="197"/>
      <c r="P40" s="197"/>
      <c r="Q40" s="197"/>
      <c r="R40" s="197"/>
      <c r="S40" s="197"/>
      <c r="T40" s="197"/>
      <c r="U40" s="197"/>
      <c r="V40" s="197"/>
      <c r="W40" s="197"/>
      <c r="X40" s="197"/>
      <c r="Y40" s="197"/>
      <c r="Z40" s="197"/>
      <c r="AA40" s="160"/>
    </row>
    <row r="41" spans="1:27" s="172" customFormat="1" ht="21.6" customHeight="1" x14ac:dyDescent="0.3">
      <c r="A41" s="231"/>
      <c r="B41" s="235"/>
      <c r="C41" s="164" t="s">
        <v>624</v>
      </c>
      <c r="D41" s="160" t="s">
        <v>625</v>
      </c>
      <c r="E41" s="163">
        <v>2</v>
      </c>
      <c r="F41" s="197">
        <v>2</v>
      </c>
      <c r="G41" s="197"/>
      <c r="H41" s="197"/>
      <c r="I41" s="188"/>
      <c r="J41" s="188"/>
      <c r="K41" s="197">
        <v>2</v>
      </c>
      <c r="L41" s="197">
        <v>2</v>
      </c>
      <c r="M41" s="197"/>
      <c r="N41" s="197"/>
      <c r="O41" s="197"/>
      <c r="P41" s="197"/>
      <c r="Q41" s="197"/>
      <c r="R41" s="197"/>
      <c r="S41" s="197"/>
      <c r="T41" s="197"/>
      <c r="U41" s="197"/>
      <c r="V41" s="197"/>
      <c r="W41" s="197"/>
      <c r="X41" s="197"/>
      <c r="Y41" s="197"/>
      <c r="Z41" s="197"/>
      <c r="AA41" s="160"/>
    </row>
    <row r="42" spans="1:27" s="172" customFormat="1" ht="21.6" customHeight="1" x14ac:dyDescent="0.3">
      <c r="A42" s="231"/>
      <c r="B42" s="235"/>
      <c r="C42" s="164" t="s">
        <v>626</v>
      </c>
      <c r="D42" s="160" t="s">
        <v>627</v>
      </c>
      <c r="E42" s="163">
        <v>2</v>
      </c>
      <c r="F42" s="197">
        <v>2</v>
      </c>
      <c r="G42" s="197"/>
      <c r="H42" s="197"/>
      <c r="I42" s="197"/>
      <c r="J42" s="197"/>
      <c r="K42" s="197">
        <v>2</v>
      </c>
      <c r="L42" s="197">
        <v>2</v>
      </c>
      <c r="M42" s="197"/>
      <c r="N42" s="197"/>
      <c r="O42" s="197"/>
      <c r="P42" s="197"/>
      <c r="Q42" s="197"/>
      <c r="R42" s="197"/>
      <c r="S42" s="197"/>
      <c r="T42" s="197"/>
      <c r="U42" s="197"/>
      <c r="V42" s="197"/>
      <c r="W42" s="197"/>
      <c r="X42" s="197"/>
      <c r="Y42" s="197"/>
      <c r="Z42" s="197"/>
      <c r="AA42" s="160"/>
    </row>
    <row r="43" spans="1:27" s="172" customFormat="1" ht="21.6" customHeight="1" x14ac:dyDescent="0.3">
      <c r="A43" s="231"/>
      <c r="B43" s="235"/>
      <c r="C43" s="164" t="s">
        <v>628</v>
      </c>
      <c r="D43" s="160" t="s">
        <v>629</v>
      </c>
      <c r="E43" s="163">
        <v>2</v>
      </c>
      <c r="F43" s="197">
        <v>2</v>
      </c>
      <c r="G43" s="197"/>
      <c r="H43" s="197"/>
      <c r="I43" s="197"/>
      <c r="J43" s="197"/>
      <c r="K43" s="197"/>
      <c r="L43" s="197"/>
      <c r="M43" s="197">
        <v>2</v>
      </c>
      <c r="N43" s="197">
        <v>2</v>
      </c>
      <c r="O43" s="197"/>
      <c r="P43" s="197"/>
      <c r="Q43" s="197"/>
      <c r="R43" s="197"/>
      <c r="S43" s="197"/>
      <c r="T43" s="197"/>
      <c r="U43" s="197"/>
      <c r="V43" s="197"/>
      <c r="W43" s="197"/>
      <c r="X43" s="197"/>
      <c r="Y43" s="197"/>
      <c r="Z43" s="197"/>
      <c r="AA43" s="160"/>
    </row>
    <row r="44" spans="1:27" s="172" customFormat="1" ht="33.6" customHeight="1" x14ac:dyDescent="0.3">
      <c r="A44" s="231"/>
      <c r="B44" s="235"/>
      <c r="C44" s="159" t="s">
        <v>551</v>
      </c>
      <c r="D44" s="189" t="s">
        <v>281</v>
      </c>
      <c r="E44" s="197">
        <v>2</v>
      </c>
      <c r="F44" s="197">
        <v>2</v>
      </c>
      <c r="G44" s="197"/>
      <c r="H44" s="197"/>
      <c r="I44" s="197"/>
      <c r="J44" s="197"/>
      <c r="K44" s="197"/>
      <c r="L44" s="197"/>
      <c r="M44" s="197"/>
      <c r="N44" s="197"/>
      <c r="O44" s="197">
        <v>2</v>
      </c>
      <c r="P44" s="197">
        <v>2</v>
      </c>
      <c r="Q44" s="197"/>
      <c r="R44" s="197"/>
      <c r="S44" s="197"/>
      <c r="T44" s="197"/>
      <c r="U44" s="197"/>
      <c r="V44" s="197"/>
      <c r="W44" s="197"/>
      <c r="X44" s="197"/>
      <c r="Y44" s="197"/>
      <c r="Z44" s="197"/>
      <c r="AA44" s="160"/>
    </row>
    <row r="45" spans="1:27" s="172" customFormat="1" ht="36.6" customHeight="1" x14ac:dyDescent="0.3">
      <c r="A45" s="231"/>
      <c r="B45" s="235"/>
      <c r="C45" s="159" t="s">
        <v>699</v>
      </c>
      <c r="D45" s="160" t="s">
        <v>295</v>
      </c>
      <c r="E45" s="163">
        <v>2</v>
      </c>
      <c r="F45" s="197">
        <v>2</v>
      </c>
      <c r="G45" s="197"/>
      <c r="H45" s="197"/>
      <c r="I45" s="197"/>
      <c r="J45" s="197"/>
      <c r="K45" s="197"/>
      <c r="L45" s="197"/>
      <c r="M45" s="197"/>
      <c r="N45" s="197"/>
      <c r="O45" s="197"/>
      <c r="P45" s="197"/>
      <c r="Q45" s="197">
        <v>2</v>
      </c>
      <c r="R45" s="197">
        <v>2</v>
      </c>
      <c r="S45" s="197"/>
      <c r="T45" s="197"/>
      <c r="U45" s="197"/>
      <c r="V45" s="197"/>
      <c r="W45" s="197"/>
      <c r="X45" s="197"/>
      <c r="Y45" s="197"/>
      <c r="Z45" s="197"/>
      <c r="AA45" s="160"/>
    </row>
    <row r="46" spans="1:27" s="172" customFormat="1" ht="39.6" customHeight="1" x14ac:dyDescent="0.3">
      <c r="A46" s="231"/>
      <c r="B46" s="235"/>
      <c r="C46" s="159" t="s">
        <v>560</v>
      </c>
      <c r="D46" s="160" t="s">
        <v>290</v>
      </c>
      <c r="E46" s="197">
        <v>2</v>
      </c>
      <c r="F46" s="197">
        <v>2</v>
      </c>
      <c r="G46" s="197"/>
      <c r="H46" s="197"/>
      <c r="I46" s="197"/>
      <c r="J46" s="197"/>
      <c r="K46" s="197"/>
      <c r="L46" s="197"/>
      <c r="M46" s="197"/>
      <c r="N46" s="197"/>
      <c r="O46" s="197"/>
      <c r="P46" s="197"/>
      <c r="Q46" s="197">
        <v>2</v>
      </c>
      <c r="R46" s="197">
        <v>2</v>
      </c>
      <c r="S46" s="197"/>
      <c r="T46" s="197"/>
      <c r="U46" s="197"/>
      <c r="V46" s="197"/>
      <c r="W46" s="197"/>
      <c r="X46" s="197"/>
      <c r="Y46" s="197"/>
      <c r="Z46" s="197"/>
      <c r="AA46" s="160"/>
    </row>
    <row r="47" spans="1:27" s="172" customFormat="1" ht="21.6" customHeight="1" x14ac:dyDescent="0.3">
      <c r="A47" s="231"/>
      <c r="B47" s="223" t="s">
        <v>853</v>
      </c>
      <c r="C47" s="164" t="s">
        <v>69</v>
      </c>
      <c r="D47" s="160" t="s">
        <v>369</v>
      </c>
      <c r="E47" s="163">
        <v>2</v>
      </c>
      <c r="F47" s="197">
        <v>2</v>
      </c>
      <c r="G47" s="197">
        <v>2</v>
      </c>
      <c r="H47" s="197">
        <v>2</v>
      </c>
      <c r="I47" s="197"/>
      <c r="J47" s="197"/>
      <c r="K47" s="197"/>
      <c r="L47" s="197"/>
      <c r="M47" s="197"/>
      <c r="N47" s="197"/>
      <c r="O47" s="197"/>
      <c r="P47" s="197"/>
      <c r="Q47" s="197"/>
      <c r="R47" s="197"/>
      <c r="S47" s="197"/>
      <c r="T47" s="197"/>
      <c r="U47" s="197"/>
      <c r="V47" s="197"/>
      <c r="W47" s="197"/>
      <c r="X47" s="197"/>
      <c r="Y47" s="197"/>
      <c r="Z47" s="197"/>
      <c r="AA47" s="160"/>
    </row>
    <row r="48" spans="1:27" s="172" customFormat="1" ht="21.6" customHeight="1" x14ac:dyDescent="0.3">
      <c r="A48" s="231"/>
      <c r="B48" s="223"/>
      <c r="C48" s="159" t="s">
        <v>535</v>
      </c>
      <c r="D48" s="160" t="s">
        <v>374</v>
      </c>
      <c r="E48" s="163">
        <v>4</v>
      </c>
      <c r="F48" s="197">
        <v>4</v>
      </c>
      <c r="G48" s="197"/>
      <c r="H48" s="197"/>
      <c r="I48" s="197"/>
      <c r="J48" s="197"/>
      <c r="K48" s="197">
        <v>2</v>
      </c>
      <c r="L48" s="197">
        <v>2</v>
      </c>
      <c r="M48" s="197">
        <v>2</v>
      </c>
      <c r="N48" s="197">
        <v>2</v>
      </c>
      <c r="O48" s="197"/>
      <c r="P48" s="197"/>
      <c r="Q48" s="197"/>
      <c r="R48" s="197"/>
      <c r="S48" s="197"/>
      <c r="T48" s="197"/>
      <c r="U48" s="197"/>
      <c r="V48" s="197"/>
      <c r="W48" s="197"/>
      <c r="X48" s="197"/>
      <c r="Y48" s="197"/>
      <c r="Z48" s="197"/>
      <c r="AA48" s="160"/>
    </row>
    <row r="49" spans="1:27" s="172" customFormat="1" ht="21.6" customHeight="1" x14ac:dyDescent="0.3">
      <c r="A49" s="231"/>
      <c r="B49" s="234"/>
      <c r="C49" s="159" t="s">
        <v>537</v>
      </c>
      <c r="D49" s="160" t="s">
        <v>376</v>
      </c>
      <c r="E49" s="163">
        <v>6</v>
      </c>
      <c r="F49" s="197">
        <v>6</v>
      </c>
      <c r="G49" s="197"/>
      <c r="H49" s="197"/>
      <c r="I49" s="188"/>
      <c r="J49" s="188"/>
      <c r="K49" s="197">
        <v>3</v>
      </c>
      <c r="L49" s="197">
        <v>3</v>
      </c>
      <c r="M49" s="197">
        <v>3</v>
      </c>
      <c r="N49" s="197">
        <v>3</v>
      </c>
      <c r="O49" s="197"/>
      <c r="P49" s="197"/>
      <c r="Q49" s="197"/>
      <c r="R49" s="197"/>
      <c r="S49" s="197"/>
      <c r="T49" s="197"/>
      <c r="U49" s="197"/>
      <c r="V49" s="197"/>
      <c r="W49" s="197"/>
      <c r="X49" s="197"/>
      <c r="Y49" s="197"/>
      <c r="Z49" s="197"/>
      <c r="AA49" s="160"/>
    </row>
    <row r="50" spans="1:27" s="172" customFormat="1" ht="34.5" customHeight="1" x14ac:dyDescent="0.3">
      <c r="A50" s="231"/>
      <c r="B50" s="234"/>
      <c r="C50" s="159" t="s">
        <v>553</v>
      </c>
      <c r="D50" s="160" t="s">
        <v>283</v>
      </c>
      <c r="E50" s="163">
        <v>4</v>
      </c>
      <c r="F50" s="197">
        <v>4</v>
      </c>
      <c r="G50" s="197"/>
      <c r="H50" s="197"/>
      <c r="I50" s="197"/>
      <c r="J50" s="197"/>
      <c r="K50" s="197"/>
      <c r="L50" s="197"/>
      <c r="M50" s="197"/>
      <c r="N50" s="197"/>
      <c r="O50" s="197">
        <v>2</v>
      </c>
      <c r="P50" s="197">
        <v>2</v>
      </c>
      <c r="Q50" s="197">
        <v>2</v>
      </c>
      <c r="R50" s="197">
        <v>2</v>
      </c>
      <c r="S50" s="197"/>
      <c r="T50" s="197"/>
      <c r="U50" s="197"/>
      <c r="V50" s="197"/>
      <c r="W50" s="197"/>
      <c r="X50" s="197"/>
      <c r="Y50" s="197"/>
      <c r="Z50" s="197"/>
      <c r="AA50" s="160"/>
    </row>
    <row r="51" spans="1:27" s="172" customFormat="1" ht="34.5" customHeight="1" x14ac:dyDescent="0.3">
      <c r="A51" s="231"/>
      <c r="B51" s="234"/>
      <c r="C51" s="159" t="s">
        <v>564</v>
      </c>
      <c r="D51" s="160" t="s">
        <v>293</v>
      </c>
      <c r="E51" s="197">
        <v>2</v>
      </c>
      <c r="F51" s="197">
        <v>2</v>
      </c>
      <c r="G51" s="197"/>
      <c r="H51" s="197"/>
      <c r="I51" s="197"/>
      <c r="J51" s="197"/>
      <c r="K51" s="197"/>
      <c r="L51" s="197"/>
      <c r="M51" s="197"/>
      <c r="N51" s="197"/>
      <c r="O51" s="197"/>
      <c r="P51" s="197"/>
      <c r="Q51" s="197">
        <v>2</v>
      </c>
      <c r="R51" s="197">
        <v>2</v>
      </c>
      <c r="S51" s="197"/>
      <c r="T51" s="197"/>
      <c r="U51" s="197"/>
      <c r="V51" s="197"/>
      <c r="W51" s="197"/>
      <c r="X51" s="197"/>
      <c r="Y51" s="197"/>
      <c r="Z51" s="197"/>
      <c r="AA51" s="160"/>
    </row>
    <row r="52" spans="1:27" s="172" customFormat="1" ht="21.45" customHeight="1" x14ac:dyDescent="0.3">
      <c r="A52" s="231"/>
      <c r="B52" s="234"/>
      <c r="C52" s="159" t="s">
        <v>561</v>
      </c>
      <c r="D52" s="160" t="s">
        <v>291</v>
      </c>
      <c r="E52" s="197">
        <v>2</v>
      </c>
      <c r="F52" s="197">
        <v>2</v>
      </c>
      <c r="G52" s="197"/>
      <c r="H52" s="197"/>
      <c r="I52" s="197"/>
      <c r="J52" s="197"/>
      <c r="K52" s="197"/>
      <c r="L52" s="197"/>
      <c r="M52" s="197"/>
      <c r="N52" s="197"/>
      <c r="O52" s="197"/>
      <c r="P52" s="197"/>
      <c r="Q52" s="197">
        <v>2</v>
      </c>
      <c r="R52" s="197">
        <v>2</v>
      </c>
      <c r="S52" s="197"/>
      <c r="T52" s="197"/>
      <c r="U52" s="197"/>
      <c r="V52" s="197"/>
      <c r="W52" s="197"/>
      <c r="X52" s="197"/>
      <c r="Y52" s="197"/>
      <c r="Z52" s="197"/>
      <c r="AA52" s="160"/>
    </row>
    <row r="53" spans="1:27" s="172" customFormat="1" ht="34.5" customHeight="1" x14ac:dyDescent="0.3">
      <c r="A53" s="231"/>
      <c r="B53" s="234"/>
      <c r="C53" s="159" t="s">
        <v>565</v>
      </c>
      <c r="D53" s="160" t="s">
        <v>294</v>
      </c>
      <c r="E53" s="197">
        <v>2</v>
      </c>
      <c r="F53" s="197">
        <v>2</v>
      </c>
      <c r="G53" s="197"/>
      <c r="H53" s="197"/>
      <c r="I53" s="197"/>
      <c r="J53" s="197"/>
      <c r="K53" s="197"/>
      <c r="L53" s="197"/>
      <c r="M53" s="197"/>
      <c r="N53" s="197"/>
      <c r="O53" s="197"/>
      <c r="P53" s="197"/>
      <c r="Q53" s="197"/>
      <c r="R53" s="197"/>
      <c r="S53" s="197">
        <v>2</v>
      </c>
      <c r="T53" s="197">
        <v>2</v>
      </c>
      <c r="U53" s="197"/>
      <c r="V53" s="197"/>
      <c r="W53" s="197"/>
      <c r="X53" s="197"/>
      <c r="Y53" s="197"/>
      <c r="Z53" s="197"/>
      <c r="AA53" s="160"/>
    </row>
    <row r="54" spans="1:27" s="172" customFormat="1" ht="21.6" customHeight="1" x14ac:dyDescent="0.3">
      <c r="A54" s="231"/>
      <c r="B54" s="234"/>
      <c r="C54" s="159" t="s">
        <v>528</v>
      </c>
      <c r="D54" s="160" t="s">
        <v>363</v>
      </c>
      <c r="E54" s="163">
        <v>4</v>
      </c>
      <c r="F54" s="197">
        <v>4</v>
      </c>
      <c r="G54" s="197">
        <v>2</v>
      </c>
      <c r="H54" s="197">
        <v>2</v>
      </c>
      <c r="I54" s="197">
        <v>2</v>
      </c>
      <c r="J54" s="197">
        <v>2</v>
      </c>
      <c r="K54" s="197"/>
      <c r="L54" s="197"/>
      <c r="M54" s="197"/>
      <c r="N54" s="197"/>
      <c r="O54" s="197"/>
      <c r="P54" s="197"/>
      <c r="Q54" s="197"/>
      <c r="R54" s="197"/>
      <c r="S54" s="197"/>
      <c r="T54" s="197"/>
      <c r="U54" s="197"/>
      <c r="V54" s="197"/>
      <c r="W54" s="197"/>
      <c r="X54" s="197"/>
      <c r="Y54" s="197"/>
      <c r="Z54" s="197"/>
      <c r="AA54" s="160"/>
    </row>
    <row r="55" spans="1:27" s="172" customFormat="1" ht="22.2" x14ac:dyDescent="0.3">
      <c r="A55" s="232"/>
      <c r="B55" s="234"/>
      <c r="C55" s="159" t="s">
        <v>529</v>
      </c>
      <c r="D55" s="160" t="s">
        <v>364</v>
      </c>
      <c r="E55" s="163">
        <v>4</v>
      </c>
      <c r="F55" s="197">
        <v>4</v>
      </c>
      <c r="G55" s="197">
        <v>2</v>
      </c>
      <c r="H55" s="197">
        <v>2</v>
      </c>
      <c r="I55" s="197">
        <v>2</v>
      </c>
      <c r="J55" s="197">
        <v>2</v>
      </c>
      <c r="K55" s="197"/>
      <c r="L55" s="197"/>
      <c r="M55" s="197"/>
      <c r="N55" s="197"/>
      <c r="O55" s="197"/>
      <c r="P55" s="197"/>
      <c r="Q55" s="197"/>
      <c r="R55" s="197"/>
      <c r="S55" s="197"/>
      <c r="T55" s="197"/>
      <c r="U55" s="197"/>
      <c r="V55" s="197"/>
      <c r="W55" s="197"/>
      <c r="X55" s="197"/>
      <c r="Y55" s="197"/>
      <c r="Z55" s="197"/>
      <c r="AA55" s="160"/>
    </row>
    <row r="56" spans="1:27" s="172" customFormat="1" ht="22.2" x14ac:dyDescent="0.3">
      <c r="A56" s="232"/>
      <c r="B56" s="234"/>
      <c r="C56" s="159" t="s">
        <v>533</v>
      </c>
      <c r="D56" s="160" t="s">
        <v>370</v>
      </c>
      <c r="E56" s="163">
        <v>2</v>
      </c>
      <c r="F56" s="197">
        <v>2</v>
      </c>
      <c r="G56" s="197"/>
      <c r="H56" s="197"/>
      <c r="I56" s="197">
        <v>2</v>
      </c>
      <c r="J56" s="197">
        <v>2</v>
      </c>
      <c r="K56" s="197"/>
      <c r="L56" s="197"/>
      <c r="M56" s="197"/>
      <c r="N56" s="197"/>
      <c r="O56" s="197"/>
      <c r="P56" s="197"/>
      <c r="Q56" s="197"/>
      <c r="R56" s="197"/>
      <c r="S56" s="197"/>
      <c r="T56" s="197"/>
      <c r="U56" s="197"/>
      <c r="V56" s="197"/>
      <c r="W56" s="197"/>
      <c r="X56" s="197"/>
      <c r="Y56" s="197"/>
      <c r="Z56" s="197"/>
      <c r="AA56" s="160"/>
    </row>
    <row r="57" spans="1:27" s="172" customFormat="1" ht="31.2" x14ac:dyDescent="0.3">
      <c r="A57" s="232"/>
      <c r="B57" s="234"/>
      <c r="C57" s="164" t="s">
        <v>30</v>
      </c>
      <c r="D57" s="160" t="s">
        <v>372</v>
      </c>
      <c r="E57" s="163">
        <v>2</v>
      </c>
      <c r="F57" s="197">
        <v>2</v>
      </c>
      <c r="G57" s="197"/>
      <c r="H57" s="197"/>
      <c r="I57" s="197">
        <v>2</v>
      </c>
      <c r="J57" s="197">
        <v>2</v>
      </c>
      <c r="K57" s="197"/>
      <c r="L57" s="197"/>
      <c r="M57" s="197"/>
      <c r="N57" s="197"/>
      <c r="O57" s="197"/>
      <c r="P57" s="197"/>
      <c r="Q57" s="197"/>
      <c r="R57" s="197"/>
      <c r="S57" s="197"/>
      <c r="T57" s="197"/>
      <c r="U57" s="197"/>
      <c r="V57" s="197"/>
      <c r="W57" s="197"/>
      <c r="X57" s="197"/>
      <c r="Y57" s="197"/>
      <c r="Z57" s="197"/>
      <c r="AA57" s="160"/>
    </row>
    <row r="58" spans="1:27" s="172" customFormat="1" ht="22.2" x14ac:dyDescent="0.3">
      <c r="A58" s="232"/>
      <c r="B58" s="234"/>
      <c r="C58" s="159" t="s">
        <v>534</v>
      </c>
      <c r="D58" s="160" t="s">
        <v>373</v>
      </c>
      <c r="E58" s="163">
        <v>4</v>
      </c>
      <c r="F58" s="197">
        <v>4</v>
      </c>
      <c r="G58" s="197"/>
      <c r="H58" s="197"/>
      <c r="I58" s="197"/>
      <c r="J58" s="197"/>
      <c r="K58" s="197">
        <v>2</v>
      </c>
      <c r="L58" s="197">
        <v>2</v>
      </c>
      <c r="M58" s="197">
        <v>2</v>
      </c>
      <c r="N58" s="197">
        <v>2</v>
      </c>
      <c r="O58" s="197"/>
      <c r="P58" s="197"/>
      <c r="Q58" s="197"/>
      <c r="R58" s="197"/>
      <c r="S58" s="197"/>
      <c r="T58" s="197"/>
      <c r="U58" s="197"/>
      <c r="V58" s="197"/>
      <c r="W58" s="197"/>
      <c r="X58" s="197"/>
      <c r="Y58" s="197"/>
      <c r="Z58" s="197"/>
      <c r="AA58" s="160"/>
    </row>
    <row r="59" spans="1:27" s="172" customFormat="1" ht="22.2" x14ac:dyDescent="0.3">
      <c r="A59" s="232"/>
      <c r="B59" s="234"/>
      <c r="C59" s="164" t="s">
        <v>71</v>
      </c>
      <c r="D59" s="160" t="s">
        <v>253</v>
      </c>
      <c r="E59" s="163">
        <v>2</v>
      </c>
      <c r="F59" s="197">
        <v>2</v>
      </c>
      <c r="G59" s="197"/>
      <c r="H59" s="197"/>
      <c r="I59" s="197"/>
      <c r="J59" s="197"/>
      <c r="K59" s="197">
        <v>2</v>
      </c>
      <c r="L59" s="197">
        <v>2</v>
      </c>
      <c r="M59" s="197"/>
      <c r="N59" s="197"/>
      <c r="O59" s="197"/>
      <c r="P59" s="197"/>
      <c r="Q59" s="197"/>
      <c r="R59" s="197"/>
      <c r="S59" s="197"/>
      <c r="T59" s="197"/>
      <c r="U59" s="197"/>
      <c r="V59" s="197"/>
      <c r="W59" s="197"/>
      <c r="X59" s="197"/>
      <c r="Y59" s="197"/>
      <c r="Z59" s="197"/>
      <c r="AA59" s="160"/>
    </row>
    <row r="60" spans="1:27" s="172" customFormat="1" ht="22.2" x14ac:dyDescent="0.3">
      <c r="A60" s="232"/>
      <c r="B60" s="234"/>
      <c r="C60" s="159" t="s">
        <v>541</v>
      </c>
      <c r="D60" s="160" t="s">
        <v>271</v>
      </c>
      <c r="E60" s="163">
        <v>2</v>
      </c>
      <c r="F60" s="197">
        <v>2</v>
      </c>
      <c r="G60" s="197"/>
      <c r="H60" s="197"/>
      <c r="I60" s="197"/>
      <c r="J60" s="197"/>
      <c r="K60" s="197"/>
      <c r="L60" s="197"/>
      <c r="M60" s="197">
        <v>2</v>
      </c>
      <c r="N60" s="197">
        <v>2</v>
      </c>
      <c r="O60" s="197"/>
      <c r="P60" s="197"/>
      <c r="Q60" s="197"/>
      <c r="R60" s="197"/>
      <c r="S60" s="197"/>
      <c r="T60" s="197"/>
      <c r="U60" s="197"/>
      <c r="V60" s="197"/>
      <c r="W60" s="197"/>
      <c r="X60" s="197"/>
      <c r="Y60" s="197"/>
      <c r="Z60" s="197"/>
      <c r="AA60" s="160"/>
    </row>
    <row r="61" spans="1:27" s="172" customFormat="1" ht="22.2" x14ac:dyDescent="0.3">
      <c r="A61" s="232"/>
      <c r="B61" s="234"/>
      <c r="C61" s="159" t="s">
        <v>544</v>
      </c>
      <c r="D61" s="160" t="s">
        <v>274</v>
      </c>
      <c r="E61" s="163">
        <v>2</v>
      </c>
      <c r="F61" s="197">
        <v>2</v>
      </c>
      <c r="G61" s="197"/>
      <c r="H61" s="197"/>
      <c r="I61" s="197"/>
      <c r="J61" s="197"/>
      <c r="K61" s="197"/>
      <c r="L61" s="197"/>
      <c r="M61" s="197">
        <v>2</v>
      </c>
      <c r="N61" s="197">
        <v>2</v>
      </c>
      <c r="O61" s="197"/>
      <c r="P61" s="197"/>
      <c r="Q61" s="197"/>
      <c r="R61" s="197"/>
      <c r="S61" s="197"/>
      <c r="T61" s="197"/>
      <c r="U61" s="197"/>
      <c r="V61" s="197"/>
      <c r="W61" s="197"/>
      <c r="X61" s="197"/>
      <c r="Y61" s="197"/>
      <c r="Z61" s="197"/>
      <c r="AA61" s="160"/>
    </row>
    <row r="62" spans="1:27" s="172" customFormat="1" ht="31.2" x14ac:dyDescent="0.3">
      <c r="A62" s="232"/>
      <c r="B62" s="234"/>
      <c r="C62" s="159" t="s">
        <v>547</v>
      </c>
      <c r="D62" s="160" t="s">
        <v>277</v>
      </c>
      <c r="E62" s="163">
        <v>4</v>
      </c>
      <c r="F62" s="197">
        <v>4</v>
      </c>
      <c r="G62" s="197"/>
      <c r="H62" s="197"/>
      <c r="I62" s="197"/>
      <c r="J62" s="197"/>
      <c r="K62" s="197"/>
      <c r="L62" s="197"/>
      <c r="M62" s="197"/>
      <c r="N62" s="197"/>
      <c r="O62" s="197">
        <v>2</v>
      </c>
      <c r="P62" s="197">
        <v>2</v>
      </c>
      <c r="Q62" s="197">
        <v>2</v>
      </c>
      <c r="R62" s="197">
        <v>2</v>
      </c>
      <c r="S62" s="197"/>
      <c r="T62" s="197"/>
      <c r="U62" s="197"/>
      <c r="V62" s="197"/>
      <c r="W62" s="197"/>
      <c r="X62" s="197"/>
      <c r="Y62" s="197"/>
      <c r="Z62" s="197"/>
      <c r="AA62" s="160"/>
    </row>
    <row r="63" spans="1:27" s="172" customFormat="1" ht="22.2" x14ac:dyDescent="0.3">
      <c r="A63" s="232"/>
      <c r="B63" s="234"/>
      <c r="C63" s="159" t="s">
        <v>548</v>
      </c>
      <c r="D63" s="160" t="s">
        <v>278</v>
      </c>
      <c r="E63" s="163">
        <v>4</v>
      </c>
      <c r="F63" s="197">
        <v>4</v>
      </c>
      <c r="G63" s="197"/>
      <c r="H63" s="197"/>
      <c r="I63" s="197"/>
      <c r="J63" s="197"/>
      <c r="K63" s="197"/>
      <c r="L63" s="197"/>
      <c r="M63" s="197"/>
      <c r="N63" s="197"/>
      <c r="O63" s="197">
        <v>2</v>
      </c>
      <c r="P63" s="197">
        <v>2</v>
      </c>
      <c r="Q63" s="197">
        <v>2</v>
      </c>
      <c r="R63" s="197">
        <v>2</v>
      </c>
      <c r="S63" s="197"/>
      <c r="T63" s="197"/>
      <c r="U63" s="197"/>
      <c r="V63" s="197"/>
      <c r="W63" s="197"/>
      <c r="X63" s="197"/>
      <c r="Y63" s="197"/>
      <c r="Z63" s="197"/>
      <c r="AA63" s="160"/>
    </row>
    <row r="64" spans="1:27" s="172" customFormat="1" ht="22.2" x14ac:dyDescent="0.3">
      <c r="A64" s="232"/>
      <c r="B64" s="234"/>
      <c r="C64" s="159" t="s">
        <v>552</v>
      </c>
      <c r="D64" s="160" t="s">
        <v>282</v>
      </c>
      <c r="E64" s="163">
        <v>2</v>
      </c>
      <c r="F64" s="197">
        <v>2</v>
      </c>
      <c r="G64" s="185"/>
      <c r="H64" s="177"/>
      <c r="I64" s="185"/>
      <c r="J64" s="177"/>
      <c r="K64" s="185"/>
      <c r="L64" s="177"/>
      <c r="M64" s="185"/>
      <c r="N64" s="177"/>
      <c r="O64" s="185">
        <v>2</v>
      </c>
      <c r="P64" s="177">
        <v>2</v>
      </c>
      <c r="Q64" s="197"/>
      <c r="R64" s="197"/>
      <c r="S64" s="197"/>
      <c r="T64" s="197"/>
      <c r="U64" s="197"/>
      <c r="V64" s="197"/>
      <c r="W64" s="197"/>
      <c r="X64" s="197"/>
      <c r="Y64" s="197"/>
      <c r="Z64" s="197"/>
      <c r="AA64" s="160"/>
    </row>
    <row r="65" spans="1:27" s="172" customFormat="1" ht="22.2" x14ac:dyDescent="0.3">
      <c r="A65" s="232"/>
      <c r="B65" s="234"/>
      <c r="C65" s="159" t="s">
        <v>555</v>
      </c>
      <c r="D65" s="160" t="s">
        <v>285</v>
      </c>
      <c r="E65" s="161">
        <v>2</v>
      </c>
      <c r="F65" s="197">
        <v>2</v>
      </c>
      <c r="G65" s="197"/>
      <c r="H65" s="197"/>
      <c r="I65" s="197"/>
      <c r="J65" s="197"/>
      <c r="K65" s="197"/>
      <c r="L65" s="197"/>
      <c r="M65" s="197"/>
      <c r="N65" s="197"/>
      <c r="O65" s="197">
        <v>2</v>
      </c>
      <c r="P65" s="197">
        <v>2</v>
      </c>
      <c r="Q65" s="197"/>
      <c r="R65" s="197"/>
      <c r="S65" s="197"/>
      <c r="T65" s="197"/>
      <c r="U65" s="197"/>
      <c r="V65" s="197"/>
      <c r="W65" s="197"/>
      <c r="X65" s="197"/>
      <c r="Y65" s="197"/>
      <c r="Z65" s="197"/>
      <c r="AA65" s="160"/>
    </row>
    <row r="66" spans="1:27" s="172" customFormat="1" ht="22.2" x14ac:dyDescent="0.3">
      <c r="A66" s="232"/>
      <c r="B66" s="234"/>
      <c r="C66" s="159" t="s">
        <v>556</v>
      </c>
      <c r="D66" s="160" t="s">
        <v>286</v>
      </c>
      <c r="E66" s="163">
        <v>2</v>
      </c>
      <c r="F66" s="197">
        <v>2</v>
      </c>
      <c r="G66" s="197"/>
      <c r="H66" s="197"/>
      <c r="I66" s="197"/>
      <c r="J66" s="197"/>
      <c r="K66" s="197"/>
      <c r="L66" s="197"/>
      <c r="M66" s="197"/>
      <c r="N66" s="197"/>
      <c r="O66" s="197">
        <v>2</v>
      </c>
      <c r="P66" s="197">
        <v>2</v>
      </c>
      <c r="Q66" s="197"/>
      <c r="R66" s="197"/>
      <c r="S66" s="197"/>
      <c r="T66" s="197"/>
      <c r="U66" s="197"/>
      <c r="V66" s="197"/>
      <c r="W66" s="197"/>
      <c r="X66" s="197"/>
      <c r="Y66" s="197"/>
      <c r="Z66" s="197"/>
      <c r="AA66" s="160"/>
    </row>
    <row r="67" spans="1:27" s="172" customFormat="1" ht="22.2" x14ac:dyDescent="0.3">
      <c r="A67" s="232"/>
      <c r="B67" s="234"/>
      <c r="C67" s="159" t="s">
        <v>557</v>
      </c>
      <c r="D67" s="160" t="s">
        <v>806</v>
      </c>
      <c r="E67" s="163">
        <v>2</v>
      </c>
      <c r="F67" s="197">
        <v>2</v>
      </c>
      <c r="G67" s="197"/>
      <c r="H67" s="197"/>
      <c r="I67" s="197"/>
      <c r="J67" s="197"/>
      <c r="K67" s="197"/>
      <c r="L67" s="197"/>
      <c r="M67" s="197"/>
      <c r="N67" s="197"/>
      <c r="O67" s="197">
        <v>2</v>
      </c>
      <c r="P67" s="197">
        <v>2</v>
      </c>
      <c r="Q67" s="163"/>
      <c r="R67" s="163"/>
      <c r="S67" s="163"/>
      <c r="T67" s="163"/>
      <c r="U67" s="197"/>
      <c r="V67" s="197"/>
      <c r="W67" s="197"/>
      <c r="X67" s="197"/>
      <c r="Y67" s="197"/>
      <c r="Z67" s="197"/>
      <c r="AA67" s="160"/>
    </row>
    <row r="68" spans="1:27" s="172" customFormat="1" ht="22.2" x14ac:dyDescent="0.3">
      <c r="A68" s="232"/>
      <c r="B68" s="234"/>
      <c r="C68" s="159" t="s">
        <v>700</v>
      </c>
      <c r="D68" s="160" t="s">
        <v>292</v>
      </c>
      <c r="E68" s="163">
        <v>2</v>
      </c>
      <c r="F68" s="197">
        <v>2</v>
      </c>
      <c r="G68" s="197"/>
      <c r="H68" s="197"/>
      <c r="I68" s="197"/>
      <c r="J68" s="197"/>
      <c r="K68" s="197"/>
      <c r="L68" s="197"/>
      <c r="M68" s="197"/>
      <c r="N68" s="197"/>
      <c r="O68" s="197"/>
      <c r="P68" s="197"/>
      <c r="Q68" s="197">
        <v>2</v>
      </c>
      <c r="R68" s="197">
        <v>2</v>
      </c>
      <c r="S68" s="163"/>
      <c r="T68" s="163"/>
      <c r="U68" s="197"/>
      <c r="V68" s="197"/>
      <c r="W68" s="197"/>
      <c r="X68" s="197"/>
      <c r="Y68" s="197"/>
      <c r="Z68" s="197"/>
      <c r="AA68" s="160"/>
    </row>
    <row r="69" spans="1:27" s="172" customFormat="1" ht="22.2" x14ac:dyDescent="0.3">
      <c r="A69" s="232"/>
      <c r="B69" s="234"/>
      <c r="C69" s="159" t="s">
        <v>559</v>
      </c>
      <c r="D69" s="160" t="s">
        <v>289</v>
      </c>
      <c r="E69" s="163">
        <v>2</v>
      </c>
      <c r="F69" s="197">
        <v>2</v>
      </c>
      <c r="G69" s="197"/>
      <c r="H69" s="197"/>
      <c r="I69" s="197"/>
      <c r="J69" s="197"/>
      <c r="K69" s="197"/>
      <c r="L69" s="197"/>
      <c r="M69" s="197"/>
      <c r="N69" s="197"/>
      <c r="O69" s="197"/>
      <c r="P69" s="197"/>
      <c r="Q69" s="197">
        <v>2</v>
      </c>
      <c r="R69" s="197">
        <v>2</v>
      </c>
      <c r="S69" s="197"/>
      <c r="T69" s="197"/>
      <c r="U69" s="197"/>
      <c r="V69" s="197"/>
      <c r="W69" s="197"/>
      <c r="X69" s="197"/>
      <c r="Y69" s="197"/>
      <c r="Z69" s="197"/>
      <c r="AA69" s="160"/>
    </row>
    <row r="70" spans="1:27" s="172" customFormat="1" ht="22.2" x14ac:dyDescent="0.3">
      <c r="A70" s="232"/>
      <c r="B70" s="234"/>
      <c r="C70" s="164" t="s">
        <v>714</v>
      </c>
      <c r="D70" s="160" t="s">
        <v>715</v>
      </c>
      <c r="E70" s="163">
        <v>2</v>
      </c>
      <c r="F70" s="197">
        <v>2</v>
      </c>
      <c r="G70" s="197"/>
      <c r="H70" s="197"/>
      <c r="I70" s="197"/>
      <c r="J70" s="197"/>
      <c r="K70" s="197"/>
      <c r="L70" s="197"/>
      <c r="M70" s="197"/>
      <c r="N70" s="197"/>
      <c r="O70" s="197"/>
      <c r="P70" s="197"/>
      <c r="Q70" s="197"/>
      <c r="R70" s="197"/>
      <c r="S70" s="197"/>
      <c r="T70" s="197"/>
      <c r="U70" s="197">
        <v>2</v>
      </c>
      <c r="V70" s="197">
        <v>2</v>
      </c>
      <c r="W70" s="197"/>
      <c r="X70" s="197"/>
      <c r="Y70" s="197"/>
      <c r="Z70" s="197"/>
      <c r="AA70" s="160"/>
    </row>
    <row r="71" spans="1:27" s="172" customFormat="1" ht="31.2" x14ac:dyDescent="0.3">
      <c r="A71" s="233"/>
      <c r="B71" s="234"/>
      <c r="C71" s="159" t="s">
        <v>701</v>
      </c>
      <c r="D71" s="160" t="s">
        <v>297</v>
      </c>
      <c r="E71" s="163">
        <v>2</v>
      </c>
      <c r="F71" s="197">
        <v>2</v>
      </c>
      <c r="G71" s="197"/>
      <c r="H71" s="197"/>
      <c r="I71" s="197"/>
      <c r="J71" s="197"/>
      <c r="K71" s="197"/>
      <c r="L71" s="197"/>
      <c r="M71" s="197"/>
      <c r="N71" s="197"/>
      <c r="O71" s="197"/>
      <c r="P71" s="197"/>
      <c r="Q71" s="197"/>
      <c r="R71" s="197"/>
      <c r="S71" s="197"/>
      <c r="T71" s="197"/>
      <c r="U71" s="197"/>
      <c r="V71" s="197"/>
      <c r="W71" s="197"/>
      <c r="X71" s="197"/>
      <c r="Y71" s="197">
        <v>2</v>
      </c>
      <c r="Z71" s="197">
        <v>2</v>
      </c>
      <c r="AA71" s="160"/>
    </row>
    <row r="72" spans="1:27" s="172" customFormat="1" ht="15.6" customHeight="1" x14ac:dyDescent="0.3">
      <c r="A72" s="228" t="s">
        <v>231</v>
      </c>
      <c r="B72" s="229"/>
      <c r="C72" s="229"/>
      <c r="D72" s="197"/>
      <c r="E72" s="163">
        <f>SUM(E35:E71)</f>
        <v>100</v>
      </c>
      <c r="F72" s="163">
        <f>SUM(F35:F71)</f>
        <v>100</v>
      </c>
      <c r="G72" s="163">
        <f t="shared" ref="G72:Z72" si="4">SUM(G35:G71)</f>
        <v>10</v>
      </c>
      <c r="H72" s="163">
        <f t="shared" si="4"/>
        <v>10</v>
      </c>
      <c r="I72" s="163">
        <f t="shared" si="4"/>
        <v>14</v>
      </c>
      <c r="J72" s="163">
        <f t="shared" si="4"/>
        <v>14</v>
      </c>
      <c r="K72" s="163">
        <f t="shared" si="4"/>
        <v>15</v>
      </c>
      <c r="L72" s="163">
        <f t="shared" si="4"/>
        <v>15</v>
      </c>
      <c r="M72" s="163">
        <f t="shared" si="4"/>
        <v>13</v>
      </c>
      <c r="N72" s="163">
        <f t="shared" si="4"/>
        <v>13</v>
      </c>
      <c r="O72" s="163">
        <f t="shared" si="4"/>
        <v>20</v>
      </c>
      <c r="P72" s="163">
        <f t="shared" si="4"/>
        <v>20</v>
      </c>
      <c r="Q72" s="163">
        <f t="shared" si="4"/>
        <v>22</v>
      </c>
      <c r="R72" s="163">
        <f t="shared" si="4"/>
        <v>22</v>
      </c>
      <c r="S72" s="163">
        <f t="shared" si="4"/>
        <v>2</v>
      </c>
      <c r="T72" s="163">
        <f t="shared" si="4"/>
        <v>2</v>
      </c>
      <c r="U72" s="163">
        <f t="shared" si="4"/>
        <v>2</v>
      </c>
      <c r="V72" s="163">
        <f t="shared" si="4"/>
        <v>2</v>
      </c>
      <c r="W72" s="163">
        <f t="shared" si="4"/>
        <v>0</v>
      </c>
      <c r="X72" s="163">
        <f t="shared" si="4"/>
        <v>0</v>
      </c>
      <c r="Y72" s="163">
        <f t="shared" si="4"/>
        <v>2</v>
      </c>
      <c r="Z72" s="163">
        <f t="shared" si="4"/>
        <v>2</v>
      </c>
      <c r="AA72" s="160"/>
    </row>
    <row r="73" spans="1:27" s="172" customFormat="1" ht="22.2" x14ac:dyDescent="0.3">
      <c r="A73" s="223" t="s">
        <v>911</v>
      </c>
      <c r="B73" s="223" t="s">
        <v>850</v>
      </c>
      <c r="C73" s="164" t="s">
        <v>55</v>
      </c>
      <c r="D73" s="160" t="s">
        <v>375</v>
      </c>
      <c r="E73" s="163">
        <v>4</v>
      </c>
      <c r="F73" s="197">
        <v>4</v>
      </c>
      <c r="G73" s="197"/>
      <c r="H73" s="197"/>
      <c r="I73" s="197"/>
      <c r="J73" s="197"/>
      <c r="K73" s="197">
        <v>2</v>
      </c>
      <c r="L73" s="197">
        <v>2</v>
      </c>
      <c r="M73" s="197">
        <v>2</v>
      </c>
      <c r="N73" s="197">
        <v>2</v>
      </c>
      <c r="O73" s="163"/>
      <c r="P73" s="163"/>
      <c r="Q73" s="163"/>
      <c r="R73" s="163"/>
      <c r="S73" s="163"/>
      <c r="T73" s="163"/>
      <c r="U73" s="163"/>
      <c r="V73" s="163"/>
      <c r="W73" s="163"/>
      <c r="X73" s="163"/>
      <c r="Y73" s="163"/>
      <c r="Z73" s="163"/>
      <c r="AA73" s="160"/>
    </row>
    <row r="74" spans="1:27" s="172" customFormat="1" ht="22.2" x14ac:dyDescent="0.3">
      <c r="A74" s="219"/>
      <c r="B74" s="223"/>
      <c r="C74" s="164" t="s">
        <v>712</v>
      </c>
      <c r="D74" s="160" t="s">
        <v>713</v>
      </c>
      <c r="E74" s="163">
        <v>2</v>
      </c>
      <c r="F74" s="197">
        <v>2</v>
      </c>
      <c r="G74" s="197"/>
      <c r="H74" s="197"/>
      <c r="I74" s="197"/>
      <c r="J74" s="197"/>
      <c r="K74" s="197"/>
      <c r="L74" s="197"/>
      <c r="M74" s="197"/>
      <c r="N74" s="197"/>
      <c r="O74" s="197">
        <v>2</v>
      </c>
      <c r="P74" s="197">
        <v>2</v>
      </c>
      <c r="Q74" s="163"/>
      <c r="R74" s="163"/>
      <c r="S74" s="163"/>
      <c r="T74" s="163"/>
      <c r="U74" s="163"/>
      <c r="V74" s="163"/>
      <c r="W74" s="163"/>
      <c r="X74" s="163"/>
      <c r="Y74" s="163"/>
      <c r="Z74" s="163"/>
      <c r="AA74" s="160"/>
    </row>
    <row r="75" spans="1:27" s="172" customFormat="1" ht="44.4" x14ac:dyDescent="0.3">
      <c r="A75" s="219"/>
      <c r="B75" s="223"/>
      <c r="C75" s="159" t="s">
        <v>570</v>
      </c>
      <c r="D75" s="160" t="s">
        <v>301</v>
      </c>
      <c r="E75" s="161">
        <v>2</v>
      </c>
      <c r="F75" s="197">
        <v>2</v>
      </c>
      <c r="G75" s="197"/>
      <c r="H75" s="197"/>
      <c r="I75" s="197"/>
      <c r="J75" s="197"/>
      <c r="K75" s="197"/>
      <c r="L75" s="197"/>
      <c r="M75" s="197"/>
      <c r="N75" s="197"/>
      <c r="O75" s="197"/>
      <c r="P75" s="197"/>
      <c r="Q75" s="197"/>
      <c r="R75" s="197"/>
      <c r="S75" s="197">
        <v>2</v>
      </c>
      <c r="T75" s="197">
        <v>2</v>
      </c>
      <c r="U75" s="163"/>
      <c r="V75" s="163"/>
      <c r="W75" s="163"/>
      <c r="X75" s="163"/>
      <c r="Y75" s="163"/>
      <c r="Z75" s="163"/>
      <c r="AA75" s="160"/>
    </row>
    <row r="76" spans="1:27" s="172" customFormat="1" ht="22.2" x14ac:dyDescent="0.3">
      <c r="A76" s="219"/>
      <c r="B76" s="223"/>
      <c r="C76" s="159" t="s">
        <v>575</v>
      </c>
      <c r="D76" s="160" t="s">
        <v>309</v>
      </c>
      <c r="E76" s="161">
        <v>2</v>
      </c>
      <c r="F76" s="197">
        <v>2</v>
      </c>
      <c r="G76" s="162"/>
      <c r="H76" s="161"/>
      <c r="I76" s="162"/>
      <c r="J76" s="161"/>
      <c r="K76" s="161"/>
      <c r="L76" s="161"/>
      <c r="M76" s="162"/>
      <c r="N76" s="161"/>
      <c r="O76" s="161"/>
      <c r="P76" s="161"/>
      <c r="Q76" s="162"/>
      <c r="R76" s="161"/>
      <c r="S76" s="161"/>
      <c r="T76" s="161"/>
      <c r="U76" s="162">
        <v>2</v>
      </c>
      <c r="V76" s="161">
        <v>2</v>
      </c>
      <c r="W76" s="197"/>
      <c r="X76" s="197"/>
      <c r="Y76" s="197"/>
      <c r="Z76" s="163"/>
      <c r="AA76" s="160"/>
    </row>
    <row r="77" spans="1:27" s="172" customFormat="1" ht="31.2" x14ac:dyDescent="0.3">
      <c r="A77" s="219"/>
      <c r="B77" s="223"/>
      <c r="C77" s="164" t="s">
        <v>811</v>
      </c>
      <c r="D77" s="160" t="s">
        <v>836</v>
      </c>
      <c r="E77" s="161">
        <v>2</v>
      </c>
      <c r="F77" s="197">
        <v>2</v>
      </c>
      <c r="G77" s="197"/>
      <c r="H77" s="197"/>
      <c r="I77" s="197"/>
      <c r="J77" s="197"/>
      <c r="K77" s="197"/>
      <c r="L77" s="197"/>
      <c r="M77" s="197"/>
      <c r="N77" s="197"/>
      <c r="O77" s="197"/>
      <c r="P77" s="197"/>
      <c r="Q77" s="197"/>
      <c r="R77" s="197"/>
      <c r="S77" s="197"/>
      <c r="T77" s="197"/>
      <c r="U77" s="197">
        <v>2</v>
      </c>
      <c r="V77" s="197">
        <v>2</v>
      </c>
      <c r="W77" s="163"/>
      <c r="X77" s="163"/>
      <c r="Y77" s="163"/>
      <c r="Z77" s="163"/>
      <c r="AA77" s="160"/>
    </row>
    <row r="78" spans="1:27" s="172" customFormat="1" ht="22.2" x14ac:dyDescent="0.3">
      <c r="A78" s="219"/>
      <c r="B78" s="223"/>
      <c r="C78" s="164" t="s">
        <v>654</v>
      </c>
      <c r="D78" s="160" t="s">
        <v>655</v>
      </c>
      <c r="E78" s="163">
        <v>2</v>
      </c>
      <c r="F78" s="197">
        <v>2</v>
      </c>
      <c r="G78" s="163"/>
      <c r="H78" s="163"/>
      <c r="I78" s="163"/>
      <c r="J78" s="163"/>
      <c r="K78" s="163"/>
      <c r="L78" s="163"/>
      <c r="M78" s="163"/>
      <c r="N78" s="163"/>
      <c r="O78" s="163"/>
      <c r="P78" s="163"/>
      <c r="Q78" s="163"/>
      <c r="R78" s="163"/>
      <c r="S78" s="163"/>
      <c r="T78" s="163"/>
      <c r="U78" s="163"/>
      <c r="V78" s="163"/>
      <c r="W78" s="163">
        <v>2</v>
      </c>
      <c r="X78" s="163">
        <v>2</v>
      </c>
      <c r="Y78" s="163"/>
      <c r="Z78" s="163"/>
      <c r="AA78" s="160"/>
    </row>
    <row r="79" spans="1:27" s="172" customFormat="1" ht="22.2" x14ac:dyDescent="0.3">
      <c r="A79" s="219"/>
      <c r="B79" s="223"/>
      <c r="C79" s="159" t="s">
        <v>584</v>
      </c>
      <c r="D79" s="160" t="s">
        <v>322</v>
      </c>
      <c r="E79" s="161">
        <v>2</v>
      </c>
      <c r="F79" s="197">
        <v>2</v>
      </c>
      <c r="G79" s="197"/>
      <c r="H79" s="197"/>
      <c r="I79" s="162"/>
      <c r="J79" s="161"/>
      <c r="K79" s="197"/>
      <c r="L79" s="197"/>
      <c r="M79" s="197"/>
      <c r="N79" s="197"/>
      <c r="O79" s="197"/>
      <c r="P79" s="197"/>
      <c r="Q79" s="197"/>
      <c r="R79" s="197"/>
      <c r="S79" s="197"/>
      <c r="T79" s="197"/>
      <c r="U79" s="197"/>
      <c r="V79" s="197"/>
      <c r="W79" s="197">
        <v>2</v>
      </c>
      <c r="X79" s="197">
        <v>2</v>
      </c>
      <c r="Y79" s="163"/>
      <c r="Z79" s="163"/>
      <c r="AA79" s="160"/>
    </row>
    <row r="80" spans="1:27" s="172" customFormat="1" ht="22.2" x14ac:dyDescent="0.3">
      <c r="A80" s="219"/>
      <c r="B80" s="223"/>
      <c r="C80" s="159" t="s">
        <v>587</v>
      </c>
      <c r="D80" s="160" t="s">
        <v>326</v>
      </c>
      <c r="E80" s="161">
        <v>2</v>
      </c>
      <c r="F80" s="197">
        <v>2</v>
      </c>
      <c r="G80" s="197"/>
      <c r="H80" s="197"/>
      <c r="I80" s="197"/>
      <c r="J80" s="197"/>
      <c r="K80" s="197"/>
      <c r="L80" s="197"/>
      <c r="M80" s="197"/>
      <c r="N80" s="197"/>
      <c r="O80" s="197"/>
      <c r="P80" s="197"/>
      <c r="Q80" s="197"/>
      <c r="R80" s="197"/>
      <c r="S80" s="197"/>
      <c r="T80" s="197"/>
      <c r="U80" s="197"/>
      <c r="V80" s="197"/>
      <c r="W80" s="197">
        <v>2</v>
      </c>
      <c r="X80" s="197">
        <v>2</v>
      </c>
      <c r="Y80" s="163"/>
      <c r="Z80" s="163"/>
      <c r="AA80" s="160"/>
    </row>
    <row r="81" spans="1:27" s="172" customFormat="1" ht="22.2" x14ac:dyDescent="0.3">
      <c r="A81" s="219"/>
      <c r="B81" s="223"/>
      <c r="C81" s="159" t="s">
        <v>588</v>
      </c>
      <c r="D81" s="160" t="s">
        <v>327</v>
      </c>
      <c r="E81" s="161">
        <v>2</v>
      </c>
      <c r="F81" s="197">
        <v>2</v>
      </c>
      <c r="G81" s="197"/>
      <c r="H81" s="197"/>
      <c r="I81" s="197"/>
      <c r="J81" s="197"/>
      <c r="K81" s="197"/>
      <c r="L81" s="197"/>
      <c r="M81" s="197"/>
      <c r="N81" s="197"/>
      <c r="O81" s="197"/>
      <c r="P81" s="197"/>
      <c r="Q81" s="197"/>
      <c r="R81" s="197"/>
      <c r="S81" s="197"/>
      <c r="T81" s="197"/>
      <c r="U81" s="197"/>
      <c r="V81" s="197"/>
      <c r="W81" s="197">
        <v>2</v>
      </c>
      <c r="X81" s="197">
        <v>2</v>
      </c>
      <c r="Y81" s="163"/>
      <c r="Z81" s="163"/>
      <c r="AA81" s="160"/>
    </row>
    <row r="82" spans="1:27" s="172" customFormat="1" ht="22.2" x14ac:dyDescent="0.3">
      <c r="A82" s="219"/>
      <c r="B82" s="223"/>
      <c r="C82" s="159" t="s">
        <v>589</v>
      </c>
      <c r="D82" s="160" t="s">
        <v>328</v>
      </c>
      <c r="E82" s="161">
        <v>2</v>
      </c>
      <c r="F82" s="197">
        <v>2</v>
      </c>
      <c r="G82" s="197"/>
      <c r="H82" s="197"/>
      <c r="I82" s="197"/>
      <c r="J82" s="197"/>
      <c r="K82" s="197"/>
      <c r="L82" s="197"/>
      <c r="M82" s="197"/>
      <c r="N82" s="197"/>
      <c r="O82" s="197"/>
      <c r="P82" s="197"/>
      <c r="Q82" s="197"/>
      <c r="R82" s="197"/>
      <c r="S82" s="197"/>
      <c r="T82" s="197"/>
      <c r="U82" s="197"/>
      <c r="V82" s="197"/>
      <c r="W82" s="197">
        <v>2</v>
      </c>
      <c r="X82" s="197">
        <v>2</v>
      </c>
      <c r="Y82" s="163"/>
      <c r="Z82" s="163"/>
      <c r="AA82" s="160"/>
    </row>
    <row r="83" spans="1:27" s="172" customFormat="1" ht="44.4" x14ac:dyDescent="0.3">
      <c r="A83" s="219"/>
      <c r="B83" s="223"/>
      <c r="C83" s="164" t="s">
        <v>822</v>
      </c>
      <c r="D83" s="160" t="s">
        <v>838</v>
      </c>
      <c r="E83" s="161">
        <v>2</v>
      </c>
      <c r="F83" s="197">
        <v>2</v>
      </c>
      <c r="G83" s="197"/>
      <c r="H83" s="197"/>
      <c r="I83" s="197"/>
      <c r="J83" s="197"/>
      <c r="K83" s="197"/>
      <c r="L83" s="197"/>
      <c r="M83" s="197"/>
      <c r="N83" s="197"/>
      <c r="O83" s="197"/>
      <c r="P83" s="197"/>
      <c r="Q83" s="197"/>
      <c r="R83" s="197"/>
      <c r="S83" s="197"/>
      <c r="T83" s="197"/>
      <c r="U83" s="197"/>
      <c r="V83" s="197"/>
      <c r="W83" s="197">
        <v>2</v>
      </c>
      <c r="X83" s="197">
        <v>2</v>
      </c>
      <c r="Y83" s="163"/>
      <c r="Z83" s="163"/>
      <c r="AA83" s="160"/>
    </row>
    <row r="84" spans="1:27" s="172" customFormat="1" ht="22.2" x14ac:dyDescent="0.3">
      <c r="A84" s="219"/>
      <c r="B84" s="223"/>
      <c r="C84" s="164" t="s">
        <v>823</v>
      </c>
      <c r="D84" s="160" t="s">
        <v>840</v>
      </c>
      <c r="E84" s="163">
        <v>2</v>
      </c>
      <c r="F84" s="197">
        <v>2</v>
      </c>
      <c r="G84" s="197"/>
      <c r="H84" s="197"/>
      <c r="I84" s="197"/>
      <c r="J84" s="197"/>
      <c r="K84" s="197"/>
      <c r="L84" s="197"/>
      <c r="M84" s="197"/>
      <c r="N84" s="197"/>
      <c r="O84" s="197"/>
      <c r="P84" s="197"/>
      <c r="Q84" s="197"/>
      <c r="R84" s="197"/>
      <c r="S84" s="197"/>
      <c r="T84" s="197"/>
      <c r="U84" s="197"/>
      <c r="V84" s="197"/>
      <c r="W84" s="197">
        <v>2</v>
      </c>
      <c r="X84" s="197">
        <v>2</v>
      </c>
      <c r="Y84" s="163"/>
      <c r="Z84" s="163"/>
      <c r="AA84" s="160"/>
    </row>
    <row r="85" spans="1:27" s="172" customFormat="1" ht="22.2" x14ac:dyDescent="0.3">
      <c r="A85" s="219"/>
      <c r="B85" s="223"/>
      <c r="C85" s="164" t="s">
        <v>824</v>
      </c>
      <c r="D85" s="160" t="s">
        <v>841</v>
      </c>
      <c r="E85" s="163">
        <v>2</v>
      </c>
      <c r="F85" s="197">
        <v>2</v>
      </c>
      <c r="G85" s="197"/>
      <c r="H85" s="197"/>
      <c r="I85" s="197"/>
      <c r="J85" s="197"/>
      <c r="K85" s="197"/>
      <c r="L85" s="197"/>
      <c r="M85" s="197"/>
      <c r="N85" s="197"/>
      <c r="O85" s="197"/>
      <c r="P85" s="197"/>
      <c r="Q85" s="197"/>
      <c r="R85" s="197"/>
      <c r="S85" s="197"/>
      <c r="T85" s="197"/>
      <c r="U85" s="197"/>
      <c r="V85" s="197"/>
      <c r="W85" s="197">
        <v>2</v>
      </c>
      <c r="X85" s="197">
        <v>2</v>
      </c>
      <c r="Y85" s="163"/>
      <c r="Z85" s="163"/>
      <c r="AA85" s="160"/>
    </row>
    <row r="86" spans="1:27" s="172" customFormat="1" ht="44.4" x14ac:dyDescent="0.3">
      <c r="A86" s="219"/>
      <c r="B86" s="223"/>
      <c r="C86" s="164" t="s">
        <v>825</v>
      </c>
      <c r="D86" s="160" t="s">
        <v>848</v>
      </c>
      <c r="E86" s="161">
        <v>2</v>
      </c>
      <c r="F86" s="197">
        <v>2</v>
      </c>
      <c r="G86" s="161"/>
      <c r="H86" s="197"/>
      <c r="I86" s="161"/>
      <c r="J86" s="197"/>
      <c r="K86" s="161"/>
      <c r="L86" s="197"/>
      <c r="M86" s="161"/>
      <c r="N86" s="197"/>
      <c r="O86" s="161"/>
      <c r="P86" s="197"/>
      <c r="Q86" s="161"/>
      <c r="R86" s="197"/>
      <c r="S86" s="161"/>
      <c r="T86" s="197"/>
      <c r="U86" s="161"/>
      <c r="V86" s="197"/>
      <c r="W86" s="161">
        <v>2</v>
      </c>
      <c r="X86" s="197">
        <v>2</v>
      </c>
      <c r="Y86" s="161"/>
      <c r="Z86" s="197"/>
      <c r="AA86" s="160"/>
    </row>
    <row r="87" spans="1:27" s="172" customFormat="1" ht="31.2" x14ac:dyDescent="0.3">
      <c r="A87" s="219"/>
      <c r="B87" s="223"/>
      <c r="C87" s="164" t="s">
        <v>821</v>
      </c>
      <c r="D87" s="160" t="s">
        <v>846</v>
      </c>
      <c r="E87" s="163">
        <v>2</v>
      </c>
      <c r="F87" s="197">
        <v>2</v>
      </c>
      <c r="G87" s="197"/>
      <c r="H87" s="197"/>
      <c r="I87" s="197"/>
      <c r="J87" s="197"/>
      <c r="K87" s="197"/>
      <c r="L87" s="197"/>
      <c r="M87" s="197"/>
      <c r="N87" s="197"/>
      <c r="O87" s="197"/>
      <c r="P87" s="197"/>
      <c r="Q87" s="197"/>
      <c r="R87" s="197"/>
      <c r="S87" s="197"/>
      <c r="T87" s="197"/>
      <c r="U87" s="163"/>
      <c r="V87" s="163"/>
      <c r="W87" s="163"/>
      <c r="X87" s="163"/>
      <c r="Y87" s="163">
        <v>2</v>
      </c>
      <c r="Z87" s="163">
        <v>2</v>
      </c>
      <c r="AA87" s="160"/>
    </row>
    <row r="88" spans="1:27" s="172" customFormat="1" ht="22.2" x14ac:dyDescent="0.3">
      <c r="A88" s="219"/>
      <c r="B88" s="223"/>
      <c r="C88" s="164" t="s">
        <v>817</v>
      </c>
      <c r="D88" s="160" t="s">
        <v>837</v>
      </c>
      <c r="E88" s="161">
        <v>2</v>
      </c>
      <c r="F88" s="197">
        <v>2</v>
      </c>
      <c r="G88" s="197"/>
      <c r="H88" s="197"/>
      <c r="I88" s="197"/>
      <c r="J88" s="197"/>
      <c r="K88" s="197"/>
      <c r="L88" s="197"/>
      <c r="M88" s="197"/>
      <c r="N88" s="197"/>
      <c r="O88" s="197"/>
      <c r="P88" s="197"/>
      <c r="Q88" s="197"/>
      <c r="R88" s="197"/>
      <c r="S88" s="197"/>
      <c r="T88" s="197"/>
      <c r="U88" s="197"/>
      <c r="V88" s="197"/>
      <c r="W88" s="197"/>
      <c r="X88" s="197"/>
      <c r="Y88" s="197">
        <v>2</v>
      </c>
      <c r="Z88" s="197">
        <v>2</v>
      </c>
      <c r="AA88" s="160"/>
    </row>
    <row r="89" spans="1:27" s="172" customFormat="1" ht="22.2" x14ac:dyDescent="0.3">
      <c r="A89" s="219"/>
      <c r="B89" s="223"/>
      <c r="C89" s="164" t="s">
        <v>807</v>
      </c>
      <c r="D89" s="160" t="s">
        <v>334</v>
      </c>
      <c r="E89" s="161">
        <v>2</v>
      </c>
      <c r="F89" s="197">
        <v>2</v>
      </c>
      <c r="G89" s="197"/>
      <c r="H89" s="197"/>
      <c r="I89" s="197"/>
      <c r="J89" s="197"/>
      <c r="K89" s="197"/>
      <c r="L89" s="197"/>
      <c r="M89" s="197"/>
      <c r="N89" s="197"/>
      <c r="O89" s="197"/>
      <c r="P89" s="197"/>
      <c r="Q89" s="197"/>
      <c r="R89" s="197"/>
      <c r="S89" s="197"/>
      <c r="T89" s="197"/>
      <c r="U89" s="197"/>
      <c r="V89" s="197"/>
      <c r="W89" s="197"/>
      <c r="X89" s="197"/>
      <c r="Y89" s="197">
        <v>2</v>
      </c>
      <c r="Z89" s="197">
        <v>2</v>
      </c>
      <c r="AA89" s="160"/>
    </row>
    <row r="90" spans="1:27" s="172" customFormat="1" ht="31.2" x14ac:dyDescent="0.3">
      <c r="A90" s="219"/>
      <c r="B90" s="223"/>
      <c r="C90" s="159" t="s">
        <v>593</v>
      </c>
      <c r="D90" s="160" t="s">
        <v>335</v>
      </c>
      <c r="E90" s="161">
        <v>2</v>
      </c>
      <c r="F90" s="197">
        <v>2</v>
      </c>
      <c r="G90" s="197"/>
      <c r="H90" s="197"/>
      <c r="I90" s="197"/>
      <c r="J90" s="197"/>
      <c r="K90" s="197"/>
      <c r="L90" s="197"/>
      <c r="M90" s="197"/>
      <c r="N90" s="197"/>
      <c r="O90" s="197"/>
      <c r="P90" s="197"/>
      <c r="Q90" s="197"/>
      <c r="R90" s="197"/>
      <c r="S90" s="197"/>
      <c r="T90" s="197"/>
      <c r="U90" s="197"/>
      <c r="V90" s="197"/>
      <c r="W90" s="197"/>
      <c r="X90" s="197"/>
      <c r="Y90" s="197">
        <v>2</v>
      </c>
      <c r="Z90" s="197">
        <v>2</v>
      </c>
      <c r="AA90" s="160"/>
    </row>
    <row r="91" spans="1:27" s="172" customFormat="1" ht="22.2" x14ac:dyDescent="0.3">
      <c r="A91" s="219"/>
      <c r="B91" s="223"/>
      <c r="C91" s="159" t="s">
        <v>594</v>
      </c>
      <c r="D91" s="160" t="s">
        <v>336</v>
      </c>
      <c r="E91" s="161">
        <v>2</v>
      </c>
      <c r="F91" s="197">
        <v>2</v>
      </c>
      <c r="G91" s="197"/>
      <c r="H91" s="197"/>
      <c r="I91" s="197"/>
      <c r="J91" s="197"/>
      <c r="K91" s="197"/>
      <c r="L91" s="197"/>
      <c r="M91" s="197"/>
      <c r="N91" s="197"/>
      <c r="O91" s="197"/>
      <c r="P91" s="197"/>
      <c r="Q91" s="197"/>
      <c r="R91" s="197"/>
      <c r="S91" s="197"/>
      <c r="T91" s="197"/>
      <c r="U91" s="197"/>
      <c r="V91" s="197"/>
      <c r="W91" s="197"/>
      <c r="X91" s="197"/>
      <c r="Y91" s="197">
        <v>2</v>
      </c>
      <c r="Z91" s="197">
        <v>2</v>
      </c>
      <c r="AA91" s="160"/>
    </row>
    <row r="92" spans="1:27" s="172" customFormat="1" ht="46.8" x14ac:dyDescent="0.3">
      <c r="A92" s="219"/>
      <c r="B92" s="223" t="s">
        <v>851</v>
      </c>
      <c r="C92" s="164" t="s">
        <v>809</v>
      </c>
      <c r="D92" s="160" t="s">
        <v>831</v>
      </c>
      <c r="E92" s="163">
        <v>2</v>
      </c>
      <c r="F92" s="197">
        <v>2</v>
      </c>
      <c r="G92" s="197"/>
      <c r="H92" s="197"/>
      <c r="I92" s="197"/>
      <c r="J92" s="197"/>
      <c r="K92" s="197">
        <v>2</v>
      </c>
      <c r="L92" s="197">
        <v>2</v>
      </c>
      <c r="M92" s="188"/>
      <c r="N92" s="188"/>
      <c r="O92" s="188"/>
      <c r="P92" s="188"/>
      <c r="Q92" s="188"/>
      <c r="R92" s="188"/>
      <c r="S92" s="188"/>
      <c r="T92" s="188"/>
      <c r="U92" s="188"/>
      <c r="V92" s="188"/>
      <c r="W92" s="188"/>
      <c r="X92" s="188"/>
      <c r="Y92" s="188"/>
      <c r="Z92" s="188"/>
      <c r="AA92" s="160"/>
    </row>
    <row r="93" spans="1:27" s="172" customFormat="1" ht="44.4" x14ac:dyDescent="0.3">
      <c r="A93" s="219"/>
      <c r="B93" s="223"/>
      <c r="C93" s="159" t="s">
        <v>543</v>
      </c>
      <c r="D93" s="160" t="s">
        <v>273</v>
      </c>
      <c r="E93" s="163">
        <v>2</v>
      </c>
      <c r="F93" s="197">
        <v>2</v>
      </c>
      <c r="G93" s="197"/>
      <c r="H93" s="197"/>
      <c r="I93" s="197"/>
      <c r="J93" s="197"/>
      <c r="K93" s="197"/>
      <c r="L93" s="197"/>
      <c r="M93" s="197">
        <v>2</v>
      </c>
      <c r="N93" s="197">
        <v>2</v>
      </c>
      <c r="O93" s="188"/>
      <c r="P93" s="188"/>
      <c r="Q93" s="188"/>
      <c r="R93" s="188"/>
      <c r="S93" s="188"/>
      <c r="T93" s="188"/>
      <c r="U93" s="188"/>
      <c r="V93" s="188"/>
      <c r="W93" s="188"/>
      <c r="X93" s="188"/>
      <c r="Y93" s="188"/>
      <c r="Z93" s="188"/>
      <c r="AA93" s="160"/>
    </row>
    <row r="94" spans="1:27" s="172" customFormat="1" ht="22.2" x14ac:dyDescent="0.3">
      <c r="A94" s="219"/>
      <c r="B94" s="223"/>
      <c r="C94" s="164" t="s">
        <v>813</v>
      </c>
      <c r="D94" s="160" t="s">
        <v>833</v>
      </c>
      <c r="E94" s="163">
        <v>2</v>
      </c>
      <c r="F94" s="197">
        <v>2</v>
      </c>
      <c r="G94" s="197"/>
      <c r="H94" s="197"/>
      <c r="I94" s="197"/>
      <c r="J94" s="197"/>
      <c r="K94" s="197"/>
      <c r="L94" s="197"/>
      <c r="M94" s="197"/>
      <c r="N94" s="197"/>
      <c r="O94" s="197">
        <v>2</v>
      </c>
      <c r="P94" s="197">
        <v>2</v>
      </c>
      <c r="Q94" s="188"/>
      <c r="R94" s="188"/>
      <c r="S94" s="188"/>
      <c r="T94" s="188"/>
      <c r="U94" s="188"/>
      <c r="V94" s="188"/>
      <c r="W94" s="188"/>
      <c r="X94" s="188"/>
      <c r="Y94" s="188"/>
      <c r="Z94" s="188"/>
      <c r="AA94" s="160"/>
    </row>
    <row r="95" spans="1:27" s="172" customFormat="1" ht="22.2" x14ac:dyDescent="0.3">
      <c r="A95" s="219"/>
      <c r="B95" s="223"/>
      <c r="C95" s="164" t="s">
        <v>810</v>
      </c>
      <c r="D95" s="160" t="s">
        <v>834</v>
      </c>
      <c r="E95" s="163">
        <v>2</v>
      </c>
      <c r="F95" s="197">
        <v>2</v>
      </c>
      <c r="G95" s="197"/>
      <c r="H95" s="197"/>
      <c r="I95" s="197"/>
      <c r="J95" s="197"/>
      <c r="K95" s="197"/>
      <c r="L95" s="197"/>
      <c r="M95" s="197"/>
      <c r="N95" s="197"/>
      <c r="O95" s="197"/>
      <c r="P95" s="197"/>
      <c r="Q95" s="197"/>
      <c r="R95" s="197"/>
      <c r="S95" s="197">
        <v>2</v>
      </c>
      <c r="T95" s="197">
        <v>2</v>
      </c>
      <c r="U95" s="163"/>
      <c r="V95" s="163"/>
      <c r="W95" s="163"/>
      <c r="X95" s="163"/>
      <c r="Y95" s="188"/>
      <c r="Z95" s="188"/>
      <c r="AA95" s="160"/>
    </row>
    <row r="96" spans="1:27" s="172" customFormat="1" ht="22.2" x14ac:dyDescent="0.3">
      <c r="A96" s="219"/>
      <c r="B96" s="223"/>
      <c r="C96" s="164" t="s">
        <v>815</v>
      </c>
      <c r="D96" s="160" t="s">
        <v>835</v>
      </c>
      <c r="E96" s="163">
        <v>2</v>
      </c>
      <c r="F96" s="197">
        <v>2</v>
      </c>
      <c r="G96" s="197"/>
      <c r="H96" s="197"/>
      <c r="I96" s="197"/>
      <c r="J96" s="197"/>
      <c r="K96" s="197"/>
      <c r="L96" s="197"/>
      <c r="M96" s="197"/>
      <c r="N96" s="197"/>
      <c r="O96" s="197"/>
      <c r="P96" s="197"/>
      <c r="Q96" s="197"/>
      <c r="R96" s="197"/>
      <c r="S96" s="197"/>
      <c r="T96" s="197"/>
      <c r="U96" s="163">
        <v>2</v>
      </c>
      <c r="V96" s="163">
        <v>2</v>
      </c>
      <c r="W96" s="163"/>
      <c r="X96" s="163"/>
      <c r="Y96" s="188"/>
      <c r="Z96" s="188"/>
      <c r="AA96" s="160"/>
    </row>
    <row r="97" spans="1:27" s="172" customFormat="1" ht="22.2" x14ac:dyDescent="0.3">
      <c r="A97" s="219"/>
      <c r="B97" s="223"/>
      <c r="C97" s="159" t="s">
        <v>580</v>
      </c>
      <c r="D97" s="160" t="s">
        <v>314</v>
      </c>
      <c r="E97" s="161">
        <v>2</v>
      </c>
      <c r="F97" s="197">
        <v>2</v>
      </c>
      <c r="G97" s="197"/>
      <c r="H97" s="197"/>
      <c r="I97" s="197"/>
      <c r="J97" s="197"/>
      <c r="K97" s="197"/>
      <c r="L97" s="197"/>
      <c r="M97" s="197"/>
      <c r="N97" s="197"/>
      <c r="O97" s="197"/>
      <c r="P97" s="197"/>
      <c r="Q97" s="197"/>
      <c r="R97" s="197"/>
      <c r="S97" s="197"/>
      <c r="T97" s="197"/>
      <c r="U97" s="197">
        <v>2</v>
      </c>
      <c r="V97" s="197">
        <v>2</v>
      </c>
      <c r="W97" s="163"/>
      <c r="X97" s="163"/>
      <c r="Y97" s="188"/>
      <c r="Z97" s="188"/>
      <c r="AA97" s="160"/>
    </row>
    <row r="98" spans="1:27" s="172" customFormat="1" ht="22.2" x14ac:dyDescent="0.3">
      <c r="A98" s="219"/>
      <c r="B98" s="223"/>
      <c r="C98" s="159" t="s">
        <v>582</v>
      </c>
      <c r="D98" s="160" t="s">
        <v>320</v>
      </c>
      <c r="E98" s="161">
        <v>2</v>
      </c>
      <c r="F98" s="197">
        <v>2</v>
      </c>
      <c r="G98" s="162"/>
      <c r="H98" s="161"/>
      <c r="I98" s="162"/>
      <c r="J98" s="161"/>
      <c r="K98" s="161"/>
      <c r="L98" s="161"/>
      <c r="M98" s="162"/>
      <c r="N98" s="161"/>
      <c r="O98" s="161"/>
      <c r="P98" s="161"/>
      <c r="Q98" s="162"/>
      <c r="R98" s="161"/>
      <c r="S98" s="161"/>
      <c r="T98" s="161"/>
      <c r="U98" s="162"/>
      <c r="V98" s="161"/>
      <c r="W98" s="161">
        <v>2</v>
      </c>
      <c r="X98" s="161">
        <v>2</v>
      </c>
      <c r="Y98" s="161"/>
      <c r="Z98" s="188"/>
      <c r="AA98" s="160"/>
    </row>
    <row r="99" spans="1:27" s="172" customFormat="1" ht="22.2" x14ac:dyDescent="0.3">
      <c r="A99" s="219"/>
      <c r="B99" s="223"/>
      <c r="C99" s="159" t="s">
        <v>583</v>
      </c>
      <c r="D99" s="160" t="s">
        <v>321</v>
      </c>
      <c r="E99" s="161">
        <v>2</v>
      </c>
      <c r="F99" s="197">
        <v>2</v>
      </c>
      <c r="G99" s="162"/>
      <c r="H99" s="161"/>
      <c r="I99" s="162"/>
      <c r="J99" s="161"/>
      <c r="K99" s="161"/>
      <c r="L99" s="161"/>
      <c r="M99" s="162"/>
      <c r="N99" s="161"/>
      <c r="O99" s="161"/>
      <c r="P99" s="161"/>
      <c r="Q99" s="162"/>
      <c r="R99" s="161"/>
      <c r="S99" s="161"/>
      <c r="T99" s="161"/>
      <c r="U99" s="162"/>
      <c r="V99" s="161"/>
      <c r="W99" s="161">
        <v>2</v>
      </c>
      <c r="X99" s="161">
        <v>2</v>
      </c>
      <c r="Y99" s="161"/>
      <c r="Z99" s="188"/>
      <c r="AA99" s="160"/>
    </row>
    <row r="100" spans="1:27" s="172" customFormat="1" ht="31.2" x14ac:dyDescent="0.3">
      <c r="A100" s="219"/>
      <c r="B100" s="223"/>
      <c r="C100" s="159" t="s">
        <v>585</v>
      </c>
      <c r="D100" s="160" t="s">
        <v>323</v>
      </c>
      <c r="E100" s="161">
        <v>2</v>
      </c>
      <c r="F100" s="197">
        <v>2</v>
      </c>
      <c r="G100" s="197"/>
      <c r="H100" s="197"/>
      <c r="I100" s="162"/>
      <c r="J100" s="161"/>
      <c r="K100" s="197"/>
      <c r="L100" s="197"/>
      <c r="M100" s="197"/>
      <c r="N100" s="197"/>
      <c r="O100" s="197"/>
      <c r="P100" s="197"/>
      <c r="Q100" s="197"/>
      <c r="R100" s="197"/>
      <c r="S100" s="197"/>
      <c r="T100" s="197"/>
      <c r="U100" s="197"/>
      <c r="V100" s="197"/>
      <c r="W100" s="197">
        <v>2</v>
      </c>
      <c r="X100" s="197">
        <v>2</v>
      </c>
      <c r="Y100" s="188"/>
      <c r="Z100" s="188"/>
      <c r="AA100" s="160"/>
    </row>
    <row r="101" spans="1:27" s="172" customFormat="1" ht="22.2" x14ac:dyDescent="0.3">
      <c r="A101" s="219"/>
      <c r="B101" s="223"/>
      <c r="C101" s="164" t="s">
        <v>748</v>
      </c>
      <c r="D101" s="160" t="s">
        <v>705</v>
      </c>
      <c r="E101" s="163">
        <v>2</v>
      </c>
      <c r="F101" s="197">
        <v>2</v>
      </c>
      <c r="G101" s="197"/>
      <c r="H101" s="197"/>
      <c r="I101" s="197"/>
      <c r="J101" s="197"/>
      <c r="K101" s="197"/>
      <c r="L101" s="197"/>
      <c r="M101" s="197"/>
      <c r="N101" s="197"/>
      <c r="O101" s="197"/>
      <c r="P101" s="197"/>
      <c r="Q101" s="197"/>
      <c r="R101" s="197"/>
      <c r="S101" s="197"/>
      <c r="T101" s="197"/>
      <c r="U101" s="197"/>
      <c r="V101" s="197"/>
      <c r="W101" s="197">
        <v>2</v>
      </c>
      <c r="X101" s="197">
        <v>2</v>
      </c>
      <c r="Y101" s="188"/>
      <c r="Z101" s="188"/>
      <c r="AA101" s="160"/>
    </row>
    <row r="102" spans="1:27" s="172" customFormat="1" ht="22.2" x14ac:dyDescent="0.3">
      <c r="A102" s="219"/>
      <c r="B102" s="223"/>
      <c r="C102" s="164" t="s">
        <v>818</v>
      </c>
      <c r="D102" s="160" t="s">
        <v>839</v>
      </c>
      <c r="E102" s="163">
        <v>2</v>
      </c>
      <c r="F102" s="197">
        <v>2</v>
      </c>
      <c r="G102" s="197"/>
      <c r="H102" s="197"/>
      <c r="I102" s="197"/>
      <c r="J102" s="197"/>
      <c r="K102" s="197"/>
      <c r="L102" s="197"/>
      <c r="M102" s="197"/>
      <c r="N102" s="197"/>
      <c r="O102" s="197"/>
      <c r="P102" s="197"/>
      <c r="Q102" s="197"/>
      <c r="R102" s="197"/>
      <c r="S102" s="197"/>
      <c r="T102" s="197"/>
      <c r="U102" s="197"/>
      <c r="V102" s="197"/>
      <c r="W102" s="197">
        <v>2</v>
      </c>
      <c r="X102" s="197">
        <v>2</v>
      </c>
      <c r="Y102" s="188"/>
      <c r="Z102" s="188"/>
      <c r="AA102" s="160"/>
    </row>
    <row r="103" spans="1:27" s="172" customFormat="1" ht="22.2" x14ac:dyDescent="0.3">
      <c r="A103" s="219"/>
      <c r="B103" s="223"/>
      <c r="C103" s="164" t="s">
        <v>816</v>
      </c>
      <c r="D103" s="160" t="s">
        <v>845</v>
      </c>
      <c r="E103" s="163">
        <v>2</v>
      </c>
      <c r="F103" s="197">
        <v>2</v>
      </c>
      <c r="G103" s="197"/>
      <c r="H103" s="197"/>
      <c r="I103" s="197"/>
      <c r="J103" s="197"/>
      <c r="K103" s="197"/>
      <c r="L103" s="197"/>
      <c r="M103" s="197"/>
      <c r="N103" s="197"/>
      <c r="O103" s="197"/>
      <c r="P103" s="197"/>
      <c r="Q103" s="197"/>
      <c r="R103" s="197"/>
      <c r="S103" s="197"/>
      <c r="T103" s="197"/>
      <c r="U103" s="163"/>
      <c r="V103" s="163"/>
      <c r="W103" s="163">
        <v>2</v>
      </c>
      <c r="X103" s="163">
        <v>2</v>
      </c>
      <c r="Y103" s="188"/>
      <c r="Z103" s="188"/>
      <c r="AA103" s="160"/>
    </row>
    <row r="104" spans="1:27" s="172" customFormat="1" ht="22.2" x14ac:dyDescent="0.3">
      <c r="A104" s="219"/>
      <c r="B104" s="223"/>
      <c r="C104" s="164" t="s">
        <v>646</v>
      </c>
      <c r="D104" s="190" t="s">
        <v>647</v>
      </c>
      <c r="E104" s="163">
        <v>2</v>
      </c>
      <c r="F104" s="163">
        <v>2</v>
      </c>
      <c r="G104" s="163"/>
      <c r="H104" s="163"/>
      <c r="I104" s="163"/>
      <c r="J104" s="163"/>
      <c r="K104" s="163"/>
      <c r="L104" s="163"/>
      <c r="M104" s="163"/>
      <c r="N104" s="163"/>
      <c r="O104" s="163"/>
      <c r="P104" s="163"/>
      <c r="Q104" s="163"/>
      <c r="R104" s="163"/>
      <c r="S104" s="163"/>
      <c r="T104" s="163"/>
      <c r="U104" s="163"/>
      <c r="V104" s="163"/>
      <c r="W104" s="163"/>
      <c r="X104" s="163"/>
      <c r="Y104" s="163">
        <v>2</v>
      </c>
      <c r="Z104" s="163">
        <v>2</v>
      </c>
      <c r="AA104" s="160"/>
    </row>
    <row r="105" spans="1:27" s="172" customFormat="1" ht="22.2" x14ac:dyDescent="0.3">
      <c r="A105" s="219"/>
      <c r="B105" s="223"/>
      <c r="C105" s="164" t="s">
        <v>819</v>
      </c>
      <c r="D105" s="160" t="s">
        <v>842</v>
      </c>
      <c r="E105" s="161">
        <v>2</v>
      </c>
      <c r="F105" s="197">
        <v>2</v>
      </c>
      <c r="G105" s="197"/>
      <c r="H105" s="197"/>
      <c r="I105" s="197"/>
      <c r="J105" s="197"/>
      <c r="K105" s="197"/>
      <c r="L105" s="197"/>
      <c r="M105" s="197"/>
      <c r="N105" s="197"/>
      <c r="O105" s="197"/>
      <c r="P105" s="197"/>
      <c r="Q105" s="197"/>
      <c r="R105" s="197"/>
      <c r="S105" s="197"/>
      <c r="T105" s="197"/>
      <c r="U105" s="197"/>
      <c r="V105" s="197"/>
      <c r="W105" s="197"/>
      <c r="X105" s="197"/>
      <c r="Y105" s="197">
        <v>2</v>
      </c>
      <c r="Z105" s="197">
        <v>2</v>
      </c>
      <c r="AA105" s="160"/>
    </row>
    <row r="106" spans="1:27" s="172" customFormat="1" ht="22.2" x14ac:dyDescent="0.3">
      <c r="A106" s="219"/>
      <c r="B106" s="223"/>
      <c r="C106" s="164" t="s">
        <v>820</v>
      </c>
      <c r="D106" s="160" t="s">
        <v>843</v>
      </c>
      <c r="E106" s="161">
        <v>2</v>
      </c>
      <c r="F106" s="197">
        <v>2</v>
      </c>
      <c r="G106" s="197"/>
      <c r="H106" s="197"/>
      <c r="I106" s="197"/>
      <c r="J106" s="197"/>
      <c r="K106" s="197"/>
      <c r="L106" s="197"/>
      <c r="M106" s="197"/>
      <c r="N106" s="197"/>
      <c r="O106" s="197"/>
      <c r="P106" s="197"/>
      <c r="Q106" s="197"/>
      <c r="R106" s="197"/>
      <c r="S106" s="197"/>
      <c r="T106" s="197"/>
      <c r="U106" s="197"/>
      <c r="V106" s="197"/>
      <c r="W106" s="197"/>
      <c r="X106" s="197"/>
      <c r="Y106" s="197">
        <v>2</v>
      </c>
      <c r="Z106" s="197">
        <v>2</v>
      </c>
      <c r="AA106" s="160"/>
    </row>
    <row r="107" spans="1:27" s="172" customFormat="1" ht="22.2" x14ac:dyDescent="0.3">
      <c r="A107" s="219"/>
      <c r="B107" s="224" t="s">
        <v>852</v>
      </c>
      <c r="C107" s="164" t="s">
        <v>306</v>
      </c>
      <c r="D107" s="160" t="s">
        <v>307</v>
      </c>
      <c r="E107" s="163">
        <v>6</v>
      </c>
      <c r="F107" s="197">
        <v>27</v>
      </c>
      <c r="G107" s="197"/>
      <c r="H107" s="197"/>
      <c r="I107" s="197"/>
      <c r="J107" s="197"/>
      <c r="K107" s="197"/>
      <c r="L107" s="197"/>
      <c r="M107" s="197"/>
      <c r="N107" s="197"/>
      <c r="O107" s="197"/>
      <c r="P107" s="197"/>
      <c r="Q107" s="197"/>
      <c r="R107" s="197"/>
      <c r="S107" s="197"/>
      <c r="T107" s="197"/>
      <c r="U107" s="197">
        <v>6</v>
      </c>
      <c r="V107" s="197">
        <v>27</v>
      </c>
      <c r="W107" s="197"/>
      <c r="X107" s="197"/>
      <c r="Y107" s="197"/>
      <c r="Z107" s="197"/>
      <c r="AA107" s="160"/>
    </row>
    <row r="108" spans="1:27" s="172" customFormat="1" ht="22.2" x14ac:dyDescent="0.3">
      <c r="A108" s="219"/>
      <c r="B108" s="224"/>
      <c r="C108" s="164" t="s">
        <v>317</v>
      </c>
      <c r="D108" s="160" t="s">
        <v>318</v>
      </c>
      <c r="E108" s="163">
        <v>6</v>
      </c>
      <c r="F108" s="163">
        <v>27</v>
      </c>
      <c r="G108" s="163"/>
      <c r="H108" s="163"/>
      <c r="I108" s="163"/>
      <c r="J108" s="163"/>
      <c r="K108" s="163"/>
      <c r="L108" s="163"/>
      <c r="M108" s="163"/>
      <c r="N108" s="163"/>
      <c r="O108" s="163"/>
      <c r="P108" s="163"/>
      <c r="Q108" s="163"/>
      <c r="R108" s="163"/>
      <c r="S108" s="163"/>
      <c r="T108" s="163"/>
      <c r="U108" s="163"/>
      <c r="V108" s="163"/>
      <c r="W108" s="163">
        <v>6</v>
      </c>
      <c r="X108" s="163">
        <v>27</v>
      </c>
      <c r="Y108" s="197"/>
      <c r="Z108" s="197"/>
      <c r="AA108" s="160"/>
    </row>
    <row r="109" spans="1:27" s="172" customFormat="1" ht="22.2" x14ac:dyDescent="0.3">
      <c r="A109" s="219"/>
      <c r="B109" s="224"/>
      <c r="C109" s="164" t="s">
        <v>331</v>
      </c>
      <c r="D109" s="160" t="s">
        <v>332</v>
      </c>
      <c r="E109" s="163">
        <v>6</v>
      </c>
      <c r="F109" s="163">
        <v>27</v>
      </c>
      <c r="G109" s="163"/>
      <c r="H109" s="163"/>
      <c r="I109" s="163"/>
      <c r="J109" s="163"/>
      <c r="K109" s="163"/>
      <c r="L109" s="163"/>
      <c r="M109" s="163"/>
      <c r="N109" s="163"/>
      <c r="O109" s="163"/>
      <c r="P109" s="163"/>
      <c r="Q109" s="163"/>
      <c r="R109" s="163"/>
      <c r="S109" s="163"/>
      <c r="T109" s="163"/>
      <c r="U109" s="163"/>
      <c r="V109" s="163"/>
      <c r="W109" s="163"/>
      <c r="X109" s="163"/>
      <c r="Y109" s="163">
        <v>6</v>
      </c>
      <c r="Z109" s="163">
        <v>27</v>
      </c>
      <c r="AA109" s="160"/>
    </row>
    <row r="110" spans="1:27" s="172" customFormat="1" ht="21.6" customHeight="1" x14ac:dyDescent="0.3">
      <c r="A110" s="219"/>
      <c r="B110" s="225" t="s">
        <v>863</v>
      </c>
      <c r="C110" s="164" t="s">
        <v>808</v>
      </c>
      <c r="D110" s="160" t="s">
        <v>844</v>
      </c>
      <c r="E110" s="163">
        <v>2</v>
      </c>
      <c r="F110" s="197">
        <v>2</v>
      </c>
      <c r="G110" s="197"/>
      <c r="H110" s="197"/>
      <c r="I110" s="197"/>
      <c r="J110" s="197"/>
      <c r="K110" s="197">
        <v>2</v>
      </c>
      <c r="L110" s="197">
        <v>2</v>
      </c>
      <c r="M110" s="197"/>
      <c r="N110" s="197"/>
      <c r="O110" s="163"/>
      <c r="P110" s="163"/>
      <c r="Q110" s="163"/>
      <c r="R110" s="163"/>
      <c r="S110" s="163"/>
      <c r="T110" s="163"/>
      <c r="U110" s="163"/>
      <c r="V110" s="163"/>
      <c r="W110" s="163"/>
      <c r="X110" s="163"/>
      <c r="Y110" s="163"/>
      <c r="Z110" s="163"/>
      <c r="AA110" s="160"/>
    </row>
    <row r="111" spans="1:27" s="172" customFormat="1" ht="21.6" customHeight="1" x14ac:dyDescent="0.3">
      <c r="A111" s="219"/>
      <c r="B111" s="226"/>
      <c r="C111" s="164" t="s">
        <v>814</v>
      </c>
      <c r="D111" s="160" t="s">
        <v>832</v>
      </c>
      <c r="E111" s="163">
        <v>2</v>
      </c>
      <c r="F111" s="197">
        <v>2</v>
      </c>
      <c r="G111" s="197"/>
      <c r="H111" s="197"/>
      <c r="I111" s="197"/>
      <c r="J111" s="197"/>
      <c r="K111" s="197"/>
      <c r="L111" s="197"/>
      <c r="M111" s="197">
        <v>2</v>
      </c>
      <c r="N111" s="197">
        <v>2</v>
      </c>
      <c r="O111" s="163"/>
      <c r="P111" s="163"/>
      <c r="Q111" s="163"/>
      <c r="R111" s="163"/>
      <c r="S111" s="163"/>
      <c r="T111" s="163"/>
      <c r="U111" s="163"/>
      <c r="V111" s="163"/>
      <c r="W111" s="163"/>
      <c r="X111" s="163"/>
      <c r="Y111" s="163"/>
      <c r="Z111" s="163"/>
      <c r="AA111" s="160"/>
    </row>
    <row r="112" spans="1:27" s="172" customFormat="1" ht="34.049999999999997" customHeight="1" x14ac:dyDescent="0.3">
      <c r="A112" s="219"/>
      <c r="B112" s="226"/>
      <c r="C112" s="159" t="s">
        <v>554</v>
      </c>
      <c r="D112" s="160" t="s">
        <v>284</v>
      </c>
      <c r="E112" s="163">
        <v>2</v>
      </c>
      <c r="F112" s="197">
        <v>2</v>
      </c>
      <c r="G112" s="197"/>
      <c r="H112" s="197"/>
      <c r="I112" s="197"/>
      <c r="J112" s="197"/>
      <c r="K112" s="197"/>
      <c r="L112" s="197"/>
      <c r="M112" s="197"/>
      <c r="N112" s="197"/>
      <c r="O112" s="197">
        <v>2</v>
      </c>
      <c r="P112" s="197">
        <v>2</v>
      </c>
      <c r="Q112" s="163"/>
      <c r="R112" s="163"/>
      <c r="S112" s="163"/>
      <c r="T112" s="163"/>
      <c r="U112" s="163"/>
      <c r="V112" s="163"/>
      <c r="W112" s="163"/>
      <c r="X112" s="163"/>
      <c r="Y112" s="163"/>
      <c r="Z112" s="163"/>
      <c r="AA112" s="160"/>
    </row>
    <row r="113" spans="1:27" s="172" customFormat="1" ht="21" customHeight="1" x14ac:dyDescent="0.3">
      <c r="A113" s="219"/>
      <c r="B113" s="226"/>
      <c r="C113" s="159" t="s">
        <v>568</v>
      </c>
      <c r="D113" s="160" t="s">
        <v>299</v>
      </c>
      <c r="E113" s="161">
        <v>2</v>
      </c>
      <c r="F113" s="197">
        <v>2</v>
      </c>
      <c r="G113" s="162"/>
      <c r="H113" s="161"/>
      <c r="I113" s="162"/>
      <c r="J113" s="161"/>
      <c r="K113" s="161"/>
      <c r="L113" s="161"/>
      <c r="M113" s="162"/>
      <c r="N113" s="161"/>
      <c r="O113" s="161"/>
      <c r="P113" s="161"/>
      <c r="Q113" s="162"/>
      <c r="R113" s="161"/>
      <c r="S113" s="161">
        <v>2</v>
      </c>
      <c r="T113" s="161">
        <v>2</v>
      </c>
      <c r="U113" s="162"/>
      <c r="V113" s="161"/>
      <c r="W113" s="197"/>
      <c r="X113" s="197"/>
      <c r="Y113" s="161"/>
      <c r="Z113" s="161"/>
      <c r="AA113" s="160"/>
    </row>
    <row r="114" spans="1:27" s="172" customFormat="1" ht="22.2" x14ac:dyDescent="0.3">
      <c r="A114" s="219"/>
      <c r="B114" s="226"/>
      <c r="C114" s="159" t="s">
        <v>569</v>
      </c>
      <c r="D114" s="160" t="s">
        <v>300</v>
      </c>
      <c r="E114" s="161">
        <v>2</v>
      </c>
      <c r="F114" s="197">
        <v>2</v>
      </c>
      <c r="G114" s="197"/>
      <c r="H114" s="197"/>
      <c r="I114" s="197"/>
      <c r="J114" s="197"/>
      <c r="K114" s="197"/>
      <c r="L114" s="197"/>
      <c r="M114" s="197"/>
      <c r="N114" s="197"/>
      <c r="O114" s="197"/>
      <c r="P114" s="197"/>
      <c r="Q114" s="197"/>
      <c r="R114" s="197"/>
      <c r="S114" s="197">
        <v>2</v>
      </c>
      <c r="T114" s="197">
        <v>2</v>
      </c>
      <c r="U114" s="197"/>
      <c r="V114" s="197"/>
      <c r="W114" s="197"/>
      <c r="X114" s="197"/>
      <c r="Y114" s="197"/>
      <c r="Z114" s="197"/>
      <c r="AA114" s="160"/>
    </row>
    <row r="115" spans="1:27" s="172" customFormat="1" ht="27.75" customHeight="1" x14ac:dyDescent="0.3">
      <c r="A115" s="219"/>
      <c r="B115" s="226"/>
      <c r="C115" s="159" t="s">
        <v>571</v>
      </c>
      <c r="D115" s="160" t="s">
        <v>302</v>
      </c>
      <c r="E115" s="161">
        <v>2</v>
      </c>
      <c r="F115" s="197">
        <v>2</v>
      </c>
      <c r="G115" s="197"/>
      <c r="H115" s="197"/>
      <c r="I115" s="197"/>
      <c r="J115" s="197"/>
      <c r="K115" s="197"/>
      <c r="L115" s="197"/>
      <c r="M115" s="197"/>
      <c r="N115" s="197"/>
      <c r="O115" s="197"/>
      <c r="P115" s="197"/>
      <c r="Q115" s="197"/>
      <c r="R115" s="197"/>
      <c r="S115" s="197">
        <v>2</v>
      </c>
      <c r="T115" s="197">
        <v>2</v>
      </c>
      <c r="U115" s="197"/>
      <c r="V115" s="197"/>
      <c r="W115" s="197"/>
      <c r="X115" s="197"/>
      <c r="Y115" s="197"/>
      <c r="Z115" s="197"/>
      <c r="AA115" s="160"/>
    </row>
    <row r="116" spans="1:27" s="172" customFormat="1" ht="27.75" customHeight="1" x14ac:dyDescent="0.3">
      <c r="A116" s="219"/>
      <c r="B116" s="226"/>
      <c r="C116" s="159" t="s">
        <v>572</v>
      </c>
      <c r="D116" s="160" t="s">
        <v>303</v>
      </c>
      <c r="E116" s="161">
        <v>2</v>
      </c>
      <c r="F116" s="197">
        <v>2</v>
      </c>
      <c r="G116" s="197"/>
      <c r="H116" s="197"/>
      <c r="I116" s="162"/>
      <c r="J116" s="161"/>
      <c r="K116" s="197"/>
      <c r="L116" s="197"/>
      <c r="M116" s="197"/>
      <c r="N116" s="197"/>
      <c r="O116" s="197"/>
      <c r="P116" s="197"/>
      <c r="Q116" s="197"/>
      <c r="R116" s="197"/>
      <c r="S116" s="197">
        <v>2</v>
      </c>
      <c r="T116" s="197">
        <v>2</v>
      </c>
      <c r="U116" s="197"/>
      <c r="V116" s="197"/>
      <c r="W116" s="197"/>
      <c r="X116" s="197"/>
      <c r="Y116" s="197"/>
      <c r="Z116" s="197"/>
      <c r="AA116" s="160"/>
    </row>
    <row r="117" spans="1:27" s="172" customFormat="1" ht="22.2" x14ac:dyDescent="0.3">
      <c r="A117" s="219"/>
      <c r="B117" s="226"/>
      <c r="C117" s="159" t="s">
        <v>573</v>
      </c>
      <c r="D117" s="160" t="s">
        <v>304</v>
      </c>
      <c r="E117" s="161">
        <v>2</v>
      </c>
      <c r="F117" s="197">
        <v>2</v>
      </c>
      <c r="G117" s="197"/>
      <c r="H117" s="197"/>
      <c r="I117" s="162"/>
      <c r="J117" s="161"/>
      <c r="K117" s="197"/>
      <c r="L117" s="197"/>
      <c r="M117" s="197"/>
      <c r="N117" s="197"/>
      <c r="O117" s="197"/>
      <c r="P117" s="197"/>
      <c r="Q117" s="197"/>
      <c r="R117" s="197"/>
      <c r="S117" s="197">
        <v>2</v>
      </c>
      <c r="T117" s="197">
        <v>2</v>
      </c>
      <c r="U117" s="197"/>
      <c r="V117" s="197"/>
      <c r="W117" s="197"/>
      <c r="X117" s="197"/>
      <c r="Y117" s="197"/>
      <c r="Z117" s="197"/>
      <c r="AA117" s="160"/>
    </row>
    <row r="118" spans="1:27" s="172" customFormat="1" ht="31.2" x14ac:dyDescent="0.3">
      <c r="A118" s="219"/>
      <c r="B118" s="226"/>
      <c r="C118" s="159" t="s">
        <v>532</v>
      </c>
      <c r="D118" s="160" t="s">
        <v>367</v>
      </c>
      <c r="E118" s="161">
        <v>2</v>
      </c>
      <c r="F118" s="197">
        <v>2</v>
      </c>
      <c r="G118" s="197"/>
      <c r="H118" s="197"/>
      <c r="I118" s="197"/>
      <c r="J118" s="197"/>
      <c r="K118" s="197"/>
      <c r="L118" s="197"/>
      <c r="M118" s="197"/>
      <c r="N118" s="197"/>
      <c r="O118" s="197"/>
      <c r="P118" s="197"/>
      <c r="Q118" s="197"/>
      <c r="R118" s="197"/>
      <c r="S118" s="197">
        <v>2</v>
      </c>
      <c r="T118" s="197">
        <v>2</v>
      </c>
      <c r="U118" s="197"/>
      <c r="V118" s="197"/>
      <c r="W118" s="197"/>
      <c r="X118" s="197"/>
      <c r="Y118" s="197"/>
      <c r="Z118" s="197"/>
      <c r="AA118" s="160"/>
    </row>
    <row r="119" spans="1:27" s="172" customFormat="1" ht="22.2" x14ac:dyDescent="0.3">
      <c r="A119" s="219"/>
      <c r="B119" s="226"/>
      <c r="C119" s="164" t="s">
        <v>650</v>
      </c>
      <c r="D119" s="160" t="s">
        <v>653</v>
      </c>
      <c r="E119" s="163">
        <v>2</v>
      </c>
      <c r="F119" s="197">
        <v>2</v>
      </c>
      <c r="G119" s="197"/>
      <c r="H119" s="197"/>
      <c r="I119" s="197"/>
      <c r="J119" s="197"/>
      <c r="K119" s="197"/>
      <c r="L119" s="197"/>
      <c r="M119" s="197"/>
      <c r="N119" s="197"/>
      <c r="O119" s="197"/>
      <c r="P119" s="197"/>
      <c r="Q119" s="197"/>
      <c r="R119" s="197"/>
      <c r="S119" s="197">
        <v>2</v>
      </c>
      <c r="T119" s="197">
        <v>2</v>
      </c>
      <c r="U119" s="197"/>
      <c r="V119" s="197"/>
      <c r="W119" s="197"/>
      <c r="X119" s="197"/>
      <c r="Y119" s="197"/>
      <c r="Z119" s="197"/>
      <c r="AA119" s="160"/>
    </row>
    <row r="120" spans="1:27" s="172" customFormat="1" ht="22.2" x14ac:dyDescent="0.3">
      <c r="A120" s="219"/>
      <c r="B120" s="226"/>
      <c r="C120" s="164" t="s">
        <v>305</v>
      </c>
      <c r="D120" s="160" t="s">
        <v>256</v>
      </c>
      <c r="E120" s="161">
        <v>2</v>
      </c>
      <c r="F120" s="197">
        <v>2</v>
      </c>
      <c r="G120" s="197"/>
      <c r="H120" s="197"/>
      <c r="I120" s="162"/>
      <c r="J120" s="161"/>
      <c r="K120" s="197"/>
      <c r="L120" s="197"/>
      <c r="M120" s="197"/>
      <c r="N120" s="197"/>
      <c r="O120" s="197"/>
      <c r="P120" s="197"/>
      <c r="Q120" s="197"/>
      <c r="R120" s="197"/>
      <c r="S120" s="197">
        <v>2</v>
      </c>
      <c r="T120" s="197">
        <v>2</v>
      </c>
      <c r="U120" s="197"/>
      <c r="V120" s="197"/>
      <c r="W120" s="197"/>
      <c r="X120" s="197"/>
      <c r="Y120" s="197"/>
      <c r="Z120" s="197"/>
      <c r="AA120" s="160"/>
    </row>
    <row r="121" spans="1:27" s="172" customFormat="1" ht="22.2" x14ac:dyDescent="0.3">
      <c r="A121" s="219"/>
      <c r="B121" s="226"/>
      <c r="C121" s="159" t="s">
        <v>567</v>
      </c>
      <c r="D121" s="160" t="s">
        <v>296</v>
      </c>
      <c r="E121" s="163">
        <v>2</v>
      </c>
      <c r="F121" s="197">
        <v>2</v>
      </c>
      <c r="G121" s="197"/>
      <c r="H121" s="197"/>
      <c r="I121" s="197"/>
      <c r="J121" s="197"/>
      <c r="K121" s="197"/>
      <c r="L121" s="197"/>
      <c r="M121" s="197"/>
      <c r="N121" s="197"/>
      <c r="O121" s="197"/>
      <c r="P121" s="197"/>
      <c r="Q121" s="197"/>
      <c r="R121" s="197"/>
      <c r="S121" s="197">
        <v>2</v>
      </c>
      <c r="T121" s="197">
        <v>2</v>
      </c>
      <c r="U121" s="197"/>
      <c r="V121" s="197"/>
      <c r="W121" s="197"/>
      <c r="X121" s="197"/>
      <c r="Y121" s="197"/>
      <c r="Z121" s="197"/>
      <c r="AA121" s="160"/>
    </row>
    <row r="122" spans="1:27" s="172" customFormat="1" ht="22.2" x14ac:dyDescent="0.3">
      <c r="A122" s="219"/>
      <c r="B122" s="226"/>
      <c r="C122" s="164" t="s">
        <v>315</v>
      </c>
      <c r="D122" s="160" t="s">
        <v>316</v>
      </c>
      <c r="E122" s="161">
        <v>2</v>
      </c>
      <c r="F122" s="197">
        <v>2</v>
      </c>
      <c r="G122" s="197"/>
      <c r="H122" s="197"/>
      <c r="I122" s="197"/>
      <c r="J122" s="197"/>
      <c r="K122" s="197"/>
      <c r="L122" s="197"/>
      <c r="M122" s="197"/>
      <c r="N122" s="197"/>
      <c r="O122" s="197"/>
      <c r="P122" s="197"/>
      <c r="Q122" s="197"/>
      <c r="R122" s="197"/>
      <c r="S122" s="197"/>
      <c r="T122" s="197"/>
      <c r="U122" s="197">
        <v>2</v>
      </c>
      <c r="V122" s="197">
        <v>2</v>
      </c>
      <c r="W122" s="197"/>
      <c r="X122" s="197"/>
      <c r="Y122" s="197"/>
      <c r="Z122" s="197"/>
      <c r="AA122" s="160"/>
    </row>
    <row r="123" spans="1:27" s="172" customFormat="1" ht="31.2" x14ac:dyDescent="0.3">
      <c r="A123" s="219"/>
      <c r="B123" s="226"/>
      <c r="C123" s="159" t="s">
        <v>866</v>
      </c>
      <c r="D123" s="160" t="s">
        <v>804</v>
      </c>
      <c r="E123" s="161">
        <v>2</v>
      </c>
      <c r="F123" s="197">
        <v>2</v>
      </c>
      <c r="G123" s="162"/>
      <c r="H123" s="161"/>
      <c r="I123" s="162"/>
      <c r="J123" s="161"/>
      <c r="K123" s="161"/>
      <c r="L123" s="161"/>
      <c r="M123" s="162"/>
      <c r="N123" s="161"/>
      <c r="O123" s="161"/>
      <c r="P123" s="161"/>
      <c r="Q123" s="162"/>
      <c r="R123" s="161"/>
      <c r="S123" s="161"/>
      <c r="T123" s="161"/>
      <c r="U123" s="162">
        <v>2</v>
      </c>
      <c r="V123" s="161">
        <v>2</v>
      </c>
      <c r="W123" s="197"/>
      <c r="X123" s="197"/>
      <c r="Y123" s="197"/>
      <c r="Z123" s="197"/>
      <c r="AA123" s="160"/>
    </row>
    <row r="124" spans="1:27" s="172" customFormat="1" ht="22.2" x14ac:dyDescent="0.3">
      <c r="A124" s="219"/>
      <c r="B124" s="226"/>
      <c r="C124" s="159" t="s">
        <v>577</v>
      </c>
      <c r="D124" s="160" t="s">
        <v>310</v>
      </c>
      <c r="E124" s="161">
        <v>2</v>
      </c>
      <c r="F124" s="197">
        <v>2</v>
      </c>
      <c r="G124" s="162"/>
      <c r="H124" s="161"/>
      <c r="I124" s="162"/>
      <c r="J124" s="161"/>
      <c r="K124" s="161"/>
      <c r="L124" s="161"/>
      <c r="M124" s="162"/>
      <c r="N124" s="161"/>
      <c r="O124" s="161"/>
      <c r="P124" s="161"/>
      <c r="Q124" s="162"/>
      <c r="R124" s="161"/>
      <c r="S124" s="161"/>
      <c r="T124" s="161"/>
      <c r="U124" s="162">
        <v>2</v>
      </c>
      <c r="V124" s="161">
        <v>2</v>
      </c>
      <c r="W124" s="197"/>
      <c r="X124" s="197"/>
      <c r="Y124" s="197"/>
      <c r="Z124" s="197"/>
      <c r="AA124" s="160"/>
    </row>
    <row r="125" spans="1:27" s="172" customFormat="1" ht="31.2" x14ac:dyDescent="0.3">
      <c r="A125" s="219"/>
      <c r="B125" s="226"/>
      <c r="C125" s="159" t="s">
        <v>578</v>
      </c>
      <c r="D125" s="160" t="s">
        <v>311</v>
      </c>
      <c r="E125" s="161">
        <v>2</v>
      </c>
      <c r="F125" s="197">
        <v>2</v>
      </c>
      <c r="G125" s="197"/>
      <c r="H125" s="197"/>
      <c r="I125" s="162"/>
      <c r="J125" s="161"/>
      <c r="K125" s="197"/>
      <c r="L125" s="197"/>
      <c r="M125" s="197"/>
      <c r="N125" s="197"/>
      <c r="O125" s="197"/>
      <c r="P125" s="197"/>
      <c r="Q125" s="197"/>
      <c r="R125" s="197"/>
      <c r="S125" s="197"/>
      <c r="T125" s="197"/>
      <c r="U125" s="197">
        <v>2</v>
      </c>
      <c r="V125" s="197">
        <v>2</v>
      </c>
      <c r="W125" s="197"/>
      <c r="X125" s="197"/>
      <c r="Y125" s="197"/>
      <c r="Z125" s="197"/>
      <c r="AA125" s="160"/>
    </row>
    <row r="126" spans="1:27" s="172" customFormat="1" ht="22.2" x14ac:dyDescent="0.3">
      <c r="A126" s="219"/>
      <c r="B126" s="226"/>
      <c r="C126" s="159" t="s">
        <v>702</v>
      </c>
      <c r="D126" s="160" t="s">
        <v>312</v>
      </c>
      <c r="E126" s="161">
        <v>2</v>
      </c>
      <c r="F126" s="197">
        <v>2</v>
      </c>
      <c r="G126" s="197"/>
      <c r="H126" s="197"/>
      <c r="I126" s="197"/>
      <c r="J126" s="197"/>
      <c r="K126" s="197"/>
      <c r="L126" s="197"/>
      <c r="M126" s="197"/>
      <c r="N126" s="197"/>
      <c r="O126" s="197"/>
      <c r="P126" s="197"/>
      <c r="Q126" s="197"/>
      <c r="R126" s="197"/>
      <c r="S126" s="197"/>
      <c r="T126" s="197"/>
      <c r="U126" s="197">
        <v>2</v>
      </c>
      <c r="V126" s="197">
        <v>2</v>
      </c>
      <c r="W126" s="197"/>
      <c r="X126" s="197"/>
      <c r="Y126" s="197"/>
      <c r="Z126" s="197"/>
      <c r="AA126" s="160"/>
    </row>
    <row r="127" spans="1:27" s="172" customFormat="1" ht="22.2" x14ac:dyDescent="0.3">
      <c r="A127" s="219"/>
      <c r="B127" s="226"/>
      <c r="C127" s="159" t="s">
        <v>579</v>
      </c>
      <c r="D127" s="160" t="s">
        <v>313</v>
      </c>
      <c r="E127" s="161">
        <v>2</v>
      </c>
      <c r="F127" s="197">
        <v>2</v>
      </c>
      <c r="G127" s="197"/>
      <c r="H127" s="197"/>
      <c r="I127" s="197"/>
      <c r="J127" s="197"/>
      <c r="K127" s="197"/>
      <c r="L127" s="197"/>
      <c r="M127" s="197"/>
      <c r="N127" s="197"/>
      <c r="O127" s="197"/>
      <c r="P127" s="197"/>
      <c r="Q127" s="197"/>
      <c r="R127" s="197"/>
      <c r="S127" s="197"/>
      <c r="T127" s="197"/>
      <c r="U127" s="197">
        <v>2</v>
      </c>
      <c r="V127" s="197">
        <v>2</v>
      </c>
      <c r="W127" s="197"/>
      <c r="X127" s="197"/>
      <c r="Y127" s="197"/>
      <c r="Z127" s="197"/>
      <c r="AA127" s="160"/>
    </row>
    <row r="128" spans="1:27" s="172" customFormat="1" ht="31.5" customHeight="1" x14ac:dyDescent="0.3">
      <c r="A128" s="219"/>
      <c r="B128" s="226"/>
      <c r="C128" s="164" t="s">
        <v>651</v>
      </c>
      <c r="D128" s="160" t="s">
        <v>656</v>
      </c>
      <c r="E128" s="161">
        <v>2</v>
      </c>
      <c r="F128" s="197">
        <v>2</v>
      </c>
      <c r="G128" s="197"/>
      <c r="H128" s="197"/>
      <c r="I128" s="197"/>
      <c r="J128" s="197"/>
      <c r="K128" s="197"/>
      <c r="L128" s="197"/>
      <c r="M128" s="197"/>
      <c r="N128" s="197"/>
      <c r="O128" s="197"/>
      <c r="P128" s="197"/>
      <c r="Q128" s="197"/>
      <c r="R128" s="197"/>
      <c r="S128" s="197"/>
      <c r="T128" s="197"/>
      <c r="U128" s="197">
        <v>2</v>
      </c>
      <c r="V128" s="197">
        <v>2</v>
      </c>
      <c r="W128" s="197"/>
      <c r="X128" s="197"/>
      <c r="Y128" s="197"/>
      <c r="Z128" s="197"/>
      <c r="AA128" s="160"/>
    </row>
    <row r="129" spans="1:27" s="172" customFormat="1" ht="21.45" customHeight="1" x14ac:dyDescent="0.3">
      <c r="A129" s="219"/>
      <c r="B129" s="226"/>
      <c r="C129" s="159" t="s">
        <v>574</v>
      </c>
      <c r="D129" s="160" t="s">
        <v>308</v>
      </c>
      <c r="E129" s="161">
        <v>2</v>
      </c>
      <c r="F129" s="197">
        <v>2</v>
      </c>
      <c r="G129" s="162"/>
      <c r="H129" s="161"/>
      <c r="I129" s="162"/>
      <c r="J129" s="161"/>
      <c r="K129" s="161"/>
      <c r="L129" s="161"/>
      <c r="M129" s="162"/>
      <c r="N129" s="161"/>
      <c r="O129" s="161"/>
      <c r="P129" s="161"/>
      <c r="Q129" s="162"/>
      <c r="R129" s="161"/>
      <c r="S129" s="161"/>
      <c r="T129" s="161"/>
      <c r="U129" s="162">
        <v>2</v>
      </c>
      <c r="V129" s="161">
        <v>2</v>
      </c>
      <c r="W129" s="197"/>
      <c r="X129" s="197"/>
      <c r="Y129" s="197"/>
      <c r="Z129" s="197"/>
      <c r="AA129" s="160"/>
    </row>
    <row r="130" spans="1:27" s="172" customFormat="1" ht="23.55" customHeight="1" x14ac:dyDescent="0.3">
      <c r="A130" s="219"/>
      <c r="B130" s="226"/>
      <c r="C130" s="164" t="s">
        <v>812</v>
      </c>
      <c r="D130" s="160" t="s">
        <v>854</v>
      </c>
      <c r="E130" s="163">
        <v>2</v>
      </c>
      <c r="F130" s="197">
        <v>2</v>
      </c>
      <c r="G130" s="197"/>
      <c r="H130" s="197"/>
      <c r="I130" s="197"/>
      <c r="J130" s="197"/>
      <c r="K130" s="197"/>
      <c r="L130" s="197"/>
      <c r="M130" s="197"/>
      <c r="N130" s="197"/>
      <c r="O130" s="197"/>
      <c r="P130" s="197"/>
      <c r="Q130" s="197"/>
      <c r="R130" s="197"/>
      <c r="S130" s="197"/>
      <c r="T130" s="197"/>
      <c r="U130" s="197"/>
      <c r="V130" s="197"/>
      <c r="W130" s="197">
        <v>2</v>
      </c>
      <c r="X130" s="197">
        <v>2</v>
      </c>
      <c r="Y130" s="197"/>
      <c r="Z130" s="197"/>
      <c r="AA130" s="160"/>
    </row>
    <row r="131" spans="1:27" s="172" customFormat="1" ht="22.2" x14ac:dyDescent="0.3">
      <c r="A131" s="219"/>
      <c r="B131" s="226"/>
      <c r="C131" s="159" t="s">
        <v>586</v>
      </c>
      <c r="D131" s="160" t="s">
        <v>324</v>
      </c>
      <c r="E131" s="161">
        <v>2</v>
      </c>
      <c r="F131" s="197">
        <v>2</v>
      </c>
      <c r="G131" s="197"/>
      <c r="H131" s="197"/>
      <c r="I131" s="162"/>
      <c r="J131" s="161"/>
      <c r="K131" s="197"/>
      <c r="L131" s="197"/>
      <c r="M131" s="197"/>
      <c r="N131" s="197"/>
      <c r="O131" s="197"/>
      <c r="P131" s="197"/>
      <c r="Q131" s="197"/>
      <c r="R131" s="197"/>
      <c r="S131" s="197"/>
      <c r="T131" s="197"/>
      <c r="U131" s="197"/>
      <c r="V131" s="197"/>
      <c r="W131" s="197">
        <v>2</v>
      </c>
      <c r="X131" s="197">
        <v>2</v>
      </c>
      <c r="Y131" s="161"/>
      <c r="Z131" s="161"/>
      <c r="AA131" s="160"/>
    </row>
    <row r="132" spans="1:27" s="172" customFormat="1" ht="22.2" x14ac:dyDescent="0.3">
      <c r="A132" s="219"/>
      <c r="B132" s="226"/>
      <c r="C132" s="159" t="s">
        <v>703</v>
      </c>
      <c r="D132" s="160" t="s">
        <v>325</v>
      </c>
      <c r="E132" s="161">
        <v>2</v>
      </c>
      <c r="F132" s="197">
        <v>2</v>
      </c>
      <c r="G132" s="162"/>
      <c r="H132" s="161"/>
      <c r="I132" s="162"/>
      <c r="J132" s="161"/>
      <c r="K132" s="161"/>
      <c r="L132" s="161"/>
      <c r="M132" s="162"/>
      <c r="N132" s="161"/>
      <c r="O132" s="161"/>
      <c r="P132" s="161"/>
      <c r="Q132" s="162"/>
      <c r="R132" s="161"/>
      <c r="S132" s="161"/>
      <c r="T132" s="161"/>
      <c r="U132" s="162"/>
      <c r="V132" s="161"/>
      <c r="W132" s="161">
        <v>2</v>
      </c>
      <c r="X132" s="161">
        <v>2</v>
      </c>
      <c r="Y132" s="161"/>
      <c r="Z132" s="161"/>
      <c r="AA132" s="160"/>
    </row>
    <row r="133" spans="1:27" s="172" customFormat="1" ht="22.2" x14ac:dyDescent="0.3">
      <c r="A133" s="219"/>
      <c r="B133" s="226"/>
      <c r="C133" s="159" t="s">
        <v>590</v>
      </c>
      <c r="D133" s="160" t="s">
        <v>329</v>
      </c>
      <c r="E133" s="161">
        <v>2</v>
      </c>
      <c r="F133" s="197">
        <v>2</v>
      </c>
      <c r="G133" s="197"/>
      <c r="H133" s="197"/>
      <c r="I133" s="197"/>
      <c r="J133" s="197"/>
      <c r="K133" s="197"/>
      <c r="L133" s="197"/>
      <c r="M133" s="197"/>
      <c r="N133" s="197"/>
      <c r="O133" s="197"/>
      <c r="P133" s="197"/>
      <c r="Q133" s="197"/>
      <c r="R133" s="197"/>
      <c r="S133" s="197"/>
      <c r="T133" s="197"/>
      <c r="U133" s="197"/>
      <c r="V133" s="197"/>
      <c r="W133" s="197">
        <v>2</v>
      </c>
      <c r="X133" s="197">
        <v>2</v>
      </c>
      <c r="Y133" s="197"/>
      <c r="Z133" s="197"/>
      <c r="AA133" s="160"/>
    </row>
    <row r="134" spans="1:27" s="172" customFormat="1" ht="22.2" x14ac:dyDescent="0.3">
      <c r="A134" s="219"/>
      <c r="B134" s="226"/>
      <c r="C134" s="159" t="s">
        <v>591</v>
      </c>
      <c r="D134" s="160" t="s">
        <v>330</v>
      </c>
      <c r="E134" s="161">
        <v>2</v>
      </c>
      <c r="F134" s="197">
        <v>2</v>
      </c>
      <c r="G134" s="197"/>
      <c r="H134" s="197"/>
      <c r="I134" s="197"/>
      <c r="J134" s="197"/>
      <c r="K134" s="197"/>
      <c r="L134" s="197"/>
      <c r="M134" s="197"/>
      <c r="N134" s="197"/>
      <c r="O134" s="197"/>
      <c r="P134" s="197"/>
      <c r="Q134" s="197"/>
      <c r="R134" s="197"/>
      <c r="S134" s="197"/>
      <c r="T134" s="197"/>
      <c r="U134" s="197"/>
      <c r="V134" s="197"/>
      <c r="W134" s="197">
        <v>2</v>
      </c>
      <c r="X134" s="197">
        <v>2</v>
      </c>
      <c r="Y134" s="197"/>
      <c r="Z134" s="197"/>
      <c r="AA134" s="160"/>
    </row>
    <row r="135" spans="1:27" s="172" customFormat="1" ht="22.2" x14ac:dyDescent="0.3">
      <c r="A135" s="219"/>
      <c r="B135" s="226"/>
      <c r="C135" s="164" t="s">
        <v>120</v>
      </c>
      <c r="D135" s="160" t="s">
        <v>251</v>
      </c>
      <c r="E135" s="163">
        <v>2</v>
      </c>
      <c r="F135" s="197">
        <v>2</v>
      </c>
      <c r="G135" s="197"/>
      <c r="H135" s="197"/>
      <c r="I135" s="197"/>
      <c r="J135" s="197"/>
      <c r="K135" s="197"/>
      <c r="L135" s="197"/>
      <c r="M135" s="197"/>
      <c r="N135" s="197"/>
      <c r="O135" s="197"/>
      <c r="P135" s="197"/>
      <c r="Q135" s="197"/>
      <c r="R135" s="197"/>
      <c r="S135" s="197"/>
      <c r="T135" s="197"/>
      <c r="U135" s="197"/>
      <c r="V135" s="197"/>
      <c r="W135" s="197">
        <v>2</v>
      </c>
      <c r="X135" s="197">
        <v>2</v>
      </c>
      <c r="Y135" s="197"/>
      <c r="Z135" s="197"/>
      <c r="AA135" s="160"/>
    </row>
    <row r="136" spans="1:27" s="172" customFormat="1" ht="22.2" x14ac:dyDescent="0.3">
      <c r="A136" s="219"/>
      <c r="B136" s="226"/>
      <c r="C136" s="159" t="s">
        <v>581</v>
      </c>
      <c r="D136" s="160" t="s">
        <v>319</v>
      </c>
      <c r="E136" s="161">
        <v>2</v>
      </c>
      <c r="F136" s="197">
        <v>2</v>
      </c>
      <c r="G136" s="162"/>
      <c r="H136" s="161"/>
      <c r="I136" s="162"/>
      <c r="J136" s="161"/>
      <c r="K136" s="161"/>
      <c r="L136" s="161"/>
      <c r="M136" s="162"/>
      <c r="N136" s="161"/>
      <c r="O136" s="161"/>
      <c r="P136" s="161"/>
      <c r="Q136" s="162"/>
      <c r="R136" s="161"/>
      <c r="S136" s="161"/>
      <c r="T136" s="161"/>
      <c r="U136" s="162"/>
      <c r="V136" s="161"/>
      <c r="W136" s="161">
        <v>2</v>
      </c>
      <c r="X136" s="161">
        <v>2</v>
      </c>
      <c r="Y136" s="197"/>
      <c r="Z136" s="197"/>
      <c r="AA136" s="160"/>
    </row>
    <row r="137" spans="1:27" s="172" customFormat="1" ht="22.2" x14ac:dyDescent="0.3">
      <c r="A137" s="219"/>
      <c r="B137" s="226"/>
      <c r="C137" s="159" t="s">
        <v>592</v>
      </c>
      <c r="D137" s="160" t="s">
        <v>333</v>
      </c>
      <c r="E137" s="161">
        <v>2</v>
      </c>
      <c r="F137" s="197">
        <v>2</v>
      </c>
      <c r="G137" s="197"/>
      <c r="H137" s="197"/>
      <c r="I137" s="197"/>
      <c r="J137" s="197"/>
      <c r="K137" s="197"/>
      <c r="L137" s="197"/>
      <c r="M137" s="197"/>
      <c r="N137" s="197"/>
      <c r="O137" s="197"/>
      <c r="P137" s="197"/>
      <c r="Q137" s="197"/>
      <c r="R137" s="197"/>
      <c r="S137" s="197"/>
      <c r="T137" s="197"/>
      <c r="U137" s="197"/>
      <c r="V137" s="197"/>
      <c r="W137" s="197"/>
      <c r="X137" s="197"/>
      <c r="Y137" s="197">
        <v>2</v>
      </c>
      <c r="Z137" s="197">
        <v>2</v>
      </c>
      <c r="AA137" s="160"/>
    </row>
    <row r="138" spans="1:27" s="172" customFormat="1" ht="31.2" x14ac:dyDescent="0.3">
      <c r="A138" s="219"/>
      <c r="B138" s="226"/>
      <c r="C138" s="159" t="s">
        <v>542</v>
      </c>
      <c r="D138" s="160" t="s">
        <v>272</v>
      </c>
      <c r="E138" s="163">
        <v>2</v>
      </c>
      <c r="F138" s="197">
        <v>2</v>
      </c>
      <c r="G138" s="197"/>
      <c r="H138" s="197"/>
      <c r="I138" s="197"/>
      <c r="J138" s="197"/>
      <c r="K138" s="197"/>
      <c r="L138" s="197"/>
      <c r="M138" s="197"/>
      <c r="N138" s="197"/>
      <c r="O138" s="197"/>
      <c r="P138" s="197"/>
      <c r="Q138" s="197"/>
      <c r="R138" s="197"/>
      <c r="S138" s="197"/>
      <c r="T138" s="197"/>
      <c r="U138" s="197"/>
      <c r="V138" s="197"/>
      <c r="W138" s="197"/>
      <c r="X138" s="197"/>
      <c r="Y138" s="197">
        <v>2</v>
      </c>
      <c r="Z138" s="197">
        <v>2</v>
      </c>
      <c r="AA138" s="160"/>
    </row>
    <row r="139" spans="1:27" s="172" customFormat="1" ht="22.2" x14ac:dyDescent="0.3">
      <c r="A139" s="219"/>
      <c r="B139" s="226"/>
      <c r="C139" s="159" t="s">
        <v>595</v>
      </c>
      <c r="D139" s="160" t="s">
        <v>337</v>
      </c>
      <c r="E139" s="161">
        <v>2</v>
      </c>
      <c r="F139" s="197">
        <v>2</v>
      </c>
      <c r="G139" s="197"/>
      <c r="H139" s="197"/>
      <c r="I139" s="197"/>
      <c r="J139" s="197"/>
      <c r="K139" s="197"/>
      <c r="L139" s="197"/>
      <c r="M139" s="197"/>
      <c r="N139" s="197"/>
      <c r="O139" s="197"/>
      <c r="P139" s="197"/>
      <c r="Q139" s="197"/>
      <c r="R139" s="197"/>
      <c r="S139" s="197"/>
      <c r="T139" s="197"/>
      <c r="U139" s="197"/>
      <c r="V139" s="197"/>
      <c r="W139" s="197"/>
      <c r="X139" s="197"/>
      <c r="Y139" s="197">
        <v>2</v>
      </c>
      <c r="Z139" s="197">
        <v>2</v>
      </c>
      <c r="AA139" s="160"/>
    </row>
    <row r="140" spans="1:27" s="172" customFormat="1" ht="31.2" x14ac:dyDescent="0.3">
      <c r="A140" s="219"/>
      <c r="B140" s="226"/>
      <c r="C140" s="159" t="s">
        <v>596</v>
      </c>
      <c r="D140" s="160" t="s">
        <v>338</v>
      </c>
      <c r="E140" s="161">
        <v>2</v>
      </c>
      <c r="F140" s="197">
        <v>2</v>
      </c>
      <c r="G140" s="197"/>
      <c r="H140" s="197"/>
      <c r="I140" s="197"/>
      <c r="J140" s="197"/>
      <c r="K140" s="197"/>
      <c r="L140" s="197"/>
      <c r="M140" s="197"/>
      <c r="N140" s="197"/>
      <c r="O140" s="197"/>
      <c r="P140" s="197"/>
      <c r="Q140" s="197"/>
      <c r="R140" s="197"/>
      <c r="S140" s="197"/>
      <c r="T140" s="197"/>
      <c r="U140" s="197"/>
      <c r="V140" s="197"/>
      <c r="W140" s="197"/>
      <c r="X140" s="197"/>
      <c r="Y140" s="197">
        <v>2</v>
      </c>
      <c r="Z140" s="197">
        <v>2</v>
      </c>
      <c r="AA140" s="160"/>
    </row>
    <row r="141" spans="1:27" s="172" customFormat="1" ht="22.2" x14ac:dyDescent="0.3">
      <c r="A141" s="219"/>
      <c r="B141" s="226"/>
      <c r="C141" s="159" t="s">
        <v>597</v>
      </c>
      <c r="D141" s="160" t="s">
        <v>339</v>
      </c>
      <c r="E141" s="161">
        <v>2</v>
      </c>
      <c r="F141" s="197">
        <v>2</v>
      </c>
      <c r="G141" s="197"/>
      <c r="H141" s="197"/>
      <c r="I141" s="197"/>
      <c r="J141" s="197"/>
      <c r="K141" s="197"/>
      <c r="L141" s="197"/>
      <c r="M141" s="197"/>
      <c r="N141" s="197"/>
      <c r="O141" s="197"/>
      <c r="P141" s="197"/>
      <c r="Q141" s="197"/>
      <c r="R141" s="197"/>
      <c r="S141" s="197"/>
      <c r="T141" s="197"/>
      <c r="U141" s="197"/>
      <c r="V141" s="197"/>
      <c r="W141" s="197"/>
      <c r="X141" s="197"/>
      <c r="Y141" s="197">
        <v>2</v>
      </c>
      <c r="Z141" s="197">
        <v>2</v>
      </c>
      <c r="AA141" s="160"/>
    </row>
    <row r="142" spans="1:27" s="172" customFormat="1" ht="22.2" x14ac:dyDescent="0.3">
      <c r="A142" s="219"/>
      <c r="B142" s="226"/>
      <c r="C142" s="159" t="s">
        <v>598</v>
      </c>
      <c r="D142" s="160" t="s">
        <v>847</v>
      </c>
      <c r="E142" s="161">
        <v>2</v>
      </c>
      <c r="F142" s="197">
        <v>2</v>
      </c>
      <c r="G142" s="197"/>
      <c r="H142" s="197"/>
      <c r="I142" s="197"/>
      <c r="J142" s="197"/>
      <c r="K142" s="197"/>
      <c r="L142" s="197"/>
      <c r="M142" s="197"/>
      <c r="N142" s="197"/>
      <c r="O142" s="197"/>
      <c r="P142" s="197"/>
      <c r="Q142" s="197"/>
      <c r="R142" s="197"/>
      <c r="S142" s="197"/>
      <c r="T142" s="197"/>
      <c r="U142" s="197"/>
      <c r="V142" s="197"/>
      <c r="W142" s="197"/>
      <c r="X142" s="197"/>
      <c r="Y142" s="197">
        <v>2</v>
      </c>
      <c r="Z142" s="197">
        <v>2</v>
      </c>
      <c r="AA142" s="160"/>
    </row>
    <row r="143" spans="1:27" s="172" customFormat="1" ht="22.2" x14ac:dyDescent="0.3">
      <c r="A143" s="219"/>
      <c r="B143" s="227"/>
      <c r="C143" s="164" t="s">
        <v>620</v>
      </c>
      <c r="D143" s="160" t="s">
        <v>341</v>
      </c>
      <c r="E143" s="161">
        <v>2</v>
      </c>
      <c r="F143" s="197">
        <v>2</v>
      </c>
      <c r="G143" s="197"/>
      <c r="H143" s="197"/>
      <c r="I143" s="197"/>
      <c r="J143" s="197"/>
      <c r="K143" s="197"/>
      <c r="L143" s="197"/>
      <c r="M143" s="197"/>
      <c r="N143" s="197"/>
      <c r="O143" s="197"/>
      <c r="P143" s="197"/>
      <c r="Q143" s="197"/>
      <c r="R143" s="197"/>
      <c r="S143" s="197"/>
      <c r="T143" s="197"/>
      <c r="U143" s="197"/>
      <c r="V143" s="197"/>
      <c r="W143" s="197"/>
      <c r="X143" s="197"/>
      <c r="Y143" s="197">
        <v>2</v>
      </c>
      <c r="Z143" s="197">
        <v>2</v>
      </c>
      <c r="AA143" s="160"/>
    </row>
    <row r="144" spans="1:27" s="172" customFormat="1" ht="22.2" x14ac:dyDescent="0.3">
      <c r="A144" s="219"/>
      <c r="B144" s="223" t="s">
        <v>849</v>
      </c>
      <c r="C144" s="164" t="s">
        <v>750</v>
      </c>
      <c r="D144" s="160" t="s">
        <v>755</v>
      </c>
      <c r="E144" s="161">
        <v>1</v>
      </c>
      <c r="F144" s="197">
        <v>1</v>
      </c>
      <c r="G144" s="215">
        <v>1</v>
      </c>
      <c r="H144" s="216"/>
      <c r="I144" s="216"/>
      <c r="J144" s="216"/>
      <c r="K144" s="216"/>
      <c r="L144" s="216"/>
      <c r="M144" s="216"/>
      <c r="N144" s="216"/>
      <c r="O144" s="216"/>
      <c r="P144" s="216"/>
      <c r="Q144" s="216"/>
      <c r="R144" s="216"/>
      <c r="S144" s="216"/>
      <c r="T144" s="216"/>
      <c r="U144" s="216"/>
      <c r="V144" s="216"/>
      <c r="W144" s="216"/>
      <c r="X144" s="216"/>
      <c r="Y144" s="216"/>
      <c r="Z144" s="217"/>
      <c r="AA144" s="160"/>
    </row>
    <row r="145" spans="1:27" s="172" customFormat="1" ht="22.2" x14ac:dyDescent="0.3">
      <c r="A145" s="219"/>
      <c r="B145" s="223"/>
      <c r="C145" s="164" t="s">
        <v>751</v>
      </c>
      <c r="D145" s="160" t="s">
        <v>756</v>
      </c>
      <c r="E145" s="161">
        <v>1</v>
      </c>
      <c r="F145" s="197">
        <v>1</v>
      </c>
      <c r="G145" s="215">
        <v>1</v>
      </c>
      <c r="H145" s="216"/>
      <c r="I145" s="216"/>
      <c r="J145" s="216"/>
      <c r="K145" s="216"/>
      <c r="L145" s="216"/>
      <c r="M145" s="216"/>
      <c r="N145" s="216"/>
      <c r="O145" s="216"/>
      <c r="P145" s="216"/>
      <c r="Q145" s="216"/>
      <c r="R145" s="216"/>
      <c r="S145" s="216"/>
      <c r="T145" s="216"/>
      <c r="U145" s="216"/>
      <c r="V145" s="216"/>
      <c r="W145" s="216"/>
      <c r="X145" s="216"/>
      <c r="Y145" s="216"/>
      <c r="Z145" s="217"/>
      <c r="AA145" s="160"/>
    </row>
    <row r="146" spans="1:27" s="172" customFormat="1" ht="22.2" x14ac:dyDescent="0.3">
      <c r="A146" s="219"/>
      <c r="B146" s="223"/>
      <c r="C146" s="164" t="s">
        <v>752</v>
      </c>
      <c r="D146" s="160" t="s">
        <v>757</v>
      </c>
      <c r="E146" s="161">
        <v>1</v>
      </c>
      <c r="F146" s="197">
        <v>1</v>
      </c>
      <c r="G146" s="215">
        <v>1</v>
      </c>
      <c r="H146" s="216"/>
      <c r="I146" s="216"/>
      <c r="J146" s="216"/>
      <c r="K146" s="216"/>
      <c r="L146" s="216"/>
      <c r="M146" s="216"/>
      <c r="N146" s="216"/>
      <c r="O146" s="216"/>
      <c r="P146" s="216"/>
      <c r="Q146" s="216"/>
      <c r="R146" s="216"/>
      <c r="S146" s="216"/>
      <c r="T146" s="216"/>
      <c r="U146" s="216"/>
      <c r="V146" s="216"/>
      <c r="W146" s="216"/>
      <c r="X146" s="216"/>
      <c r="Y146" s="216"/>
      <c r="Z146" s="217"/>
      <c r="AA146" s="160"/>
    </row>
    <row r="147" spans="1:27" s="172" customFormat="1" ht="22.2" x14ac:dyDescent="0.3">
      <c r="A147" s="219"/>
      <c r="B147" s="223"/>
      <c r="C147" s="164" t="s">
        <v>753</v>
      </c>
      <c r="D147" s="191" t="s">
        <v>754</v>
      </c>
      <c r="E147" s="161">
        <v>1</v>
      </c>
      <c r="F147" s="161">
        <v>1</v>
      </c>
      <c r="G147" s="215">
        <v>1</v>
      </c>
      <c r="H147" s="216"/>
      <c r="I147" s="216"/>
      <c r="J147" s="216"/>
      <c r="K147" s="216"/>
      <c r="L147" s="216"/>
      <c r="M147" s="216"/>
      <c r="N147" s="216"/>
      <c r="O147" s="216"/>
      <c r="P147" s="216"/>
      <c r="Q147" s="216"/>
      <c r="R147" s="216"/>
      <c r="S147" s="216"/>
      <c r="T147" s="216"/>
      <c r="U147" s="216"/>
      <c r="V147" s="216"/>
      <c r="W147" s="216"/>
      <c r="X147" s="216"/>
      <c r="Y147" s="216"/>
      <c r="Z147" s="217"/>
      <c r="AA147" s="160"/>
    </row>
    <row r="148" spans="1:27" s="172" customFormat="1" x14ac:dyDescent="0.3">
      <c r="A148" s="218" t="s">
        <v>342</v>
      </c>
      <c r="B148" s="219"/>
      <c r="C148" s="219"/>
      <c r="D148" s="219"/>
      <c r="E148" s="198">
        <v>56</v>
      </c>
      <c r="F148" s="198">
        <v>56</v>
      </c>
      <c r="G148" s="161">
        <v>0</v>
      </c>
      <c r="H148" s="161">
        <v>0</v>
      </c>
      <c r="I148" s="161">
        <v>0</v>
      </c>
      <c r="J148" s="161">
        <v>0</v>
      </c>
      <c r="K148" s="161">
        <v>6</v>
      </c>
      <c r="L148" s="161">
        <v>6</v>
      </c>
      <c r="M148" s="161">
        <v>6</v>
      </c>
      <c r="N148" s="161">
        <v>6</v>
      </c>
      <c r="O148" s="161">
        <v>6</v>
      </c>
      <c r="P148" s="161">
        <v>6</v>
      </c>
      <c r="Q148" s="161">
        <v>0</v>
      </c>
      <c r="R148" s="161">
        <v>0</v>
      </c>
      <c r="S148" s="161">
        <v>6</v>
      </c>
      <c r="T148" s="161">
        <v>6</v>
      </c>
      <c r="U148" s="161">
        <v>10</v>
      </c>
      <c r="V148" s="161">
        <v>10</v>
      </c>
      <c r="W148" s="161">
        <v>12</v>
      </c>
      <c r="X148" s="161">
        <v>12</v>
      </c>
      <c r="Y148" s="161">
        <v>10</v>
      </c>
      <c r="Z148" s="161">
        <v>10</v>
      </c>
      <c r="AA148" s="198">
        <f>SUM(G148,I148,K148,M148,O148,Q148,S148,U148,W148,Y148)</f>
        <v>56</v>
      </c>
    </row>
    <row r="149" spans="1:27" s="172" customFormat="1" x14ac:dyDescent="0.3">
      <c r="A149" s="220" t="s">
        <v>257</v>
      </c>
      <c r="B149" s="219"/>
      <c r="C149" s="221" t="s">
        <v>258</v>
      </c>
      <c r="D149" s="221"/>
      <c r="E149" s="165">
        <v>164</v>
      </c>
      <c r="F149" s="193"/>
      <c r="G149" s="165">
        <f>SUM(G11,G13,G28,G34,G72)</f>
        <v>28</v>
      </c>
      <c r="H149" s="165"/>
      <c r="I149" s="165">
        <f>SUM(I11,I13,I28,I34,I72)</f>
        <v>28</v>
      </c>
      <c r="J149" s="165"/>
      <c r="K149" s="165">
        <f>SUM(K11,K13,K28,K34,K72)</f>
        <v>23</v>
      </c>
      <c r="L149" s="165"/>
      <c r="M149" s="165">
        <f>SUM(M11,M13,M28,M34,M72)</f>
        <v>23</v>
      </c>
      <c r="N149" s="165"/>
      <c r="O149" s="165">
        <f>SUM(O11,O13,O28,O34,O72)</f>
        <v>21</v>
      </c>
      <c r="P149" s="165"/>
      <c r="Q149" s="165">
        <f>SUM(Q11,Q13,Q28,Q34,Q72)</f>
        <v>27</v>
      </c>
      <c r="R149" s="165"/>
      <c r="S149" s="165">
        <f>SUM(S11,S13,S28,S34,S72)</f>
        <v>8</v>
      </c>
      <c r="T149" s="165"/>
      <c r="U149" s="165">
        <f>SUM(U11,U13,U28,U34,U72)</f>
        <v>2</v>
      </c>
      <c r="V149" s="165"/>
      <c r="W149" s="165">
        <f>SUM(W11,W13,W28,W34,W72)</f>
        <v>1</v>
      </c>
      <c r="X149" s="165"/>
      <c r="Y149" s="165">
        <f>SUM(Y11,Y13,Y28,Y34,Y72)</f>
        <v>3</v>
      </c>
      <c r="Z149" s="165"/>
      <c r="AA149" s="198">
        <f>SUM(G149:Z149)</f>
        <v>164</v>
      </c>
    </row>
    <row r="150" spans="1:27" s="172" customFormat="1" x14ac:dyDescent="0.3">
      <c r="A150" s="219"/>
      <c r="B150" s="219"/>
      <c r="C150" s="222" t="s">
        <v>259</v>
      </c>
      <c r="D150" s="222"/>
      <c r="E150" s="165">
        <f>E148</f>
        <v>56</v>
      </c>
      <c r="F150" s="193"/>
      <c r="G150" s="165">
        <f>G148</f>
        <v>0</v>
      </c>
      <c r="H150" s="165"/>
      <c r="I150" s="165">
        <f t="shared" ref="I150:Y150" si="5">I148</f>
        <v>0</v>
      </c>
      <c r="J150" s="165"/>
      <c r="K150" s="165">
        <f t="shared" si="5"/>
        <v>6</v>
      </c>
      <c r="L150" s="165"/>
      <c r="M150" s="165">
        <f t="shared" si="5"/>
        <v>6</v>
      </c>
      <c r="N150" s="165"/>
      <c r="O150" s="165">
        <f t="shared" si="5"/>
        <v>6</v>
      </c>
      <c r="P150" s="165"/>
      <c r="Q150" s="165">
        <f t="shared" si="5"/>
        <v>0</v>
      </c>
      <c r="R150" s="165"/>
      <c r="S150" s="165">
        <f t="shared" si="5"/>
        <v>6</v>
      </c>
      <c r="T150" s="165"/>
      <c r="U150" s="165">
        <f t="shared" si="5"/>
        <v>10</v>
      </c>
      <c r="V150" s="165"/>
      <c r="W150" s="165">
        <f t="shared" si="5"/>
        <v>12</v>
      </c>
      <c r="X150" s="165"/>
      <c r="Y150" s="165">
        <f t="shared" si="5"/>
        <v>10</v>
      </c>
      <c r="Z150" s="165"/>
      <c r="AA150" s="198">
        <f>SUM(G150:Z150)</f>
        <v>56</v>
      </c>
    </row>
    <row r="151" spans="1:27" s="172" customFormat="1" x14ac:dyDescent="0.3">
      <c r="A151" s="219"/>
      <c r="B151" s="219"/>
      <c r="C151" s="222" t="s">
        <v>260</v>
      </c>
      <c r="D151" s="222"/>
      <c r="E151" s="165">
        <f>SUM(E149:E150)</f>
        <v>220</v>
      </c>
      <c r="F151" s="193"/>
      <c r="G151" s="165">
        <f>SUM(G149:G150)</f>
        <v>28</v>
      </c>
      <c r="H151" s="165"/>
      <c r="I151" s="165">
        <f>SUM(I149:I150)</f>
        <v>28</v>
      </c>
      <c r="J151" s="165"/>
      <c r="K151" s="165">
        <f>SUM(K149:K150)</f>
        <v>29</v>
      </c>
      <c r="L151" s="165"/>
      <c r="M151" s="165">
        <f>SUM(M149:M150)</f>
        <v>29</v>
      </c>
      <c r="N151" s="165"/>
      <c r="O151" s="165">
        <f>SUM(O149:O150)</f>
        <v>27</v>
      </c>
      <c r="P151" s="165"/>
      <c r="Q151" s="165">
        <f>SUM(Q149:Q150)</f>
        <v>27</v>
      </c>
      <c r="R151" s="165"/>
      <c r="S151" s="165">
        <f>SUM(S149:S150)</f>
        <v>14</v>
      </c>
      <c r="T151" s="165"/>
      <c r="U151" s="165">
        <f>SUM(U149:U150)</f>
        <v>12</v>
      </c>
      <c r="V151" s="165"/>
      <c r="W151" s="165">
        <f>SUM(W149:W150)</f>
        <v>13</v>
      </c>
      <c r="X151" s="165"/>
      <c r="Y151" s="165">
        <f>SUM(Y149:Y150)</f>
        <v>13</v>
      </c>
      <c r="Z151" s="165"/>
      <c r="AA151" s="198">
        <f>SUM(G151:Z151)</f>
        <v>220</v>
      </c>
    </row>
    <row r="152" spans="1:27" s="172" customFormat="1" x14ac:dyDescent="0.3">
      <c r="A152" s="219"/>
      <c r="B152" s="219"/>
      <c r="C152" s="222" t="s">
        <v>261</v>
      </c>
      <c r="D152" s="222"/>
      <c r="E152" s="193"/>
      <c r="F152" s="165">
        <f>SUM(F11,F13,F28,F34,F72,F148)</f>
        <v>221</v>
      </c>
      <c r="G152" s="165"/>
      <c r="H152" s="165">
        <f>SUM(H11,H13,H28,H34,H72,H148)</f>
        <v>29</v>
      </c>
      <c r="I152" s="165"/>
      <c r="J152" s="165">
        <f>SUM(J11,J13,J28,J34,J72,J148)</f>
        <v>28</v>
      </c>
      <c r="K152" s="165"/>
      <c r="L152" s="165">
        <f>SUM(L11,L13,L28,L34,L72,L148)</f>
        <v>29</v>
      </c>
      <c r="M152" s="165"/>
      <c r="N152" s="165">
        <f>SUM(N11,N13,N28,N34,N72,N148)</f>
        <v>29</v>
      </c>
      <c r="O152" s="165"/>
      <c r="P152" s="165">
        <f>SUM(P11,P13,P28,P34,P72,P148)</f>
        <v>27</v>
      </c>
      <c r="Q152" s="165"/>
      <c r="R152" s="165">
        <f>SUM(R11,R13,R28,R34,R72,R148)</f>
        <v>27</v>
      </c>
      <c r="S152" s="165"/>
      <c r="T152" s="165">
        <f>SUM(T11,T13,T28,T34,T72,T148)</f>
        <v>14</v>
      </c>
      <c r="U152" s="165"/>
      <c r="V152" s="165">
        <f>SUM(V11,V13,V28,V34,V72,V148)</f>
        <v>12</v>
      </c>
      <c r="W152" s="165"/>
      <c r="X152" s="165">
        <f>SUM(X11,X13,X28,X34,X72,X148)</f>
        <v>13</v>
      </c>
      <c r="Y152" s="165"/>
      <c r="Z152" s="165">
        <f>SUM(Z11,Z13,Z28,Z34,Z72,Z148)</f>
        <v>13</v>
      </c>
      <c r="AA152" s="198">
        <f>SUM(G152:Z152)</f>
        <v>221</v>
      </c>
    </row>
    <row r="153" spans="1:27" s="172" customFormat="1" ht="15.75" customHeight="1" x14ac:dyDescent="0.3">
      <c r="A153" s="211" t="s">
        <v>912</v>
      </c>
      <c r="B153" s="212"/>
      <c r="C153" s="212"/>
      <c r="D153" s="212"/>
      <c r="E153" s="212"/>
      <c r="F153" s="212"/>
      <c r="G153" s="212"/>
      <c r="H153" s="212"/>
      <c r="I153" s="212"/>
      <c r="J153" s="212"/>
      <c r="K153" s="212"/>
      <c r="L153" s="212"/>
      <c r="M153" s="212"/>
      <c r="N153" s="212"/>
      <c r="O153" s="212"/>
      <c r="P153" s="212"/>
      <c r="Q153" s="212"/>
      <c r="R153" s="212"/>
      <c r="S153" s="212"/>
      <c r="T153" s="212"/>
      <c r="U153" s="212"/>
      <c r="V153" s="212"/>
      <c r="W153" s="212"/>
      <c r="X153" s="212"/>
      <c r="Y153" s="212"/>
      <c r="Z153" s="212"/>
      <c r="AA153" s="212"/>
    </row>
    <row r="154" spans="1:27" s="172" customFormat="1" ht="15.75" customHeight="1" x14ac:dyDescent="0.3">
      <c r="A154" s="213" t="s">
        <v>379</v>
      </c>
      <c r="B154" s="214"/>
      <c r="C154" s="214"/>
      <c r="D154" s="214"/>
      <c r="E154" s="214"/>
      <c r="F154" s="214"/>
      <c r="G154" s="214"/>
      <c r="H154" s="214"/>
      <c r="I154" s="214"/>
      <c r="J154" s="214"/>
      <c r="K154" s="214"/>
      <c r="L154" s="214"/>
      <c r="M154" s="214"/>
      <c r="N154" s="214"/>
      <c r="O154" s="214"/>
      <c r="P154" s="214"/>
      <c r="Q154" s="214"/>
      <c r="R154" s="214"/>
      <c r="S154" s="214"/>
      <c r="T154" s="214"/>
      <c r="U154" s="214"/>
      <c r="V154" s="214"/>
      <c r="W154" s="214"/>
      <c r="X154" s="214"/>
      <c r="Y154" s="214"/>
      <c r="Z154" s="214"/>
      <c r="AA154" s="214"/>
    </row>
    <row r="155" spans="1:27" s="172" customFormat="1" ht="15.6" customHeight="1" x14ac:dyDescent="0.3">
      <c r="A155" s="257" t="s">
        <v>736</v>
      </c>
      <c r="B155" s="214"/>
      <c r="C155" s="214"/>
      <c r="D155" s="214"/>
      <c r="E155" s="214"/>
      <c r="F155" s="214"/>
      <c r="G155" s="214"/>
      <c r="H155" s="214"/>
      <c r="I155" s="214"/>
      <c r="J155" s="214"/>
      <c r="K155" s="214"/>
      <c r="L155" s="214"/>
      <c r="M155" s="214"/>
      <c r="N155" s="214"/>
      <c r="O155" s="214"/>
      <c r="P155" s="214"/>
      <c r="Q155" s="214"/>
      <c r="R155" s="214"/>
      <c r="S155" s="214"/>
      <c r="T155" s="214"/>
      <c r="U155" s="214"/>
      <c r="V155" s="214"/>
      <c r="W155" s="214"/>
      <c r="X155" s="214"/>
      <c r="Y155" s="214"/>
      <c r="Z155" s="214"/>
      <c r="AA155" s="214"/>
    </row>
    <row r="156" spans="1:27" s="10" customFormat="1" ht="15.6" customHeight="1" x14ac:dyDescent="0.3">
      <c r="A156" s="210" t="s">
        <v>671</v>
      </c>
      <c r="B156" s="209"/>
      <c r="C156" s="209"/>
      <c r="D156" s="209"/>
      <c r="E156" s="209"/>
      <c r="F156" s="209"/>
      <c r="G156" s="209"/>
      <c r="H156" s="209"/>
      <c r="I156" s="209"/>
      <c r="J156" s="209"/>
      <c r="K156" s="209"/>
      <c r="L156" s="209"/>
      <c r="M156" s="209"/>
      <c r="N156" s="209"/>
      <c r="O156" s="209"/>
      <c r="P156" s="209"/>
      <c r="Q156" s="209"/>
      <c r="R156" s="209"/>
      <c r="S156" s="209"/>
      <c r="T156" s="209"/>
      <c r="U156" s="209"/>
      <c r="V156" s="209"/>
      <c r="W156" s="209"/>
      <c r="X156" s="209"/>
      <c r="Y156" s="209"/>
      <c r="Z156" s="209"/>
      <c r="AA156" s="209"/>
    </row>
    <row r="157" spans="1:27" s="10" customFormat="1" ht="15.6" customHeight="1" x14ac:dyDescent="0.3">
      <c r="A157" s="210" t="s">
        <v>672</v>
      </c>
      <c r="B157" s="209"/>
      <c r="C157" s="209"/>
      <c r="D157" s="209"/>
      <c r="E157" s="209"/>
      <c r="F157" s="209"/>
      <c r="G157" s="209"/>
      <c r="H157" s="209"/>
      <c r="I157" s="209"/>
      <c r="J157" s="209"/>
      <c r="K157" s="209"/>
      <c r="L157" s="209"/>
      <c r="M157" s="209"/>
      <c r="N157" s="209"/>
      <c r="O157" s="209"/>
      <c r="P157" s="209"/>
      <c r="Q157" s="209"/>
      <c r="R157" s="209"/>
      <c r="S157" s="209"/>
      <c r="T157" s="209"/>
      <c r="U157" s="209"/>
      <c r="V157" s="209"/>
      <c r="W157" s="209"/>
      <c r="X157" s="209"/>
      <c r="Y157" s="209"/>
      <c r="Z157" s="209"/>
      <c r="AA157" s="209"/>
    </row>
    <row r="158" spans="1:27" s="10" customFormat="1" x14ac:dyDescent="0.3">
      <c r="A158" s="208" t="s">
        <v>673</v>
      </c>
      <c r="B158" s="209"/>
      <c r="C158" s="209"/>
      <c r="D158" s="209"/>
      <c r="E158" s="209"/>
      <c r="F158" s="209"/>
      <c r="G158" s="209"/>
      <c r="H158" s="209"/>
      <c r="I158" s="209"/>
      <c r="J158" s="209"/>
      <c r="K158" s="209"/>
      <c r="L158" s="209"/>
      <c r="M158" s="209"/>
      <c r="N158" s="209"/>
      <c r="O158" s="209"/>
      <c r="P158" s="209"/>
      <c r="Q158" s="209"/>
      <c r="R158" s="209"/>
      <c r="S158" s="209"/>
      <c r="T158" s="209"/>
      <c r="U158" s="209"/>
      <c r="V158" s="209"/>
      <c r="W158" s="209"/>
      <c r="X158" s="209"/>
      <c r="Y158" s="209"/>
      <c r="Z158" s="209"/>
      <c r="AA158" s="209"/>
    </row>
    <row r="159" spans="1:27" s="10" customFormat="1" x14ac:dyDescent="0.3">
      <c r="A159" s="208" t="s">
        <v>708</v>
      </c>
      <c r="B159" s="209"/>
      <c r="C159" s="209"/>
      <c r="D159" s="209"/>
      <c r="E159" s="209"/>
      <c r="F159" s="209"/>
      <c r="G159" s="209"/>
      <c r="H159" s="209"/>
      <c r="I159" s="209"/>
      <c r="J159" s="209"/>
      <c r="K159" s="209"/>
      <c r="L159" s="209"/>
      <c r="M159" s="209"/>
      <c r="N159" s="209"/>
      <c r="O159" s="209"/>
      <c r="P159" s="209"/>
      <c r="Q159" s="209"/>
      <c r="R159" s="209"/>
      <c r="S159" s="209"/>
      <c r="T159" s="209"/>
      <c r="U159" s="209"/>
      <c r="V159" s="209"/>
      <c r="W159" s="209"/>
      <c r="X159" s="209"/>
      <c r="Y159" s="209"/>
      <c r="Z159" s="209"/>
      <c r="AA159" s="209"/>
    </row>
    <row r="160" spans="1:27" s="10" customFormat="1" x14ac:dyDescent="0.3">
      <c r="A160" s="208" t="s">
        <v>707</v>
      </c>
      <c r="B160" s="209"/>
      <c r="C160" s="209"/>
      <c r="D160" s="209"/>
      <c r="E160" s="209"/>
      <c r="F160" s="209"/>
      <c r="G160" s="209"/>
      <c r="H160" s="209"/>
      <c r="I160" s="209"/>
      <c r="J160" s="209"/>
      <c r="K160" s="209"/>
      <c r="L160" s="209"/>
      <c r="M160" s="209"/>
      <c r="N160" s="209"/>
      <c r="O160" s="209"/>
      <c r="P160" s="209"/>
      <c r="Q160" s="209"/>
      <c r="R160" s="209"/>
      <c r="S160" s="209"/>
      <c r="T160" s="209"/>
      <c r="U160" s="209"/>
      <c r="V160" s="209"/>
      <c r="W160" s="209"/>
      <c r="X160" s="209"/>
      <c r="Y160" s="209"/>
      <c r="Z160" s="209"/>
      <c r="AA160" s="209"/>
    </row>
    <row r="161" spans="1:29" s="10" customFormat="1" ht="16.350000000000001" customHeight="1" x14ac:dyDescent="0.3">
      <c r="A161" s="210" t="s">
        <v>706</v>
      </c>
      <c r="B161" s="209"/>
      <c r="C161" s="209"/>
      <c r="D161" s="209"/>
      <c r="E161" s="209"/>
      <c r="F161" s="209"/>
      <c r="G161" s="209"/>
      <c r="H161" s="209"/>
      <c r="I161" s="209"/>
      <c r="J161" s="209"/>
      <c r="K161" s="209"/>
      <c r="L161" s="209"/>
      <c r="M161" s="209"/>
      <c r="N161" s="209"/>
      <c r="O161" s="209"/>
      <c r="P161" s="209"/>
      <c r="Q161" s="209"/>
      <c r="R161" s="209"/>
      <c r="S161" s="209"/>
      <c r="T161" s="209"/>
      <c r="U161" s="209"/>
      <c r="V161" s="209"/>
      <c r="W161" s="209"/>
      <c r="X161" s="209"/>
      <c r="Y161" s="209"/>
      <c r="Z161" s="209"/>
      <c r="AA161" s="209"/>
    </row>
    <row r="162" spans="1:29" s="10" customFormat="1" ht="16.350000000000001" customHeight="1" x14ac:dyDescent="0.3">
      <c r="A162" s="205" t="s">
        <v>913</v>
      </c>
      <c r="B162" s="201"/>
      <c r="C162" s="201"/>
      <c r="D162" s="201"/>
      <c r="E162" s="201"/>
      <c r="F162" s="201"/>
      <c r="G162" s="201"/>
      <c r="H162" s="201"/>
      <c r="I162" s="201"/>
      <c r="J162" s="201"/>
      <c r="K162" s="201"/>
      <c r="L162" s="201"/>
      <c r="M162" s="201"/>
      <c r="N162" s="201"/>
      <c r="O162" s="201"/>
      <c r="P162" s="201"/>
      <c r="Q162" s="201"/>
      <c r="R162" s="201"/>
      <c r="S162" s="201"/>
      <c r="T162" s="201"/>
      <c r="U162" s="201"/>
      <c r="V162" s="201"/>
      <c r="W162" s="201"/>
      <c r="X162" s="201"/>
      <c r="Y162" s="201"/>
      <c r="Z162" s="201"/>
      <c r="AA162" s="201"/>
    </row>
    <row r="163" spans="1:29" s="10" customFormat="1" ht="20.55" customHeight="1" x14ac:dyDescent="0.3">
      <c r="A163" s="210" t="s">
        <v>380</v>
      </c>
      <c r="B163" s="209"/>
      <c r="C163" s="209"/>
      <c r="D163" s="209"/>
      <c r="E163" s="209"/>
      <c r="F163" s="209"/>
      <c r="G163" s="209"/>
      <c r="H163" s="209"/>
      <c r="I163" s="209"/>
      <c r="J163" s="209"/>
      <c r="K163" s="209"/>
      <c r="L163" s="209"/>
      <c r="M163" s="209"/>
      <c r="N163" s="209"/>
      <c r="O163" s="209"/>
      <c r="P163" s="209"/>
      <c r="Q163" s="209"/>
      <c r="R163" s="209"/>
      <c r="S163" s="209"/>
      <c r="T163" s="209"/>
      <c r="U163" s="209"/>
      <c r="V163" s="209"/>
      <c r="W163" s="209"/>
      <c r="X163" s="209"/>
      <c r="Y163" s="209"/>
      <c r="Z163" s="209"/>
      <c r="AA163" s="209"/>
    </row>
    <row r="164" spans="1:29" ht="17.100000000000001" customHeight="1" x14ac:dyDescent="0.3">
      <c r="A164" s="206" t="s">
        <v>877</v>
      </c>
      <c r="B164" s="207"/>
      <c r="C164" s="207"/>
      <c r="D164" s="207"/>
      <c r="E164" s="207"/>
      <c r="F164" s="207"/>
      <c r="G164" s="207"/>
      <c r="H164" s="207"/>
      <c r="I164" s="207"/>
      <c r="J164" s="207"/>
      <c r="K164" s="207"/>
      <c r="L164" s="207"/>
      <c r="M164" s="207"/>
      <c r="N164" s="207"/>
      <c r="O164" s="207"/>
      <c r="P164" s="207"/>
      <c r="Q164" s="207"/>
      <c r="R164" s="207"/>
      <c r="S164" s="207"/>
      <c r="T164" s="207"/>
      <c r="U164" s="207"/>
      <c r="V164" s="207"/>
      <c r="W164" s="207"/>
      <c r="X164" s="207"/>
      <c r="Y164" s="207"/>
      <c r="Z164" s="207"/>
      <c r="AA164" s="207"/>
      <c r="AB164" s="207"/>
      <c r="AC164" s="207"/>
    </row>
    <row r="165" spans="1:29" ht="17.100000000000001" customHeight="1" x14ac:dyDescent="0.3">
      <c r="A165" s="206" t="s">
        <v>878</v>
      </c>
      <c r="B165" s="207"/>
      <c r="C165" s="207"/>
      <c r="D165" s="207"/>
      <c r="E165" s="207"/>
      <c r="F165" s="207"/>
      <c r="G165" s="207"/>
      <c r="H165" s="207"/>
      <c r="I165" s="207"/>
      <c r="J165" s="207"/>
      <c r="K165" s="207"/>
      <c r="L165" s="207"/>
      <c r="M165" s="207"/>
      <c r="N165" s="207"/>
      <c r="O165" s="207"/>
      <c r="P165" s="207"/>
      <c r="Q165" s="207"/>
      <c r="R165" s="207"/>
      <c r="S165" s="207"/>
      <c r="T165" s="207"/>
      <c r="U165" s="207"/>
      <c r="V165" s="207"/>
      <c r="W165" s="207"/>
      <c r="X165" s="207"/>
      <c r="Y165" s="207"/>
      <c r="Z165" s="207"/>
      <c r="AA165" s="207"/>
      <c r="AB165" s="207"/>
      <c r="AC165" s="207"/>
    </row>
    <row r="166" spans="1:29" ht="17.100000000000001" customHeight="1" x14ac:dyDescent="0.3">
      <c r="A166" s="206" t="s">
        <v>879</v>
      </c>
      <c r="B166" s="207"/>
      <c r="C166" s="207"/>
      <c r="D166" s="207"/>
      <c r="E166" s="207"/>
      <c r="F166" s="207"/>
      <c r="G166" s="207"/>
      <c r="H166" s="207"/>
      <c r="I166" s="207"/>
      <c r="J166" s="207"/>
      <c r="K166" s="207"/>
      <c r="L166" s="207"/>
      <c r="M166" s="207"/>
      <c r="N166" s="207"/>
      <c r="O166" s="207"/>
      <c r="P166" s="207"/>
      <c r="Q166" s="207"/>
      <c r="R166" s="207"/>
      <c r="S166" s="207"/>
      <c r="T166" s="207"/>
      <c r="U166" s="207"/>
      <c r="V166" s="207"/>
      <c r="W166" s="207"/>
      <c r="X166" s="207"/>
      <c r="Y166" s="207"/>
      <c r="Z166" s="207"/>
      <c r="AA166" s="207"/>
      <c r="AB166" s="207"/>
      <c r="AC166" s="207"/>
    </row>
    <row r="167" spans="1:29" ht="17.100000000000001" customHeight="1" x14ac:dyDescent="0.3">
      <c r="A167" s="206" t="s">
        <v>880</v>
      </c>
      <c r="B167" s="207"/>
      <c r="C167" s="207"/>
      <c r="D167" s="207"/>
      <c r="E167" s="207"/>
      <c r="F167" s="207"/>
      <c r="G167" s="207"/>
      <c r="H167" s="207"/>
      <c r="I167" s="207"/>
      <c r="J167" s="207"/>
      <c r="K167" s="207"/>
      <c r="L167" s="207"/>
      <c r="M167" s="207"/>
      <c r="N167" s="207"/>
      <c r="O167" s="207"/>
      <c r="P167" s="207"/>
      <c r="Q167" s="207"/>
      <c r="R167" s="207"/>
      <c r="S167" s="207"/>
      <c r="T167" s="207"/>
      <c r="U167" s="207"/>
      <c r="V167" s="207"/>
      <c r="W167" s="207"/>
      <c r="X167" s="207"/>
      <c r="Y167" s="207"/>
      <c r="Z167" s="207"/>
      <c r="AA167" s="207"/>
      <c r="AB167" s="207"/>
      <c r="AC167" s="207"/>
    </row>
    <row r="168" spans="1:29" ht="17.100000000000001" customHeight="1" x14ac:dyDescent="0.3">
      <c r="A168" s="206" t="s">
        <v>876</v>
      </c>
      <c r="B168" s="207"/>
      <c r="C168" s="207"/>
      <c r="D168" s="207"/>
      <c r="E168" s="207"/>
      <c r="F168" s="207"/>
      <c r="G168" s="207"/>
      <c r="H168" s="207"/>
      <c r="I168" s="207"/>
      <c r="J168" s="207"/>
      <c r="K168" s="207"/>
      <c r="L168" s="207"/>
      <c r="M168" s="207"/>
      <c r="N168" s="207"/>
      <c r="O168" s="207"/>
      <c r="P168" s="207"/>
      <c r="Q168" s="207"/>
      <c r="R168" s="207"/>
      <c r="S168" s="207"/>
      <c r="T168" s="207"/>
      <c r="U168" s="207"/>
      <c r="V168" s="207"/>
      <c r="W168" s="207"/>
      <c r="X168" s="207"/>
      <c r="Y168" s="207"/>
      <c r="Z168" s="207"/>
      <c r="AA168" s="207"/>
      <c r="AB168" s="207"/>
      <c r="AC168" s="207"/>
    </row>
    <row r="169" spans="1:29" x14ac:dyDescent="0.3">
      <c r="A169" s="206" t="s">
        <v>881</v>
      </c>
      <c r="B169" s="207"/>
      <c r="C169" s="207"/>
      <c r="D169" s="207"/>
      <c r="E169" s="207"/>
      <c r="F169" s="207"/>
      <c r="G169" s="207"/>
      <c r="H169" s="207"/>
      <c r="I169" s="207"/>
      <c r="J169" s="207"/>
      <c r="K169" s="207"/>
      <c r="L169" s="207"/>
      <c r="M169" s="207"/>
      <c r="N169" s="207"/>
      <c r="O169" s="207"/>
      <c r="P169" s="207"/>
      <c r="Q169" s="207"/>
      <c r="R169" s="207"/>
      <c r="S169" s="207"/>
      <c r="T169" s="207"/>
      <c r="U169" s="207"/>
      <c r="V169" s="207"/>
      <c r="W169" s="207"/>
      <c r="X169" s="207"/>
      <c r="Y169" s="207"/>
      <c r="Z169" s="207"/>
      <c r="AA169" s="207"/>
      <c r="AB169" s="207"/>
      <c r="AC169" s="207"/>
    </row>
    <row r="170" spans="1:29" x14ac:dyDescent="0.3">
      <c r="A170" s="206" t="s">
        <v>882</v>
      </c>
      <c r="B170" s="207"/>
      <c r="C170" s="207"/>
      <c r="D170" s="207"/>
      <c r="E170" s="207"/>
      <c r="F170" s="207"/>
      <c r="G170" s="207"/>
      <c r="H170" s="207"/>
      <c r="I170" s="207"/>
      <c r="J170" s="207"/>
      <c r="K170" s="207"/>
      <c r="L170" s="207"/>
      <c r="M170" s="207"/>
      <c r="N170" s="207"/>
      <c r="O170" s="207"/>
      <c r="P170" s="207"/>
      <c r="Q170" s="207"/>
      <c r="R170" s="207"/>
      <c r="S170" s="207"/>
      <c r="T170" s="207"/>
      <c r="U170" s="207"/>
      <c r="V170" s="207"/>
      <c r="W170" s="207"/>
      <c r="X170" s="207"/>
      <c r="Y170" s="207"/>
      <c r="Z170" s="207"/>
      <c r="AA170" s="207"/>
      <c r="AB170" s="207"/>
      <c r="AC170" s="207"/>
    </row>
    <row r="171" spans="1:29" x14ac:dyDescent="0.3">
      <c r="A171" s="206" t="s">
        <v>883</v>
      </c>
      <c r="B171" s="207"/>
      <c r="C171" s="207"/>
      <c r="D171" s="207"/>
      <c r="E171" s="207"/>
      <c r="F171" s="207"/>
      <c r="G171" s="207"/>
      <c r="H171" s="207"/>
      <c r="I171" s="207"/>
      <c r="J171" s="207"/>
      <c r="K171" s="207"/>
      <c r="L171" s="207"/>
      <c r="M171" s="207"/>
      <c r="N171" s="207"/>
      <c r="O171" s="207"/>
      <c r="P171" s="207"/>
      <c r="Q171" s="207"/>
      <c r="R171" s="207"/>
      <c r="S171" s="207"/>
      <c r="T171" s="207"/>
      <c r="U171" s="207"/>
      <c r="V171" s="207"/>
      <c r="W171" s="207"/>
      <c r="X171" s="207"/>
      <c r="Y171" s="207"/>
      <c r="Z171" s="207"/>
      <c r="AA171" s="207"/>
      <c r="AB171" s="207"/>
      <c r="AC171" s="207"/>
    </row>
    <row r="172" spans="1:29" x14ac:dyDescent="0.3">
      <c r="A172" s="206" t="s">
        <v>875</v>
      </c>
      <c r="B172" s="207"/>
      <c r="C172" s="207"/>
      <c r="D172" s="207"/>
      <c r="E172" s="207"/>
      <c r="F172" s="207"/>
      <c r="G172" s="207"/>
      <c r="H172" s="207"/>
      <c r="I172" s="207"/>
      <c r="J172" s="207"/>
      <c r="K172" s="207"/>
      <c r="L172" s="207"/>
      <c r="M172" s="207"/>
      <c r="N172" s="207"/>
      <c r="O172" s="207"/>
      <c r="P172" s="207"/>
      <c r="Q172" s="207"/>
      <c r="R172" s="207"/>
      <c r="S172" s="207"/>
      <c r="T172" s="207"/>
      <c r="U172" s="207"/>
      <c r="V172" s="207"/>
      <c r="W172" s="207"/>
      <c r="X172" s="207"/>
      <c r="Y172" s="207"/>
      <c r="Z172" s="207"/>
      <c r="AA172" s="207"/>
      <c r="AB172" s="207"/>
      <c r="AC172" s="207"/>
    </row>
    <row r="173" spans="1:29" ht="16.2" customHeight="1" x14ac:dyDescent="0.3">
      <c r="A173" s="206" t="s">
        <v>914</v>
      </c>
      <c r="B173" s="207"/>
      <c r="C173" s="207"/>
      <c r="D173" s="207"/>
      <c r="E173" s="207"/>
      <c r="F173" s="207"/>
      <c r="G173" s="207"/>
      <c r="H173" s="207"/>
      <c r="I173" s="207"/>
      <c r="J173" s="207"/>
      <c r="K173" s="207"/>
      <c r="L173" s="207"/>
      <c r="M173" s="207"/>
      <c r="N173" s="207"/>
      <c r="O173" s="207"/>
      <c r="P173" s="207"/>
      <c r="Q173" s="207"/>
      <c r="R173" s="207"/>
      <c r="S173" s="207"/>
      <c r="T173" s="207"/>
      <c r="U173" s="207"/>
      <c r="V173" s="207"/>
      <c r="W173" s="207"/>
      <c r="X173" s="207"/>
      <c r="Y173" s="207"/>
      <c r="Z173" s="207"/>
      <c r="AA173" s="207"/>
      <c r="AB173" s="207"/>
      <c r="AC173" s="207"/>
    </row>
    <row r="174" spans="1:29" ht="16.2" customHeight="1" x14ac:dyDescent="0.3">
      <c r="A174" s="206" t="s">
        <v>915</v>
      </c>
      <c r="B174" s="207"/>
      <c r="C174" s="207"/>
      <c r="D174" s="207"/>
      <c r="E174" s="207"/>
      <c r="F174" s="207"/>
      <c r="G174" s="207"/>
      <c r="H174" s="207"/>
      <c r="I174" s="207"/>
      <c r="J174" s="207"/>
      <c r="K174" s="207"/>
      <c r="L174" s="207"/>
      <c r="M174" s="207"/>
      <c r="N174" s="207"/>
      <c r="O174" s="207"/>
      <c r="P174" s="207"/>
      <c r="Q174" s="207"/>
      <c r="R174" s="207"/>
      <c r="S174" s="207"/>
      <c r="T174" s="207"/>
      <c r="U174" s="207"/>
      <c r="V174" s="207"/>
      <c r="W174" s="207"/>
      <c r="X174" s="207"/>
      <c r="Y174" s="207"/>
      <c r="Z174" s="207"/>
      <c r="AA174" s="207"/>
      <c r="AB174" s="207"/>
      <c r="AC174" s="207"/>
    </row>
    <row r="175" spans="1:29" ht="16.2" customHeight="1" x14ac:dyDescent="0.3">
      <c r="A175" s="206" t="s">
        <v>916</v>
      </c>
      <c r="B175" s="207"/>
      <c r="C175" s="207"/>
      <c r="D175" s="207"/>
      <c r="E175" s="207"/>
      <c r="F175" s="207"/>
      <c r="G175" s="207"/>
      <c r="H175" s="207"/>
      <c r="I175" s="207"/>
      <c r="J175" s="207"/>
      <c r="K175" s="207"/>
      <c r="L175" s="207"/>
      <c r="M175" s="207"/>
      <c r="N175" s="207"/>
      <c r="O175" s="207"/>
      <c r="P175" s="207"/>
      <c r="Q175" s="207"/>
      <c r="R175" s="207"/>
      <c r="S175" s="207"/>
      <c r="T175" s="207"/>
      <c r="U175" s="207"/>
      <c r="V175" s="207"/>
      <c r="W175" s="207"/>
      <c r="X175" s="207"/>
      <c r="Y175" s="207"/>
      <c r="Z175" s="207"/>
      <c r="AA175" s="207"/>
      <c r="AB175" s="207"/>
      <c r="AC175" s="207"/>
    </row>
  </sheetData>
  <mergeCells count="76">
    <mergeCell ref="A172:AC172"/>
    <mergeCell ref="A161:AA161"/>
    <mergeCell ref="A163:AA163"/>
    <mergeCell ref="A164:AC164"/>
    <mergeCell ref="A166:AC166"/>
    <mergeCell ref="A165:AC165"/>
    <mergeCell ref="A156:AA156"/>
    <mergeCell ref="A154:AA154"/>
    <mergeCell ref="A153:AA153"/>
    <mergeCell ref="A159:AA159"/>
    <mergeCell ref="A160:AA160"/>
    <mergeCell ref="A155:AA155"/>
    <mergeCell ref="A8:B10"/>
    <mergeCell ref="A5:B7"/>
    <mergeCell ref="A11:C11"/>
    <mergeCell ref="A12:B12"/>
    <mergeCell ref="A13:C13"/>
    <mergeCell ref="O5:R5"/>
    <mergeCell ref="S5:V5"/>
    <mergeCell ref="W5:Z5"/>
    <mergeCell ref="Q6:R6"/>
    <mergeCell ref="S6:T6"/>
    <mergeCell ref="U6:V6"/>
    <mergeCell ref="W6:X6"/>
    <mergeCell ref="B1:AA1"/>
    <mergeCell ref="B2:AA2"/>
    <mergeCell ref="B4:AA4"/>
    <mergeCell ref="C5:C7"/>
    <mergeCell ref="D5:D7"/>
    <mergeCell ref="E5:E7"/>
    <mergeCell ref="F5:F7"/>
    <mergeCell ref="G5:J5"/>
    <mergeCell ref="AA5:AA7"/>
    <mergeCell ref="G6:H6"/>
    <mergeCell ref="I6:J6"/>
    <mergeCell ref="K6:L6"/>
    <mergeCell ref="M6:N6"/>
    <mergeCell ref="O6:P6"/>
    <mergeCell ref="Y6:Z6"/>
    <mergeCell ref="K5:N5"/>
    <mergeCell ref="A14:B27"/>
    <mergeCell ref="A28:C28"/>
    <mergeCell ref="A29:B33"/>
    <mergeCell ref="A34:C34"/>
    <mergeCell ref="A35:A71"/>
    <mergeCell ref="B35:B39"/>
    <mergeCell ref="B47:B71"/>
    <mergeCell ref="B40:B46"/>
    <mergeCell ref="C150:D150"/>
    <mergeCell ref="C151:D151"/>
    <mergeCell ref="C152:D152"/>
    <mergeCell ref="A72:C72"/>
    <mergeCell ref="G146:Z146"/>
    <mergeCell ref="G147:Z147"/>
    <mergeCell ref="B107:B109"/>
    <mergeCell ref="B92:B106"/>
    <mergeCell ref="B73:B91"/>
    <mergeCell ref="B110:B143"/>
    <mergeCell ref="B144:B147"/>
    <mergeCell ref="A73:A147"/>
    <mergeCell ref="A173:AC173"/>
    <mergeCell ref="A174:AC174"/>
    <mergeCell ref="A175:AC175"/>
    <mergeCell ref="A3:AA3"/>
    <mergeCell ref="A169:AC169"/>
    <mergeCell ref="A170:AC170"/>
    <mergeCell ref="A171:AC171"/>
    <mergeCell ref="G144:Z144"/>
    <mergeCell ref="G145:Z145"/>
    <mergeCell ref="C149:D149"/>
    <mergeCell ref="A148:D148"/>
    <mergeCell ref="A149:B152"/>
    <mergeCell ref="A157:AA157"/>
    <mergeCell ref="A158:AA158"/>
    <mergeCell ref="A167:AC167"/>
    <mergeCell ref="A168:AC168"/>
  </mergeCells>
  <phoneticPr fontId="2" type="noConversion"/>
  <pageMargins left="0.23622047244094491" right="0.23622047244094491" top="0.74803149606299213" bottom="0.74803149606299213" header="0.31496062992125984" footer="0.31496062992125984"/>
  <pageSetup paperSize="9" scale="61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 tint="-0.499984740745262"/>
    <pageSetUpPr fitToPage="1"/>
  </sheetPr>
  <dimension ref="A1:AC181"/>
  <sheetViews>
    <sheetView zoomScale="70" zoomScaleNormal="70" workbookViewId="0">
      <pane xSplit="2" ySplit="7" topLeftCell="C173" activePane="bottomRight" state="frozen"/>
      <selection pane="topRight" activeCell="B1" sqref="B1"/>
      <selection pane="bottomLeft" activeCell="A8" sqref="A8"/>
      <selection pane="bottomRight" activeCell="B3" sqref="B3:AA3"/>
    </sheetView>
  </sheetViews>
  <sheetFormatPr defaultColWidth="9" defaultRowHeight="16.2" x14ac:dyDescent="0.3"/>
  <cols>
    <col min="1" max="1" width="4.44140625" customWidth="1"/>
    <col min="2" max="2" width="4.77734375" customWidth="1"/>
    <col min="3" max="3" width="28.77734375" customWidth="1"/>
    <col min="4" max="4" width="28" customWidth="1"/>
    <col min="5" max="6" width="4.88671875" bestFit="1" customWidth="1"/>
    <col min="7" max="26" width="3.88671875" customWidth="1"/>
    <col min="27" max="27" width="8.6640625" customWidth="1"/>
    <col min="28" max="31" width="0" hidden="1" customWidth="1"/>
  </cols>
  <sheetData>
    <row r="1" spans="1:28" s="10" customFormat="1" ht="21.75" customHeight="1" x14ac:dyDescent="0.3">
      <c r="B1" s="244" t="s">
        <v>857</v>
      </c>
      <c r="C1" s="244"/>
      <c r="D1" s="244"/>
      <c r="E1" s="244"/>
      <c r="F1" s="244"/>
      <c r="G1" s="244"/>
      <c r="H1" s="244"/>
      <c r="I1" s="244"/>
      <c r="J1" s="244"/>
      <c r="K1" s="244"/>
      <c r="L1" s="244"/>
      <c r="M1" s="244"/>
      <c r="N1" s="244"/>
      <c r="O1" s="244"/>
      <c r="P1" s="244"/>
      <c r="Q1" s="244"/>
      <c r="R1" s="244"/>
      <c r="S1" s="244"/>
      <c r="T1" s="244"/>
      <c r="U1" s="244"/>
      <c r="V1" s="244"/>
      <c r="W1" s="244"/>
      <c r="X1" s="244"/>
      <c r="Y1" s="244"/>
      <c r="Z1" s="244"/>
      <c r="AA1" s="244"/>
    </row>
    <row r="2" spans="1:28" s="10" customFormat="1" ht="24.75" customHeight="1" x14ac:dyDescent="0.3">
      <c r="B2" s="245" t="s">
        <v>670</v>
      </c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5"/>
      <c r="P2" s="245"/>
      <c r="Q2" s="245"/>
      <c r="R2" s="245"/>
      <c r="S2" s="245"/>
      <c r="T2" s="245"/>
      <c r="U2" s="245"/>
      <c r="V2" s="245"/>
      <c r="W2" s="245"/>
      <c r="X2" s="245"/>
      <c r="Y2" s="245"/>
      <c r="Z2" s="245"/>
      <c r="AA2" s="245"/>
    </row>
    <row r="3" spans="1:28" s="10" customFormat="1" ht="24.75" customHeight="1" x14ac:dyDescent="0.3">
      <c r="B3" s="278" t="s">
        <v>884</v>
      </c>
      <c r="C3" s="278"/>
      <c r="D3" s="278"/>
      <c r="E3" s="278"/>
      <c r="F3" s="278"/>
      <c r="G3" s="278"/>
      <c r="H3" s="278"/>
      <c r="I3" s="278"/>
      <c r="J3" s="278"/>
      <c r="K3" s="278"/>
      <c r="L3" s="278"/>
      <c r="M3" s="278"/>
      <c r="N3" s="278"/>
      <c r="O3" s="278"/>
      <c r="P3" s="278"/>
      <c r="Q3" s="278"/>
      <c r="R3" s="278"/>
      <c r="S3" s="278"/>
      <c r="T3" s="278"/>
      <c r="U3" s="278"/>
      <c r="V3" s="278"/>
      <c r="W3" s="278"/>
      <c r="X3" s="278"/>
      <c r="Y3" s="278"/>
      <c r="Z3" s="278"/>
      <c r="AA3" s="278"/>
      <c r="AB3" s="194"/>
    </row>
    <row r="4" spans="1:28" s="10" customFormat="1" ht="24.75" customHeight="1" x14ac:dyDescent="0.3">
      <c r="B4" s="279" t="s">
        <v>916</v>
      </c>
      <c r="C4" s="248"/>
      <c r="D4" s="248"/>
      <c r="E4" s="248"/>
      <c r="F4" s="248"/>
      <c r="G4" s="248"/>
      <c r="H4" s="248"/>
      <c r="I4" s="248"/>
      <c r="J4" s="248"/>
      <c r="K4" s="248"/>
      <c r="L4" s="248"/>
      <c r="M4" s="248"/>
      <c r="N4" s="248"/>
      <c r="O4" s="248"/>
      <c r="P4" s="248"/>
      <c r="Q4" s="248"/>
      <c r="R4" s="248"/>
      <c r="S4" s="248"/>
      <c r="T4" s="248"/>
      <c r="U4" s="248"/>
      <c r="V4" s="248"/>
      <c r="W4" s="248"/>
      <c r="X4" s="248"/>
      <c r="Y4" s="248"/>
      <c r="Z4" s="248"/>
      <c r="AA4" s="248"/>
    </row>
    <row r="5" spans="1:28" s="10" customFormat="1" ht="45" customHeight="1" x14ac:dyDescent="0.3">
      <c r="A5" s="249" t="s">
        <v>603</v>
      </c>
      <c r="B5" s="250"/>
      <c r="C5" s="251" t="s">
        <v>604</v>
      </c>
      <c r="D5" s="253" t="s">
        <v>220</v>
      </c>
      <c r="E5" s="254" t="s">
        <v>221</v>
      </c>
      <c r="F5" s="254" t="s">
        <v>222</v>
      </c>
      <c r="G5" s="256" t="s">
        <v>858</v>
      </c>
      <c r="H5" s="242"/>
      <c r="I5" s="242"/>
      <c r="J5" s="242"/>
      <c r="K5" s="256" t="s">
        <v>859</v>
      </c>
      <c r="L5" s="242"/>
      <c r="M5" s="242"/>
      <c r="N5" s="242"/>
      <c r="O5" s="256" t="s">
        <v>860</v>
      </c>
      <c r="P5" s="242"/>
      <c r="Q5" s="242"/>
      <c r="R5" s="242"/>
      <c r="S5" s="256" t="s">
        <v>861</v>
      </c>
      <c r="T5" s="242"/>
      <c r="U5" s="242"/>
      <c r="V5" s="242"/>
      <c r="W5" s="256" t="s">
        <v>862</v>
      </c>
      <c r="X5" s="242"/>
      <c r="Y5" s="242"/>
      <c r="Z5" s="242"/>
      <c r="AA5" s="255" t="s">
        <v>348</v>
      </c>
    </row>
    <row r="6" spans="1:28" s="10" customFormat="1" ht="15.75" customHeight="1" x14ac:dyDescent="0.3">
      <c r="A6" s="250"/>
      <c r="B6" s="250"/>
      <c r="C6" s="251"/>
      <c r="D6" s="251"/>
      <c r="E6" s="254"/>
      <c r="F6" s="254"/>
      <c r="G6" s="238" t="s">
        <v>262</v>
      </c>
      <c r="H6" s="238"/>
      <c r="I6" s="238" t="s">
        <v>263</v>
      </c>
      <c r="J6" s="238"/>
      <c r="K6" s="238" t="s">
        <v>262</v>
      </c>
      <c r="L6" s="238"/>
      <c r="M6" s="238" t="s">
        <v>263</v>
      </c>
      <c r="N6" s="238"/>
      <c r="O6" s="238" t="s">
        <v>262</v>
      </c>
      <c r="P6" s="238"/>
      <c r="Q6" s="238" t="s">
        <v>263</v>
      </c>
      <c r="R6" s="238"/>
      <c r="S6" s="238" t="s">
        <v>262</v>
      </c>
      <c r="T6" s="238"/>
      <c r="U6" s="238" t="s">
        <v>263</v>
      </c>
      <c r="V6" s="238"/>
      <c r="W6" s="238" t="s">
        <v>262</v>
      </c>
      <c r="X6" s="238"/>
      <c r="Y6" s="238" t="s">
        <v>263</v>
      </c>
      <c r="Z6" s="238"/>
      <c r="AA6" s="255"/>
    </row>
    <row r="7" spans="1:28" s="10" customFormat="1" ht="76.5" customHeight="1" x14ac:dyDescent="0.3">
      <c r="A7" s="250"/>
      <c r="B7" s="250"/>
      <c r="C7" s="252"/>
      <c r="D7" s="251"/>
      <c r="E7" s="254"/>
      <c r="F7" s="254"/>
      <c r="G7" s="23" t="s">
        <v>221</v>
      </c>
      <c r="H7" s="23" t="s">
        <v>222</v>
      </c>
      <c r="I7" s="23" t="s">
        <v>221</v>
      </c>
      <c r="J7" s="23" t="s">
        <v>222</v>
      </c>
      <c r="K7" s="23" t="s">
        <v>221</v>
      </c>
      <c r="L7" s="23" t="s">
        <v>222</v>
      </c>
      <c r="M7" s="23" t="s">
        <v>221</v>
      </c>
      <c r="N7" s="23" t="s">
        <v>222</v>
      </c>
      <c r="O7" s="23" t="s">
        <v>221</v>
      </c>
      <c r="P7" s="23" t="s">
        <v>222</v>
      </c>
      <c r="Q7" s="23" t="s">
        <v>221</v>
      </c>
      <c r="R7" s="23" t="s">
        <v>222</v>
      </c>
      <c r="S7" s="23" t="s">
        <v>221</v>
      </c>
      <c r="T7" s="23" t="s">
        <v>222</v>
      </c>
      <c r="U7" s="23" t="s">
        <v>221</v>
      </c>
      <c r="V7" s="23" t="s">
        <v>222</v>
      </c>
      <c r="W7" s="23" t="s">
        <v>221</v>
      </c>
      <c r="X7" s="23" t="s">
        <v>222</v>
      </c>
      <c r="Y7" s="23" t="s">
        <v>221</v>
      </c>
      <c r="Z7" s="23" t="s">
        <v>222</v>
      </c>
      <c r="AA7" s="255"/>
    </row>
    <row r="8" spans="1:28" s="10" customFormat="1" ht="21.6" customHeight="1" x14ac:dyDescent="0.3">
      <c r="A8" s="275" t="s">
        <v>264</v>
      </c>
      <c r="B8" s="250"/>
      <c r="C8" s="24" t="s">
        <v>507</v>
      </c>
      <c r="D8" s="25" t="s">
        <v>224</v>
      </c>
      <c r="E8" s="167">
        <v>2</v>
      </c>
      <c r="F8" s="167">
        <v>2</v>
      </c>
      <c r="G8" s="26">
        <v>1</v>
      </c>
      <c r="H8" s="27">
        <v>1</v>
      </c>
      <c r="I8" s="26">
        <v>1</v>
      </c>
      <c r="J8" s="27">
        <v>1</v>
      </c>
      <c r="K8" s="26"/>
      <c r="L8" s="27"/>
      <c r="M8" s="167"/>
      <c r="N8" s="167"/>
      <c r="O8" s="26"/>
      <c r="P8" s="27"/>
      <c r="Q8" s="167"/>
      <c r="R8" s="167"/>
      <c r="S8" s="26"/>
      <c r="T8" s="27"/>
      <c r="U8" s="167"/>
      <c r="V8" s="167"/>
      <c r="W8" s="27"/>
      <c r="X8" s="27"/>
      <c r="Y8" s="27"/>
      <c r="Z8" s="27"/>
      <c r="AA8" s="25"/>
    </row>
    <row r="9" spans="1:28" s="10" customFormat="1" ht="22.2" x14ac:dyDescent="0.3">
      <c r="A9" s="250"/>
      <c r="B9" s="250"/>
      <c r="C9" s="24" t="s">
        <v>508</v>
      </c>
      <c r="D9" s="25" t="s">
        <v>225</v>
      </c>
      <c r="E9" s="28">
        <v>2</v>
      </c>
      <c r="F9" s="167">
        <v>2</v>
      </c>
      <c r="G9" s="167">
        <v>2</v>
      </c>
      <c r="H9" s="167">
        <v>2</v>
      </c>
      <c r="I9" s="167"/>
      <c r="J9" s="167"/>
      <c r="K9" s="167"/>
      <c r="L9" s="167"/>
      <c r="M9" s="167"/>
      <c r="N9" s="167"/>
      <c r="O9" s="167"/>
      <c r="P9" s="167"/>
      <c r="Q9" s="167"/>
      <c r="R9" s="167"/>
      <c r="S9" s="167"/>
      <c r="T9" s="167"/>
      <c r="U9" s="167"/>
      <c r="V9" s="167"/>
      <c r="W9" s="167"/>
      <c r="X9" s="167"/>
      <c r="Y9" s="167"/>
      <c r="Z9" s="167"/>
      <c r="AA9" s="25"/>
    </row>
    <row r="10" spans="1:28" s="10" customFormat="1" ht="22.2" x14ac:dyDescent="0.3">
      <c r="A10" s="250"/>
      <c r="B10" s="250"/>
      <c r="C10" s="24" t="s">
        <v>509</v>
      </c>
      <c r="D10" s="29" t="s">
        <v>226</v>
      </c>
      <c r="E10" s="28">
        <v>0</v>
      </c>
      <c r="F10" s="167">
        <v>1</v>
      </c>
      <c r="G10" s="167"/>
      <c r="H10" s="167"/>
      <c r="I10" s="167"/>
      <c r="J10" s="167"/>
      <c r="K10" s="167">
        <v>0</v>
      </c>
      <c r="L10" s="167">
        <v>1</v>
      </c>
      <c r="M10" s="167"/>
      <c r="N10" s="167"/>
      <c r="O10" s="167"/>
      <c r="P10" s="167"/>
      <c r="Q10" s="167"/>
      <c r="R10" s="167"/>
      <c r="S10" s="167"/>
      <c r="T10" s="167"/>
      <c r="U10" s="167"/>
      <c r="V10" s="167"/>
      <c r="W10" s="167"/>
      <c r="X10" s="167"/>
      <c r="Y10" s="167"/>
      <c r="Z10" s="167"/>
      <c r="AA10" s="25"/>
    </row>
    <row r="11" spans="1:28" s="10" customFormat="1" ht="22.2" x14ac:dyDescent="0.3">
      <c r="A11" s="250"/>
      <c r="B11" s="250"/>
      <c r="C11" s="24" t="s">
        <v>510</v>
      </c>
      <c r="D11" s="25" t="s">
        <v>265</v>
      </c>
      <c r="E11" s="28">
        <v>0</v>
      </c>
      <c r="F11" s="167">
        <v>3</v>
      </c>
      <c r="G11" s="167">
        <v>0</v>
      </c>
      <c r="H11" s="167">
        <v>1</v>
      </c>
      <c r="I11" s="167">
        <v>0</v>
      </c>
      <c r="J11" s="167">
        <v>1</v>
      </c>
      <c r="K11" s="167">
        <v>0</v>
      </c>
      <c r="L11" s="167">
        <v>1</v>
      </c>
      <c r="M11" s="167"/>
      <c r="N11" s="167"/>
      <c r="O11" s="167"/>
      <c r="P11" s="167"/>
      <c r="Q11" s="167"/>
      <c r="R11" s="167"/>
      <c r="S11" s="167"/>
      <c r="T11" s="167"/>
      <c r="U11" s="167"/>
      <c r="V11" s="167"/>
      <c r="W11" s="167"/>
      <c r="X11" s="167"/>
      <c r="Y11" s="167"/>
      <c r="Z11" s="167"/>
      <c r="AA11" s="25"/>
    </row>
    <row r="12" spans="1:28" s="10" customFormat="1" ht="15.6" customHeight="1" x14ac:dyDescent="0.3">
      <c r="A12" s="255" t="s">
        <v>231</v>
      </c>
      <c r="B12" s="250"/>
      <c r="C12" s="250"/>
      <c r="D12" s="167"/>
      <c r="E12" s="28">
        <f t="shared" ref="E12:Z12" si="0">SUM(E8:E11)</f>
        <v>4</v>
      </c>
      <c r="F12" s="28">
        <f t="shared" si="0"/>
        <v>8</v>
      </c>
      <c r="G12" s="28">
        <f t="shared" si="0"/>
        <v>3</v>
      </c>
      <c r="H12" s="28">
        <f t="shared" si="0"/>
        <v>4</v>
      </c>
      <c r="I12" s="28">
        <f t="shared" si="0"/>
        <v>1</v>
      </c>
      <c r="J12" s="28">
        <f t="shared" si="0"/>
        <v>2</v>
      </c>
      <c r="K12" s="28">
        <f t="shared" si="0"/>
        <v>0</v>
      </c>
      <c r="L12" s="28">
        <f t="shared" si="0"/>
        <v>2</v>
      </c>
      <c r="M12" s="28">
        <f t="shared" si="0"/>
        <v>0</v>
      </c>
      <c r="N12" s="28">
        <f t="shared" si="0"/>
        <v>0</v>
      </c>
      <c r="O12" s="28">
        <f t="shared" si="0"/>
        <v>0</v>
      </c>
      <c r="P12" s="28">
        <f t="shared" si="0"/>
        <v>0</v>
      </c>
      <c r="Q12" s="28">
        <f t="shared" si="0"/>
        <v>0</v>
      </c>
      <c r="R12" s="28">
        <f t="shared" si="0"/>
        <v>0</v>
      </c>
      <c r="S12" s="28">
        <f t="shared" si="0"/>
        <v>0</v>
      </c>
      <c r="T12" s="28">
        <f t="shared" si="0"/>
        <v>0</v>
      </c>
      <c r="U12" s="28">
        <f t="shared" si="0"/>
        <v>0</v>
      </c>
      <c r="V12" s="28">
        <f t="shared" si="0"/>
        <v>0</v>
      </c>
      <c r="W12" s="28">
        <f t="shared" si="0"/>
        <v>0</v>
      </c>
      <c r="X12" s="28">
        <f t="shared" si="0"/>
        <v>0</v>
      </c>
      <c r="Y12" s="28">
        <f t="shared" si="0"/>
        <v>0</v>
      </c>
      <c r="Z12" s="28">
        <f t="shared" si="0"/>
        <v>0</v>
      </c>
      <c r="AA12" s="29"/>
    </row>
    <row r="13" spans="1:28" s="10" customFormat="1" ht="18.75" customHeight="1" x14ac:dyDescent="0.3">
      <c r="A13" s="276" t="s">
        <v>227</v>
      </c>
      <c r="B13" s="250"/>
      <c r="C13" s="30" t="s">
        <v>228</v>
      </c>
      <c r="D13" s="31" t="s">
        <v>229</v>
      </c>
      <c r="E13" s="167">
        <v>2</v>
      </c>
      <c r="F13" s="167">
        <v>2</v>
      </c>
      <c r="G13" s="167"/>
      <c r="H13" s="167"/>
      <c r="I13" s="167"/>
      <c r="J13" s="167"/>
      <c r="K13" s="167"/>
      <c r="L13" s="167"/>
      <c r="M13" s="167"/>
      <c r="N13" s="167"/>
      <c r="O13" s="167"/>
      <c r="P13" s="167"/>
      <c r="Q13" s="167"/>
      <c r="R13" s="167"/>
      <c r="S13" s="167"/>
      <c r="T13" s="167"/>
      <c r="U13" s="167"/>
      <c r="V13" s="167"/>
      <c r="W13" s="167">
        <v>1</v>
      </c>
      <c r="X13" s="167">
        <v>1</v>
      </c>
      <c r="Y13" s="167">
        <v>1</v>
      </c>
      <c r="Z13" s="167">
        <v>1</v>
      </c>
      <c r="AA13" s="29"/>
    </row>
    <row r="14" spans="1:28" s="10" customFormat="1" ht="20.25" customHeight="1" x14ac:dyDescent="0.3">
      <c r="A14" s="250"/>
      <c r="B14" s="250"/>
      <c r="C14" s="30" t="s">
        <v>67</v>
      </c>
      <c r="D14" s="31" t="s">
        <v>230</v>
      </c>
      <c r="E14" s="167">
        <v>2</v>
      </c>
      <c r="F14" s="167">
        <v>2</v>
      </c>
      <c r="G14" s="167">
        <v>2</v>
      </c>
      <c r="H14" s="167">
        <v>2</v>
      </c>
      <c r="I14" s="167"/>
      <c r="J14" s="167"/>
      <c r="K14" s="167"/>
      <c r="L14" s="167"/>
      <c r="M14" s="167"/>
      <c r="N14" s="167"/>
      <c r="O14" s="167"/>
      <c r="P14" s="167"/>
      <c r="Q14" s="167"/>
      <c r="R14" s="167"/>
      <c r="S14" s="167"/>
      <c r="T14" s="167"/>
      <c r="U14" s="167"/>
      <c r="V14" s="167"/>
      <c r="W14" s="167"/>
      <c r="X14" s="167"/>
      <c r="Y14" s="167"/>
      <c r="Z14" s="167"/>
      <c r="AA14" s="25"/>
    </row>
    <row r="15" spans="1:28" s="10" customFormat="1" ht="15.6" customHeight="1" x14ac:dyDescent="0.3">
      <c r="A15" s="255" t="s">
        <v>231</v>
      </c>
      <c r="B15" s="250"/>
      <c r="C15" s="250"/>
      <c r="D15" s="167"/>
      <c r="E15" s="167">
        <f>SUM(E13:E14)</f>
        <v>4</v>
      </c>
      <c r="F15" s="167">
        <f>SUM(F13:F14)</f>
        <v>4</v>
      </c>
      <c r="G15" s="167">
        <v>2</v>
      </c>
      <c r="H15" s="167">
        <v>2</v>
      </c>
      <c r="I15" s="167">
        <f t="shared" ref="I15:Z15" si="1">SUM(I13)</f>
        <v>0</v>
      </c>
      <c r="J15" s="167">
        <f t="shared" si="1"/>
        <v>0</v>
      </c>
      <c r="K15" s="167">
        <f t="shared" si="1"/>
        <v>0</v>
      </c>
      <c r="L15" s="167">
        <f t="shared" si="1"/>
        <v>0</v>
      </c>
      <c r="M15" s="167">
        <f t="shared" si="1"/>
        <v>0</v>
      </c>
      <c r="N15" s="167">
        <f t="shared" si="1"/>
        <v>0</v>
      </c>
      <c r="O15" s="167">
        <f t="shared" si="1"/>
        <v>0</v>
      </c>
      <c r="P15" s="167">
        <f t="shared" si="1"/>
        <v>0</v>
      </c>
      <c r="Q15" s="167">
        <f t="shared" si="1"/>
        <v>0</v>
      </c>
      <c r="R15" s="167">
        <f t="shared" si="1"/>
        <v>0</v>
      </c>
      <c r="S15" s="167">
        <f t="shared" si="1"/>
        <v>0</v>
      </c>
      <c r="T15" s="167">
        <f t="shared" si="1"/>
        <v>0</v>
      </c>
      <c r="U15" s="167">
        <f t="shared" si="1"/>
        <v>0</v>
      </c>
      <c r="V15" s="167">
        <f t="shared" si="1"/>
        <v>0</v>
      </c>
      <c r="W15" s="167">
        <f t="shared" si="1"/>
        <v>1</v>
      </c>
      <c r="X15" s="167">
        <f t="shared" si="1"/>
        <v>1</v>
      </c>
      <c r="Y15" s="167">
        <f t="shared" si="1"/>
        <v>1</v>
      </c>
      <c r="Z15" s="167">
        <f t="shared" si="1"/>
        <v>1</v>
      </c>
      <c r="AA15" s="25"/>
    </row>
    <row r="16" spans="1:28" s="10" customFormat="1" ht="21" customHeight="1" x14ac:dyDescent="0.3">
      <c r="A16" s="277" t="s">
        <v>693</v>
      </c>
      <c r="B16" s="250"/>
      <c r="C16" s="120" t="s">
        <v>511</v>
      </c>
      <c r="D16" s="31" t="s">
        <v>232</v>
      </c>
      <c r="E16" s="27">
        <v>8</v>
      </c>
      <c r="F16" s="27">
        <v>8</v>
      </c>
      <c r="G16" s="167">
        <v>2</v>
      </c>
      <c r="H16" s="167">
        <v>2</v>
      </c>
      <c r="I16" s="167">
        <v>2</v>
      </c>
      <c r="J16" s="167">
        <v>2</v>
      </c>
      <c r="K16" s="167">
        <v>2</v>
      </c>
      <c r="L16" s="167">
        <v>2</v>
      </c>
      <c r="M16" s="167">
        <v>2</v>
      </c>
      <c r="N16" s="167">
        <v>2</v>
      </c>
      <c r="O16" s="167"/>
      <c r="P16" s="167"/>
      <c r="Q16" s="167"/>
      <c r="R16" s="167"/>
      <c r="S16" s="167"/>
      <c r="T16" s="167"/>
      <c r="U16" s="167"/>
      <c r="V16" s="167"/>
      <c r="W16" s="167"/>
      <c r="X16" s="167"/>
      <c r="Y16" s="167"/>
      <c r="Z16" s="167"/>
      <c r="AA16" s="25"/>
    </row>
    <row r="17" spans="1:27" s="10" customFormat="1" ht="21" customHeight="1" x14ac:dyDescent="0.3">
      <c r="A17" s="250"/>
      <c r="B17" s="250"/>
      <c r="C17" s="50" t="s">
        <v>621</v>
      </c>
      <c r="D17" s="31" t="s">
        <v>622</v>
      </c>
      <c r="E17" s="167">
        <v>2</v>
      </c>
      <c r="F17" s="167">
        <v>2</v>
      </c>
      <c r="G17" s="167"/>
      <c r="H17" s="167"/>
      <c r="I17" s="167"/>
      <c r="J17" s="167"/>
      <c r="K17" s="167"/>
      <c r="L17" s="167"/>
      <c r="M17" s="167"/>
      <c r="N17" s="167"/>
      <c r="O17" s="167"/>
      <c r="P17" s="167"/>
      <c r="Q17" s="167">
        <v>2</v>
      </c>
      <c r="R17" s="167">
        <v>2</v>
      </c>
      <c r="S17" s="167"/>
      <c r="T17" s="167"/>
      <c r="U17" s="167"/>
      <c r="V17" s="167"/>
      <c r="W17" s="167"/>
      <c r="X17" s="167"/>
      <c r="Y17" s="167"/>
      <c r="Z17" s="167"/>
      <c r="AA17" s="25"/>
    </row>
    <row r="18" spans="1:27" s="10" customFormat="1" ht="22.2" x14ac:dyDescent="0.3">
      <c r="A18" s="250"/>
      <c r="B18" s="250"/>
      <c r="C18" s="120" t="s">
        <v>512</v>
      </c>
      <c r="D18" s="29" t="s">
        <v>233</v>
      </c>
      <c r="E18" s="27">
        <v>8</v>
      </c>
      <c r="F18" s="27">
        <v>8</v>
      </c>
      <c r="G18" s="167">
        <v>2</v>
      </c>
      <c r="H18" s="167">
        <v>2</v>
      </c>
      <c r="I18" s="167">
        <v>2</v>
      </c>
      <c r="J18" s="167">
        <v>2</v>
      </c>
      <c r="K18" s="167">
        <v>2</v>
      </c>
      <c r="L18" s="167">
        <v>2</v>
      </c>
      <c r="M18" s="167">
        <v>2</v>
      </c>
      <c r="N18" s="167">
        <v>2</v>
      </c>
      <c r="O18" s="167"/>
      <c r="P18" s="167"/>
      <c r="Q18" s="167"/>
      <c r="R18" s="167"/>
      <c r="S18" s="167"/>
      <c r="T18" s="167"/>
      <c r="U18" s="167"/>
      <c r="V18" s="167"/>
      <c r="W18" s="167"/>
      <c r="X18" s="167"/>
      <c r="Y18" s="167"/>
      <c r="Z18" s="167"/>
      <c r="AA18" s="25"/>
    </row>
    <row r="19" spans="1:27" s="10" customFormat="1" ht="22.2" x14ac:dyDescent="0.3">
      <c r="A19" s="250"/>
      <c r="B19" s="250"/>
      <c r="C19" s="24" t="s">
        <v>513</v>
      </c>
      <c r="D19" s="29" t="s">
        <v>234</v>
      </c>
      <c r="E19" s="27">
        <v>4</v>
      </c>
      <c r="F19" s="27">
        <v>4</v>
      </c>
      <c r="G19" s="167">
        <v>2</v>
      </c>
      <c r="H19" s="167">
        <v>2</v>
      </c>
      <c r="I19" s="167">
        <v>2</v>
      </c>
      <c r="J19" s="167">
        <v>2</v>
      </c>
      <c r="K19" s="167"/>
      <c r="L19" s="167"/>
      <c r="M19" s="167"/>
      <c r="N19" s="167"/>
      <c r="O19" s="167"/>
      <c r="P19" s="167"/>
      <c r="Q19" s="167"/>
      <c r="R19" s="167"/>
      <c r="S19" s="167"/>
      <c r="T19" s="167"/>
      <c r="U19" s="167"/>
      <c r="V19" s="167"/>
      <c r="W19" s="167"/>
      <c r="X19" s="167"/>
      <c r="Y19" s="167"/>
      <c r="Z19" s="167"/>
      <c r="AA19" s="25"/>
    </row>
    <row r="20" spans="1:27" s="10" customFormat="1" ht="22.2" x14ac:dyDescent="0.3">
      <c r="A20" s="250"/>
      <c r="B20" s="250"/>
      <c r="C20" s="24" t="s">
        <v>514</v>
      </c>
      <c r="D20" s="31" t="s">
        <v>235</v>
      </c>
      <c r="E20" s="167">
        <v>2</v>
      </c>
      <c r="F20" s="167">
        <v>2</v>
      </c>
      <c r="G20" s="167">
        <v>2</v>
      </c>
      <c r="H20" s="167">
        <v>2</v>
      </c>
      <c r="I20" s="167"/>
      <c r="J20" s="167"/>
      <c r="K20" s="167"/>
      <c r="L20" s="167"/>
      <c r="M20" s="167"/>
      <c r="N20" s="167"/>
      <c r="O20" s="167"/>
      <c r="P20" s="167"/>
      <c r="Q20" s="167"/>
      <c r="R20" s="167"/>
      <c r="S20" s="167"/>
      <c r="T20" s="167"/>
      <c r="U20" s="167"/>
      <c r="V20" s="167"/>
      <c r="W20" s="167"/>
      <c r="X20" s="167"/>
      <c r="Y20" s="167"/>
      <c r="Z20" s="167"/>
      <c r="AA20" s="25"/>
    </row>
    <row r="21" spans="1:27" s="10" customFormat="1" ht="22.2" x14ac:dyDescent="0.3">
      <c r="A21" s="250"/>
      <c r="B21" s="250"/>
      <c r="C21" s="24" t="s">
        <v>515</v>
      </c>
      <c r="D21" s="31" t="s">
        <v>236</v>
      </c>
      <c r="E21" s="167">
        <v>2</v>
      </c>
      <c r="F21" s="167">
        <v>2</v>
      </c>
      <c r="G21" s="167"/>
      <c r="H21" s="167"/>
      <c r="I21" s="167">
        <v>2</v>
      </c>
      <c r="J21" s="167">
        <v>2</v>
      </c>
      <c r="K21" s="167"/>
      <c r="L21" s="167"/>
      <c r="M21" s="167"/>
      <c r="N21" s="167"/>
      <c r="O21" s="167"/>
      <c r="P21" s="167"/>
      <c r="Q21" s="167"/>
      <c r="R21" s="167"/>
      <c r="S21" s="167"/>
      <c r="T21" s="167"/>
      <c r="U21" s="167"/>
      <c r="V21" s="167"/>
      <c r="W21" s="167"/>
      <c r="X21" s="167"/>
      <c r="Y21" s="167"/>
      <c r="Z21" s="167"/>
      <c r="AA21" s="25"/>
    </row>
    <row r="22" spans="1:27" s="10" customFormat="1" ht="22.2" x14ac:dyDescent="0.3">
      <c r="A22" s="250"/>
      <c r="B22" s="250"/>
      <c r="C22" s="24" t="s">
        <v>516</v>
      </c>
      <c r="D22" s="25" t="s">
        <v>237</v>
      </c>
      <c r="E22" s="167">
        <v>2</v>
      </c>
      <c r="F22" s="167">
        <v>2</v>
      </c>
      <c r="G22" s="167"/>
      <c r="H22" s="167"/>
      <c r="I22" s="167">
        <v>2</v>
      </c>
      <c r="J22" s="167">
        <v>2</v>
      </c>
      <c r="K22" s="167"/>
      <c r="L22" s="167"/>
      <c r="M22" s="167"/>
      <c r="N22" s="167"/>
      <c r="O22" s="167"/>
      <c r="P22" s="167"/>
      <c r="Q22" s="167"/>
      <c r="R22" s="167"/>
      <c r="S22" s="167"/>
      <c r="T22" s="167"/>
      <c r="U22" s="167"/>
      <c r="V22" s="167"/>
      <c r="W22" s="167"/>
      <c r="X22" s="167"/>
      <c r="Y22" s="167"/>
      <c r="Z22" s="167"/>
      <c r="AA22" s="25"/>
    </row>
    <row r="23" spans="1:27" s="10" customFormat="1" ht="22.2" x14ac:dyDescent="0.3">
      <c r="A23" s="250"/>
      <c r="B23" s="250"/>
      <c r="C23" s="24" t="s">
        <v>517</v>
      </c>
      <c r="D23" s="25" t="s">
        <v>238</v>
      </c>
      <c r="E23" s="167">
        <v>2</v>
      </c>
      <c r="F23" s="167">
        <v>2</v>
      </c>
      <c r="G23" s="167">
        <v>2</v>
      </c>
      <c r="H23" s="167">
        <v>2</v>
      </c>
      <c r="I23" s="167"/>
      <c r="J23" s="167"/>
      <c r="K23" s="167"/>
      <c r="L23" s="167"/>
      <c r="M23" s="167"/>
      <c r="N23" s="167"/>
      <c r="O23" s="167"/>
      <c r="P23" s="167"/>
      <c r="Q23" s="167"/>
      <c r="R23" s="167"/>
      <c r="S23" s="167"/>
      <c r="T23" s="167"/>
      <c r="U23" s="167"/>
      <c r="V23" s="167"/>
      <c r="W23" s="167"/>
      <c r="X23" s="167"/>
      <c r="Y23" s="167"/>
      <c r="Z23" s="167"/>
      <c r="AA23" s="25"/>
    </row>
    <row r="24" spans="1:27" s="10" customFormat="1" ht="22.2" x14ac:dyDescent="0.3">
      <c r="A24" s="250"/>
      <c r="B24" s="250"/>
      <c r="C24" s="24" t="s">
        <v>518</v>
      </c>
      <c r="D24" s="25" t="s">
        <v>239</v>
      </c>
      <c r="E24" s="167">
        <v>2</v>
      </c>
      <c r="F24" s="167">
        <v>2</v>
      </c>
      <c r="G24" s="167">
        <v>2</v>
      </c>
      <c r="H24" s="167">
        <v>2</v>
      </c>
      <c r="I24" s="167"/>
      <c r="J24" s="167"/>
      <c r="K24" s="167"/>
      <c r="L24" s="167"/>
      <c r="M24" s="167"/>
      <c r="N24" s="167"/>
      <c r="O24" s="167"/>
      <c r="P24" s="167"/>
      <c r="Q24" s="167"/>
      <c r="R24" s="167"/>
      <c r="S24" s="167"/>
      <c r="T24" s="167"/>
      <c r="U24" s="167"/>
      <c r="V24" s="167"/>
      <c r="W24" s="167"/>
      <c r="X24" s="167"/>
      <c r="Y24" s="167"/>
      <c r="Z24" s="167"/>
      <c r="AA24" s="25"/>
    </row>
    <row r="25" spans="1:27" s="10" customFormat="1" ht="22.2" x14ac:dyDescent="0.3">
      <c r="A25" s="250"/>
      <c r="B25" s="250"/>
      <c r="C25" s="24" t="s">
        <v>519</v>
      </c>
      <c r="D25" s="33" t="s">
        <v>240</v>
      </c>
      <c r="E25" s="167">
        <v>2</v>
      </c>
      <c r="F25" s="167">
        <v>2</v>
      </c>
      <c r="G25" s="167"/>
      <c r="H25" s="167"/>
      <c r="I25" s="167"/>
      <c r="J25" s="167"/>
      <c r="K25" s="167"/>
      <c r="L25" s="167"/>
      <c r="M25" s="167">
        <v>2</v>
      </c>
      <c r="N25" s="167">
        <v>2</v>
      </c>
      <c r="O25" s="167"/>
      <c r="P25" s="167"/>
      <c r="Q25" s="167"/>
      <c r="R25" s="167"/>
      <c r="S25" s="167"/>
      <c r="T25" s="167"/>
      <c r="U25" s="167"/>
      <c r="V25" s="167"/>
      <c r="W25" s="167"/>
      <c r="X25" s="167"/>
      <c r="Y25" s="167"/>
      <c r="Z25" s="167"/>
      <c r="AA25" s="25"/>
    </row>
    <row r="26" spans="1:27" s="10" customFormat="1" ht="22.2" x14ac:dyDescent="0.3">
      <c r="A26" s="250"/>
      <c r="B26" s="250"/>
      <c r="C26" s="24" t="s">
        <v>520</v>
      </c>
      <c r="D26" s="121" t="s">
        <v>241</v>
      </c>
      <c r="E26" s="167">
        <v>2</v>
      </c>
      <c r="F26" s="167">
        <v>2</v>
      </c>
      <c r="G26" s="167">
        <v>2</v>
      </c>
      <c r="H26" s="167">
        <v>2</v>
      </c>
      <c r="I26" s="167"/>
      <c r="J26" s="167"/>
      <c r="K26" s="167"/>
      <c r="L26" s="167"/>
      <c r="M26" s="167"/>
      <c r="N26" s="167"/>
      <c r="O26" s="167"/>
      <c r="P26" s="167"/>
      <c r="Q26" s="167"/>
      <c r="R26" s="167"/>
      <c r="S26" s="167"/>
      <c r="T26" s="167"/>
      <c r="U26" s="167"/>
      <c r="V26" s="167"/>
      <c r="W26" s="167"/>
      <c r="X26" s="167"/>
      <c r="Y26" s="167"/>
      <c r="Z26" s="167"/>
      <c r="AA26" s="25"/>
    </row>
    <row r="27" spans="1:27" s="10" customFormat="1" ht="22.2" x14ac:dyDescent="0.3">
      <c r="A27" s="250"/>
      <c r="B27" s="250"/>
      <c r="C27" s="34" t="s">
        <v>242</v>
      </c>
      <c r="D27" s="35" t="s">
        <v>243</v>
      </c>
      <c r="E27" s="167">
        <v>2</v>
      </c>
      <c r="F27" s="167">
        <v>2</v>
      </c>
      <c r="G27" s="167"/>
      <c r="H27" s="167"/>
      <c r="I27" s="167">
        <v>2</v>
      </c>
      <c r="J27" s="167">
        <v>2</v>
      </c>
      <c r="K27" s="167"/>
      <c r="L27" s="167"/>
      <c r="M27" s="167"/>
      <c r="N27" s="167"/>
      <c r="O27" s="167"/>
      <c r="P27" s="167"/>
      <c r="Q27" s="167"/>
      <c r="R27" s="167"/>
      <c r="S27" s="167"/>
      <c r="T27" s="167"/>
      <c r="U27" s="167"/>
      <c r="V27" s="167"/>
      <c r="W27" s="167"/>
      <c r="X27" s="167"/>
      <c r="Y27" s="167"/>
      <c r="Z27" s="167"/>
      <c r="AA27" s="25"/>
    </row>
    <row r="28" spans="1:27" s="10" customFormat="1" ht="22.2" x14ac:dyDescent="0.3">
      <c r="A28" s="250"/>
      <c r="B28" s="250"/>
      <c r="C28" s="24" t="s">
        <v>521</v>
      </c>
      <c r="D28" s="121" t="s">
        <v>244</v>
      </c>
      <c r="E28" s="167">
        <v>2</v>
      </c>
      <c r="F28" s="167">
        <v>2</v>
      </c>
      <c r="G28" s="166"/>
      <c r="H28" s="166"/>
      <c r="I28" s="166"/>
      <c r="J28" s="166"/>
      <c r="K28" s="166">
        <v>2</v>
      </c>
      <c r="L28" s="166">
        <v>2</v>
      </c>
      <c r="M28" s="166"/>
      <c r="N28" s="166"/>
      <c r="O28" s="166"/>
      <c r="P28" s="166"/>
      <c r="Q28" s="166"/>
      <c r="R28" s="166"/>
      <c r="S28" s="167"/>
      <c r="T28" s="167"/>
      <c r="U28" s="167"/>
      <c r="V28" s="167"/>
      <c r="W28" s="167"/>
      <c r="X28" s="167"/>
      <c r="Y28" s="167"/>
      <c r="Z28" s="167"/>
      <c r="AA28" s="25"/>
    </row>
    <row r="29" spans="1:27" s="10" customFormat="1" ht="22.2" x14ac:dyDescent="0.3">
      <c r="A29" s="250"/>
      <c r="B29" s="250"/>
      <c r="C29" s="156" t="s">
        <v>522</v>
      </c>
      <c r="D29" s="25" t="s">
        <v>245</v>
      </c>
      <c r="E29" s="28">
        <v>6</v>
      </c>
      <c r="F29" s="167">
        <v>6</v>
      </c>
      <c r="G29" s="167">
        <v>1</v>
      </c>
      <c r="H29" s="167">
        <v>1</v>
      </c>
      <c r="I29" s="167">
        <v>1</v>
      </c>
      <c r="J29" s="167">
        <v>1</v>
      </c>
      <c r="K29" s="167">
        <v>1</v>
      </c>
      <c r="L29" s="167">
        <v>1</v>
      </c>
      <c r="M29" s="167">
        <v>1</v>
      </c>
      <c r="N29" s="167">
        <v>1</v>
      </c>
      <c r="O29" s="167">
        <v>1</v>
      </c>
      <c r="P29" s="167">
        <v>1</v>
      </c>
      <c r="Q29" s="167">
        <v>1</v>
      </c>
      <c r="R29" s="166">
        <v>1</v>
      </c>
      <c r="S29" s="167"/>
      <c r="T29" s="167"/>
      <c r="U29" s="167"/>
      <c r="V29" s="167"/>
      <c r="W29" s="167"/>
      <c r="X29" s="167"/>
      <c r="Y29" s="167"/>
      <c r="Z29" s="167"/>
      <c r="AA29" s="25"/>
    </row>
    <row r="30" spans="1:27" s="10" customFormat="1" ht="15.6" customHeight="1" x14ac:dyDescent="0.3">
      <c r="A30" s="255" t="s">
        <v>231</v>
      </c>
      <c r="B30" s="250"/>
      <c r="C30" s="250"/>
      <c r="D30" s="31"/>
      <c r="E30" s="167">
        <f t="shared" ref="E30:Z30" si="2">SUM(E16:E29)</f>
        <v>46</v>
      </c>
      <c r="F30" s="167">
        <f t="shared" si="2"/>
        <v>46</v>
      </c>
      <c r="G30" s="167">
        <f t="shared" si="2"/>
        <v>15</v>
      </c>
      <c r="H30" s="167">
        <f t="shared" si="2"/>
        <v>15</v>
      </c>
      <c r="I30" s="167">
        <f t="shared" si="2"/>
        <v>13</v>
      </c>
      <c r="J30" s="167">
        <f t="shared" si="2"/>
        <v>13</v>
      </c>
      <c r="K30" s="167">
        <f t="shared" si="2"/>
        <v>7</v>
      </c>
      <c r="L30" s="167">
        <f t="shared" si="2"/>
        <v>7</v>
      </c>
      <c r="M30" s="167">
        <f t="shared" si="2"/>
        <v>7</v>
      </c>
      <c r="N30" s="167">
        <f t="shared" si="2"/>
        <v>7</v>
      </c>
      <c r="O30" s="167">
        <f t="shared" si="2"/>
        <v>1</v>
      </c>
      <c r="P30" s="167">
        <f t="shared" si="2"/>
        <v>1</v>
      </c>
      <c r="Q30" s="167">
        <f t="shared" si="2"/>
        <v>3</v>
      </c>
      <c r="R30" s="167">
        <f t="shared" si="2"/>
        <v>3</v>
      </c>
      <c r="S30" s="167">
        <f t="shared" si="2"/>
        <v>0</v>
      </c>
      <c r="T30" s="167">
        <f t="shared" si="2"/>
        <v>0</v>
      </c>
      <c r="U30" s="167">
        <f t="shared" si="2"/>
        <v>0</v>
      </c>
      <c r="V30" s="167">
        <f t="shared" si="2"/>
        <v>0</v>
      </c>
      <c r="W30" s="167">
        <f t="shared" si="2"/>
        <v>0</v>
      </c>
      <c r="X30" s="167">
        <f t="shared" si="2"/>
        <v>0</v>
      </c>
      <c r="Y30" s="167">
        <f t="shared" si="2"/>
        <v>0</v>
      </c>
      <c r="Z30" s="167">
        <f t="shared" si="2"/>
        <v>0</v>
      </c>
      <c r="AA30" s="25"/>
    </row>
    <row r="31" spans="1:27" s="10" customFormat="1" ht="43.05" customHeight="1" x14ac:dyDescent="0.3">
      <c r="A31" s="275" t="s">
        <v>246</v>
      </c>
      <c r="B31" s="250"/>
      <c r="C31" s="155" t="s">
        <v>695</v>
      </c>
      <c r="D31" s="35" t="s">
        <v>247</v>
      </c>
      <c r="E31" s="167">
        <v>2</v>
      </c>
      <c r="F31" s="167">
        <v>2</v>
      </c>
      <c r="G31" s="26"/>
      <c r="H31" s="27"/>
      <c r="I31" s="26"/>
      <c r="J31" s="27"/>
      <c r="K31" s="26"/>
      <c r="L31" s="27"/>
      <c r="M31" s="26"/>
      <c r="N31" s="27"/>
      <c r="O31" s="26"/>
      <c r="P31" s="27"/>
      <c r="Q31" s="26"/>
      <c r="R31" s="27"/>
      <c r="S31" s="26">
        <v>2</v>
      </c>
      <c r="T31" s="27">
        <v>2</v>
      </c>
      <c r="U31" s="26"/>
      <c r="V31" s="27"/>
      <c r="W31" s="27"/>
      <c r="X31" s="27"/>
      <c r="Y31" s="27"/>
      <c r="Z31" s="27"/>
      <c r="AA31" s="25"/>
    </row>
    <row r="32" spans="1:27" s="10" customFormat="1" ht="44.4" x14ac:dyDescent="0.3">
      <c r="A32" s="250"/>
      <c r="B32" s="250"/>
      <c r="C32" s="36" t="s">
        <v>696</v>
      </c>
      <c r="D32" s="35" t="s">
        <v>623</v>
      </c>
      <c r="E32" s="167">
        <v>2</v>
      </c>
      <c r="F32" s="167">
        <v>2</v>
      </c>
      <c r="G32" s="26"/>
      <c r="H32" s="27"/>
      <c r="I32" s="26"/>
      <c r="J32" s="27"/>
      <c r="K32" s="26"/>
      <c r="L32" s="27"/>
      <c r="M32" s="26">
        <v>2</v>
      </c>
      <c r="N32" s="27">
        <v>2</v>
      </c>
      <c r="O32" s="26"/>
      <c r="P32" s="27"/>
      <c r="Q32" s="26"/>
      <c r="R32" s="27"/>
      <c r="S32" s="26"/>
      <c r="T32" s="27"/>
      <c r="U32" s="26"/>
      <c r="V32" s="27"/>
      <c r="W32" s="27"/>
      <c r="X32" s="27"/>
      <c r="Y32" s="27"/>
      <c r="Z32" s="27"/>
      <c r="AA32" s="25"/>
    </row>
    <row r="33" spans="1:27" s="10" customFormat="1" ht="44.4" x14ac:dyDescent="0.3">
      <c r="A33" s="250"/>
      <c r="B33" s="250"/>
      <c r="C33" s="36" t="s">
        <v>697</v>
      </c>
      <c r="D33" s="35" t="s">
        <v>248</v>
      </c>
      <c r="E33" s="167">
        <v>2</v>
      </c>
      <c r="F33" s="167">
        <v>2</v>
      </c>
      <c r="G33" s="26"/>
      <c r="H33" s="27"/>
      <c r="I33" s="26"/>
      <c r="J33" s="27"/>
      <c r="K33" s="26"/>
      <c r="L33" s="27"/>
      <c r="M33" s="26"/>
      <c r="N33" s="27"/>
      <c r="O33" s="26"/>
      <c r="P33" s="27"/>
      <c r="Q33" s="26"/>
      <c r="R33" s="27"/>
      <c r="S33" s="26">
        <v>2</v>
      </c>
      <c r="T33" s="27">
        <v>2</v>
      </c>
      <c r="U33" s="26"/>
      <c r="V33" s="27"/>
      <c r="W33" s="27"/>
      <c r="X33" s="27"/>
      <c r="Y33" s="27"/>
      <c r="Z33" s="27"/>
      <c r="AA33" s="25"/>
    </row>
    <row r="34" spans="1:27" s="10" customFormat="1" ht="44.4" x14ac:dyDescent="0.3">
      <c r="A34" s="250"/>
      <c r="B34" s="250"/>
      <c r="C34" s="36" t="s">
        <v>525</v>
      </c>
      <c r="D34" s="35" t="s">
        <v>249</v>
      </c>
      <c r="E34" s="167">
        <v>2</v>
      </c>
      <c r="F34" s="167">
        <v>2</v>
      </c>
      <c r="G34" s="26"/>
      <c r="H34" s="27"/>
      <c r="I34" s="26"/>
      <c r="J34" s="27"/>
      <c r="K34" s="26"/>
      <c r="L34" s="27"/>
      <c r="M34" s="26"/>
      <c r="N34" s="27"/>
      <c r="O34" s="26"/>
      <c r="P34" s="27"/>
      <c r="Q34" s="26">
        <v>2</v>
      </c>
      <c r="R34" s="27">
        <v>2</v>
      </c>
      <c r="S34" s="26"/>
      <c r="T34" s="27"/>
      <c r="U34" s="26"/>
      <c r="V34" s="27"/>
      <c r="W34" s="27"/>
      <c r="X34" s="27"/>
      <c r="Y34" s="27"/>
      <c r="Z34" s="27"/>
      <c r="AA34" s="25"/>
    </row>
    <row r="35" spans="1:27" s="10" customFormat="1" ht="44.4" x14ac:dyDescent="0.3">
      <c r="A35" s="250"/>
      <c r="B35" s="250"/>
      <c r="C35" s="157" t="s">
        <v>526</v>
      </c>
      <c r="D35" s="35" t="s">
        <v>267</v>
      </c>
      <c r="E35" s="167">
        <v>2</v>
      </c>
      <c r="F35" s="167">
        <v>2</v>
      </c>
      <c r="G35" s="26"/>
      <c r="H35" s="27"/>
      <c r="I35" s="26"/>
      <c r="J35" s="27"/>
      <c r="K35" s="26"/>
      <c r="L35" s="27"/>
      <c r="M35" s="26"/>
      <c r="N35" s="27"/>
      <c r="O35" s="26"/>
      <c r="P35" s="27"/>
      <c r="Q35" s="26"/>
      <c r="R35" s="27"/>
      <c r="S35" s="26">
        <v>2</v>
      </c>
      <c r="T35" s="27">
        <v>2</v>
      </c>
      <c r="U35" s="26"/>
      <c r="V35" s="27"/>
      <c r="W35" s="27"/>
      <c r="X35" s="27"/>
      <c r="Y35" s="27"/>
      <c r="Z35" s="27"/>
      <c r="AA35" s="25"/>
    </row>
    <row r="36" spans="1:27" s="10" customFormat="1" ht="15.6" customHeight="1" x14ac:dyDescent="0.3">
      <c r="A36" s="255" t="s">
        <v>231</v>
      </c>
      <c r="B36" s="266"/>
      <c r="C36" s="266"/>
      <c r="D36" s="167"/>
      <c r="E36" s="167">
        <f>SUM(E31:E35)</f>
        <v>10</v>
      </c>
      <c r="F36" s="167">
        <f t="shared" ref="F36:Z36" si="3">SUM(F31:F35)</f>
        <v>10</v>
      </c>
      <c r="G36" s="167">
        <f>SUM(G31:G35)</f>
        <v>0</v>
      </c>
      <c r="H36" s="167">
        <f t="shared" si="3"/>
        <v>0</v>
      </c>
      <c r="I36" s="167">
        <f t="shared" si="3"/>
        <v>0</v>
      </c>
      <c r="J36" s="167">
        <f t="shared" si="3"/>
        <v>0</v>
      </c>
      <c r="K36" s="167">
        <f t="shared" si="3"/>
        <v>0</v>
      </c>
      <c r="L36" s="167">
        <f t="shared" si="3"/>
        <v>0</v>
      </c>
      <c r="M36" s="167">
        <f>SUM(M31:M35)</f>
        <v>2</v>
      </c>
      <c r="N36" s="167">
        <f t="shared" si="3"/>
        <v>2</v>
      </c>
      <c r="O36" s="167">
        <f t="shared" si="3"/>
        <v>0</v>
      </c>
      <c r="P36" s="167">
        <f t="shared" si="3"/>
        <v>0</v>
      </c>
      <c r="Q36" s="167">
        <f t="shared" si="3"/>
        <v>2</v>
      </c>
      <c r="R36" s="167">
        <f t="shared" si="3"/>
        <v>2</v>
      </c>
      <c r="S36" s="167">
        <f>SUM(S31:S35)</f>
        <v>6</v>
      </c>
      <c r="T36" s="167">
        <f t="shared" si="3"/>
        <v>6</v>
      </c>
      <c r="U36" s="167">
        <f t="shared" si="3"/>
        <v>0</v>
      </c>
      <c r="V36" s="167">
        <f t="shared" si="3"/>
        <v>0</v>
      </c>
      <c r="W36" s="167">
        <f t="shared" si="3"/>
        <v>0</v>
      </c>
      <c r="X36" s="167">
        <f t="shared" si="3"/>
        <v>0</v>
      </c>
      <c r="Y36" s="167">
        <f t="shared" si="3"/>
        <v>0</v>
      </c>
      <c r="Z36" s="167">
        <f t="shared" si="3"/>
        <v>0</v>
      </c>
      <c r="AA36" s="25"/>
    </row>
    <row r="37" spans="1:27" s="10" customFormat="1" ht="21.6" customHeight="1" x14ac:dyDescent="0.3">
      <c r="A37" s="267" t="s">
        <v>856</v>
      </c>
      <c r="B37" s="271" t="s">
        <v>850</v>
      </c>
      <c r="C37" s="24" t="s">
        <v>530</v>
      </c>
      <c r="D37" s="25" t="s">
        <v>365</v>
      </c>
      <c r="E37" s="28">
        <v>4</v>
      </c>
      <c r="F37" s="167">
        <v>4</v>
      </c>
      <c r="G37" s="167">
        <v>2</v>
      </c>
      <c r="H37" s="167">
        <v>2</v>
      </c>
      <c r="I37" s="167">
        <v>2</v>
      </c>
      <c r="J37" s="167">
        <v>2</v>
      </c>
      <c r="K37" s="167"/>
      <c r="L37" s="167"/>
      <c r="M37" s="167"/>
      <c r="N37" s="167"/>
      <c r="O37" s="167"/>
      <c r="P37" s="167"/>
      <c r="Q37" s="167"/>
      <c r="R37" s="167"/>
      <c r="S37" s="167"/>
      <c r="T37" s="167"/>
      <c r="U37" s="167"/>
      <c r="V37" s="167"/>
      <c r="W37" s="167"/>
      <c r="X37" s="167"/>
      <c r="Y37" s="167"/>
      <c r="Z37" s="167"/>
      <c r="AA37" s="25"/>
    </row>
    <row r="38" spans="1:27" s="10" customFormat="1" ht="21.6" customHeight="1" x14ac:dyDescent="0.3">
      <c r="A38" s="268"/>
      <c r="B38" s="272"/>
      <c r="C38" s="24" t="s">
        <v>531</v>
      </c>
      <c r="D38" s="25" t="s">
        <v>366</v>
      </c>
      <c r="E38" s="167">
        <v>4</v>
      </c>
      <c r="F38" s="167">
        <v>4</v>
      </c>
      <c r="G38" s="167">
        <v>2</v>
      </c>
      <c r="H38" s="167">
        <v>2</v>
      </c>
      <c r="I38" s="167">
        <v>2</v>
      </c>
      <c r="J38" s="167">
        <v>2</v>
      </c>
      <c r="K38" s="167"/>
      <c r="L38" s="167"/>
      <c r="M38" s="167"/>
      <c r="N38" s="167"/>
      <c r="O38" s="167"/>
      <c r="P38" s="167"/>
      <c r="Q38" s="167"/>
      <c r="R38" s="167"/>
      <c r="S38" s="167"/>
      <c r="T38" s="167"/>
      <c r="U38" s="167"/>
      <c r="V38" s="167"/>
      <c r="W38" s="167"/>
      <c r="X38" s="167"/>
      <c r="Y38" s="167"/>
      <c r="Z38" s="167"/>
      <c r="AA38" s="25"/>
    </row>
    <row r="39" spans="1:27" s="10" customFormat="1" ht="34.5" customHeight="1" x14ac:dyDescent="0.3">
      <c r="A39" s="268"/>
      <c r="B39" s="272"/>
      <c r="C39" s="24" t="s">
        <v>540</v>
      </c>
      <c r="D39" s="25" t="s">
        <v>254</v>
      </c>
      <c r="E39" s="28">
        <v>2</v>
      </c>
      <c r="F39" s="167">
        <v>2</v>
      </c>
      <c r="G39" s="167"/>
      <c r="H39" s="167"/>
      <c r="I39" s="167"/>
      <c r="J39" s="167"/>
      <c r="K39" s="167">
        <v>2</v>
      </c>
      <c r="L39" s="167">
        <v>2</v>
      </c>
      <c r="M39" s="167"/>
      <c r="N39" s="167"/>
      <c r="O39" s="167"/>
      <c r="P39" s="167"/>
      <c r="Q39" s="167"/>
      <c r="R39" s="167"/>
      <c r="S39" s="167"/>
      <c r="T39" s="167"/>
      <c r="U39" s="167"/>
      <c r="V39" s="167"/>
      <c r="W39" s="167"/>
      <c r="X39" s="167"/>
      <c r="Y39" s="167"/>
      <c r="Z39" s="167"/>
      <c r="AA39" s="25"/>
    </row>
    <row r="40" spans="1:27" s="10" customFormat="1" ht="21.6" customHeight="1" x14ac:dyDescent="0.3">
      <c r="A40" s="268"/>
      <c r="B40" s="272"/>
      <c r="C40" s="38" t="s">
        <v>546</v>
      </c>
      <c r="D40" s="39" t="s">
        <v>276</v>
      </c>
      <c r="E40" s="44">
        <v>4</v>
      </c>
      <c r="F40" s="170">
        <v>4</v>
      </c>
      <c r="G40" s="170"/>
      <c r="H40" s="170"/>
      <c r="I40" s="167"/>
      <c r="J40" s="167"/>
      <c r="K40" s="167"/>
      <c r="L40" s="167"/>
      <c r="M40" s="167"/>
      <c r="N40" s="167"/>
      <c r="O40" s="167">
        <v>2</v>
      </c>
      <c r="P40" s="167">
        <v>2</v>
      </c>
      <c r="Q40" s="167">
        <v>2</v>
      </c>
      <c r="R40" s="167">
        <v>2</v>
      </c>
      <c r="S40" s="167"/>
      <c r="T40" s="167"/>
      <c r="U40" s="167"/>
      <c r="V40" s="167"/>
      <c r="W40" s="167"/>
      <c r="X40" s="167"/>
      <c r="Y40" s="167"/>
      <c r="Z40" s="167"/>
      <c r="AA40" s="25"/>
    </row>
    <row r="41" spans="1:27" s="10" customFormat="1" ht="35.549999999999997" customHeight="1" x14ac:dyDescent="0.3">
      <c r="A41" s="268"/>
      <c r="B41" s="272"/>
      <c r="C41" s="38" t="s">
        <v>549</v>
      </c>
      <c r="D41" s="39" t="s">
        <v>279</v>
      </c>
      <c r="E41" s="44">
        <v>4</v>
      </c>
      <c r="F41" s="170">
        <v>4</v>
      </c>
      <c r="G41" s="170"/>
      <c r="H41" s="170"/>
      <c r="I41" s="167"/>
      <c r="J41" s="167"/>
      <c r="K41" s="167"/>
      <c r="L41" s="167"/>
      <c r="M41" s="167"/>
      <c r="N41" s="167"/>
      <c r="O41" s="167">
        <v>2</v>
      </c>
      <c r="P41" s="167">
        <v>2</v>
      </c>
      <c r="Q41" s="167">
        <v>2</v>
      </c>
      <c r="R41" s="167">
        <v>2</v>
      </c>
      <c r="S41" s="167"/>
      <c r="T41" s="167"/>
      <c r="U41" s="167"/>
      <c r="V41" s="167"/>
      <c r="W41" s="167"/>
      <c r="X41" s="167"/>
      <c r="Y41" s="167"/>
      <c r="Z41" s="167"/>
      <c r="AA41" s="25"/>
    </row>
    <row r="42" spans="1:27" s="10" customFormat="1" ht="35.549999999999997" customHeight="1" x14ac:dyDescent="0.3">
      <c r="A42" s="268"/>
      <c r="B42" s="273" t="s">
        <v>851</v>
      </c>
      <c r="C42" s="24" t="s">
        <v>539</v>
      </c>
      <c r="D42" s="25" t="s">
        <v>378</v>
      </c>
      <c r="E42" s="28">
        <v>2</v>
      </c>
      <c r="F42" s="167">
        <v>2</v>
      </c>
      <c r="G42" s="167"/>
      <c r="H42" s="167"/>
      <c r="I42" s="169"/>
      <c r="J42" s="169"/>
      <c r="K42" s="169">
        <v>2</v>
      </c>
      <c r="L42" s="169">
        <v>2</v>
      </c>
      <c r="M42" s="169"/>
      <c r="N42" s="167"/>
      <c r="O42" s="167"/>
      <c r="P42" s="167"/>
      <c r="Q42" s="167"/>
      <c r="R42" s="167"/>
      <c r="S42" s="167"/>
      <c r="T42" s="167"/>
      <c r="U42" s="167"/>
      <c r="V42" s="167"/>
      <c r="W42" s="167"/>
      <c r="X42" s="167"/>
      <c r="Y42" s="167"/>
      <c r="Z42" s="167"/>
      <c r="AA42" s="25"/>
    </row>
    <row r="43" spans="1:27" s="10" customFormat="1" ht="21.6" customHeight="1" x14ac:dyDescent="0.3">
      <c r="A43" s="268"/>
      <c r="B43" s="274"/>
      <c r="C43" s="43" t="s">
        <v>624</v>
      </c>
      <c r="D43" s="39" t="s">
        <v>625</v>
      </c>
      <c r="E43" s="44">
        <v>2</v>
      </c>
      <c r="F43" s="170">
        <v>2</v>
      </c>
      <c r="G43" s="167"/>
      <c r="H43" s="167"/>
      <c r="I43" s="169">
        <v>2</v>
      </c>
      <c r="J43" s="169">
        <v>2</v>
      </c>
      <c r="K43" s="169"/>
      <c r="L43" s="169"/>
      <c r="M43" s="169"/>
      <c r="N43" s="167"/>
      <c r="O43" s="167"/>
      <c r="P43" s="167"/>
      <c r="Q43" s="167"/>
      <c r="R43" s="167"/>
      <c r="S43" s="167"/>
      <c r="T43" s="167"/>
      <c r="U43" s="167"/>
      <c r="V43" s="167"/>
      <c r="W43" s="167"/>
      <c r="X43" s="167"/>
      <c r="Y43" s="167"/>
      <c r="Z43" s="167"/>
      <c r="AA43" s="25"/>
    </row>
    <row r="44" spans="1:27" s="10" customFormat="1" ht="21.6" customHeight="1" x14ac:dyDescent="0.3">
      <c r="A44" s="268"/>
      <c r="B44" s="274"/>
      <c r="C44" s="43" t="s">
        <v>626</v>
      </c>
      <c r="D44" s="39" t="s">
        <v>627</v>
      </c>
      <c r="E44" s="44">
        <v>2</v>
      </c>
      <c r="F44" s="170">
        <v>2</v>
      </c>
      <c r="G44" s="170"/>
      <c r="H44" s="170"/>
      <c r="I44" s="167"/>
      <c r="J44" s="167"/>
      <c r="K44" s="167">
        <v>2</v>
      </c>
      <c r="L44" s="167">
        <v>2</v>
      </c>
      <c r="M44" s="167"/>
      <c r="N44" s="167"/>
      <c r="O44" s="167"/>
      <c r="P44" s="167"/>
      <c r="Q44" s="167"/>
      <c r="R44" s="167"/>
      <c r="S44" s="167"/>
      <c r="T44" s="167"/>
      <c r="U44" s="167"/>
      <c r="V44" s="167"/>
      <c r="W44" s="167"/>
      <c r="X44" s="167"/>
      <c r="Y44" s="167"/>
      <c r="Z44" s="167"/>
      <c r="AA44" s="25"/>
    </row>
    <row r="45" spans="1:27" s="10" customFormat="1" ht="21.6" customHeight="1" x14ac:dyDescent="0.3">
      <c r="A45" s="268"/>
      <c r="B45" s="274"/>
      <c r="C45" s="43" t="s">
        <v>628</v>
      </c>
      <c r="D45" s="39" t="s">
        <v>629</v>
      </c>
      <c r="E45" s="44">
        <v>2</v>
      </c>
      <c r="F45" s="170">
        <v>2</v>
      </c>
      <c r="G45" s="170"/>
      <c r="H45" s="170"/>
      <c r="I45" s="167"/>
      <c r="J45" s="167"/>
      <c r="K45" s="167"/>
      <c r="L45" s="167"/>
      <c r="M45" s="167">
        <v>2</v>
      </c>
      <c r="N45" s="167">
        <v>2</v>
      </c>
      <c r="O45" s="167"/>
      <c r="P45" s="167"/>
      <c r="Q45" s="167"/>
      <c r="R45" s="167"/>
      <c r="S45" s="167"/>
      <c r="T45" s="167"/>
      <c r="U45" s="167"/>
      <c r="V45" s="167"/>
      <c r="W45" s="167"/>
      <c r="X45" s="167"/>
      <c r="Y45" s="167"/>
      <c r="Z45" s="167"/>
      <c r="AA45" s="25"/>
    </row>
    <row r="46" spans="1:27" s="10" customFormat="1" ht="33.6" customHeight="1" x14ac:dyDescent="0.3">
      <c r="A46" s="268"/>
      <c r="B46" s="274"/>
      <c r="C46" s="38" t="s">
        <v>551</v>
      </c>
      <c r="D46" s="158" t="s">
        <v>281</v>
      </c>
      <c r="E46" s="170">
        <v>2</v>
      </c>
      <c r="F46" s="170">
        <v>2</v>
      </c>
      <c r="G46" s="170"/>
      <c r="H46" s="170"/>
      <c r="I46" s="167"/>
      <c r="J46" s="167"/>
      <c r="K46" s="167"/>
      <c r="L46" s="167"/>
      <c r="M46" s="167"/>
      <c r="N46" s="167"/>
      <c r="O46" s="167">
        <v>2</v>
      </c>
      <c r="P46" s="167">
        <v>2</v>
      </c>
      <c r="Q46" s="167"/>
      <c r="R46" s="167"/>
      <c r="S46" s="167"/>
      <c r="T46" s="167"/>
      <c r="U46" s="167"/>
      <c r="V46" s="167"/>
      <c r="W46" s="167"/>
      <c r="X46" s="167"/>
      <c r="Y46" s="167"/>
      <c r="Z46" s="167"/>
      <c r="AA46" s="25"/>
    </row>
    <row r="47" spans="1:27" s="10" customFormat="1" ht="36.6" customHeight="1" x14ac:dyDescent="0.3">
      <c r="A47" s="268"/>
      <c r="B47" s="274"/>
      <c r="C47" s="38" t="s">
        <v>566</v>
      </c>
      <c r="D47" s="39" t="s">
        <v>295</v>
      </c>
      <c r="E47" s="44">
        <v>2</v>
      </c>
      <c r="F47" s="170">
        <v>2</v>
      </c>
      <c r="G47" s="170"/>
      <c r="H47" s="170"/>
      <c r="I47" s="167"/>
      <c r="J47" s="167"/>
      <c r="K47" s="167"/>
      <c r="L47" s="167"/>
      <c r="M47" s="167"/>
      <c r="N47" s="167"/>
      <c r="O47" s="167"/>
      <c r="P47" s="167"/>
      <c r="Q47" s="167">
        <v>2</v>
      </c>
      <c r="R47" s="167">
        <v>2</v>
      </c>
      <c r="S47" s="167"/>
      <c r="T47" s="167"/>
      <c r="U47" s="167"/>
      <c r="V47" s="167"/>
      <c r="W47" s="167"/>
      <c r="X47" s="167"/>
      <c r="Y47" s="167"/>
      <c r="Z47" s="167"/>
      <c r="AA47" s="25"/>
    </row>
    <row r="48" spans="1:27" s="10" customFormat="1" ht="39.6" customHeight="1" x14ac:dyDescent="0.3">
      <c r="A48" s="268"/>
      <c r="B48" s="274"/>
      <c r="C48" s="38" t="s">
        <v>560</v>
      </c>
      <c r="D48" s="39" t="s">
        <v>290</v>
      </c>
      <c r="E48" s="170">
        <v>2</v>
      </c>
      <c r="F48" s="170">
        <v>2</v>
      </c>
      <c r="G48" s="170"/>
      <c r="H48" s="170"/>
      <c r="I48" s="167"/>
      <c r="J48" s="167"/>
      <c r="K48" s="167"/>
      <c r="L48" s="167"/>
      <c r="M48" s="167"/>
      <c r="N48" s="167"/>
      <c r="O48" s="167"/>
      <c r="P48" s="167"/>
      <c r="Q48" s="167">
        <v>2</v>
      </c>
      <c r="R48" s="167">
        <v>2</v>
      </c>
      <c r="S48" s="167"/>
      <c r="T48" s="167"/>
      <c r="U48" s="167"/>
      <c r="V48" s="167"/>
      <c r="W48" s="167"/>
      <c r="X48" s="167"/>
      <c r="Y48" s="167"/>
      <c r="Z48" s="167"/>
      <c r="AA48" s="25"/>
    </row>
    <row r="49" spans="1:27" s="10" customFormat="1" ht="21.6" customHeight="1" x14ac:dyDescent="0.3">
      <c r="A49" s="268"/>
      <c r="B49" s="223" t="s">
        <v>853</v>
      </c>
      <c r="C49" s="34" t="s">
        <v>69</v>
      </c>
      <c r="D49" s="25" t="s">
        <v>369</v>
      </c>
      <c r="E49" s="28">
        <v>2</v>
      </c>
      <c r="F49" s="167">
        <v>2</v>
      </c>
      <c r="G49" s="167">
        <v>2</v>
      </c>
      <c r="H49" s="167">
        <v>2</v>
      </c>
      <c r="I49" s="167"/>
      <c r="J49" s="167"/>
      <c r="K49" s="167"/>
      <c r="L49" s="167"/>
      <c r="M49" s="167"/>
      <c r="N49" s="167"/>
      <c r="O49" s="167"/>
      <c r="P49" s="167"/>
      <c r="Q49" s="167"/>
      <c r="R49" s="167"/>
      <c r="S49" s="167"/>
      <c r="T49" s="167"/>
      <c r="U49" s="167"/>
      <c r="V49" s="167"/>
      <c r="W49" s="167"/>
      <c r="X49" s="167"/>
      <c r="Y49" s="167"/>
      <c r="Z49" s="167"/>
      <c r="AA49" s="25"/>
    </row>
    <row r="50" spans="1:27" s="10" customFormat="1" ht="21.6" customHeight="1" x14ac:dyDescent="0.3">
      <c r="A50" s="268"/>
      <c r="B50" s="223"/>
      <c r="C50" s="24" t="s">
        <v>535</v>
      </c>
      <c r="D50" s="25" t="s">
        <v>374</v>
      </c>
      <c r="E50" s="28">
        <v>4</v>
      </c>
      <c r="F50" s="167">
        <v>4</v>
      </c>
      <c r="G50" s="167"/>
      <c r="H50" s="167"/>
      <c r="I50" s="167"/>
      <c r="J50" s="167"/>
      <c r="K50" s="167">
        <v>2</v>
      </c>
      <c r="L50" s="167">
        <v>2</v>
      </c>
      <c r="M50" s="167">
        <v>2</v>
      </c>
      <c r="N50" s="167">
        <v>2</v>
      </c>
      <c r="O50" s="167"/>
      <c r="P50" s="167"/>
      <c r="Q50" s="167"/>
      <c r="R50" s="167"/>
      <c r="S50" s="167"/>
      <c r="T50" s="167"/>
      <c r="U50" s="167"/>
      <c r="V50" s="167"/>
      <c r="W50" s="167"/>
      <c r="X50" s="167"/>
      <c r="Y50" s="167"/>
      <c r="Z50" s="167"/>
      <c r="AA50" s="25"/>
    </row>
    <row r="51" spans="1:27" s="10" customFormat="1" ht="21.6" customHeight="1" x14ac:dyDescent="0.3">
      <c r="A51" s="268"/>
      <c r="B51" s="234"/>
      <c r="C51" s="24" t="s">
        <v>537</v>
      </c>
      <c r="D51" s="25" t="s">
        <v>376</v>
      </c>
      <c r="E51" s="28">
        <v>6</v>
      </c>
      <c r="F51" s="167">
        <v>6</v>
      </c>
      <c r="G51" s="167"/>
      <c r="H51" s="167"/>
      <c r="I51" s="119"/>
      <c r="J51" s="119"/>
      <c r="K51" s="167">
        <v>3</v>
      </c>
      <c r="L51" s="167">
        <v>3</v>
      </c>
      <c r="M51" s="167">
        <v>3</v>
      </c>
      <c r="N51" s="167">
        <v>3</v>
      </c>
      <c r="O51" s="167"/>
      <c r="P51" s="167"/>
      <c r="Q51" s="167"/>
      <c r="R51" s="167"/>
      <c r="S51" s="167"/>
      <c r="T51" s="167"/>
      <c r="U51" s="167"/>
      <c r="V51" s="167"/>
      <c r="W51" s="167"/>
      <c r="X51" s="167"/>
      <c r="Y51" s="167"/>
      <c r="Z51" s="167"/>
      <c r="AA51" s="25"/>
    </row>
    <row r="52" spans="1:27" s="10" customFormat="1" ht="34.5" customHeight="1" x14ac:dyDescent="0.3">
      <c r="A52" s="268"/>
      <c r="B52" s="234"/>
      <c r="C52" s="24" t="s">
        <v>553</v>
      </c>
      <c r="D52" s="25" t="s">
        <v>283</v>
      </c>
      <c r="E52" s="28">
        <v>4</v>
      </c>
      <c r="F52" s="167">
        <v>4</v>
      </c>
      <c r="G52" s="167"/>
      <c r="H52" s="167"/>
      <c r="I52" s="167"/>
      <c r="J52" s="167"/>
      <c r="K52" s="167"/>
      <c r="L52" s="167"/>
      <c r="M52" s="167"/>
      <c r="N52" s="167"/>
      <c r="O52" s="167">
        <v>2</v>
      </c>
      <c r="P52" s="167">
        <v>2</v>
      </c>
      <c r="Q52" s="167">
        <v>2</v>
      </c>
      <c r="R52" s="167">
        <v>2</v>
      </c>
      <c r="S52" s="167"/>
      <c r="T52" s="167"/>
      <c r="U52" s="167"/>
      <c r="V52" s="167"/>
      <c r="W52" s="167"/>
      <c r="X52" s="167"/>
      <c r="Y52" s="167"/>
      <c r="Z52" s="167"/>
      <c r="AA52" s="25"/>
    </row>
    <row r="53" spans="1:27" s="10" customFormat="1" ht="34.5" customHeight="1" x14ac:dyDescent="0.3">
      <c r="A53" s="268"/>
      <c r="B53" s="234"/>
      <c r="C53" s="38" t="s">
        <v>564</v>
      </c>
      <c r="D53" s="39" t="s">
        <v>293</v>
      </c>
      <c r="E53" s="170">
        <v>2</v>
      </c>
      <c r="F53" s="170">
        <v>2</v>
      </c>
      <c r="G53" s="170"/>
      <c r="H53" s="170"/>
      <c r="I53" s="167"/>
      <c r="J53" s="167"/>
      <c r="K53" s="167"/>
      <c r="L53" s="167"/>
      <c r="M53" s="167"/>
      <c r="N53" s="167"/>
      <c r="O53" s="167"/>
      <c r="P53" s="167"/>
      <c r="Q53" s="167">
        <v>2</v>
      </c>
      <c r="R53" s="167">
        <v>2</v>
      </c>
      <c r="S53" s="167"/>
      <c r="T53" s="167"/>
      <c r="U53" s="167"/>
      <c r="V53" s="167"/>
      <c r="W53" s="167"/>
      <c r="X53" s="167"/>
      <c r="Y53" s="167"/>
      <c r="Z53" s="167"/>
      <c r="AA53" s="25"/>
    </row>
    <row r="54" spans="1:27" s="10" customFormat="1" ht="21.45" customHeight="1" x14ac:dyDescent="0.3">
      <c r="A54" s="268"/>
      <c r="B54" s="234"/>
      <c r="C54" s="38" t="s">
        <v>561</v>
      </c>
      <c r="D54" s="39" t="s">
        <v>291</v>
      </c>
      <c r="E54" s="170">
        <v>2</v>
      </c>
      <c r="F54" s="170">
        <v>2</v>
      </c>
      <c r="G54" s="170"/>
      <c r="H54" s="170"/>
      <c r="I54" s="167"/>
      <c r="J54" s="167"/>
      <c r="K54" s="167"/>
      <c r="L54" s="167"/>
      <c r="M54" s="167"/>
      <c r="N54" s="167"/>
      <c r="O54" s="167"/>
      <c r="P54" s="167"/>
      <c r="Q54" s="167">
        <v>2</v>
      </c>
      <c r="R54" s="167">
        <v>2</v>
      </c>
      <c r="S54" s="167"/>
      <c r="T54" s="167"/>
      <c r="U54" s="167"/>
      <c r="V54" s="167"/>
      <c r="W54" s="167"/>
      <c r="X54" s="167"/>
      <c r="Y54" s="167"/>
      <c r="Z54" s="167"/>
      <c r="AA54" s="25"/>
    </row>
    <row r="55" spans="1:27" s="10" customFormat="1" ht="34.5" customHeight="1" x14ac:dyDescent="0.3">
      <c r="A55" s="268"/>
      <c r="B55" s="234"/>
      <c r="C55" s="24" t="s">
        <v>565</v>
      </c>
      <c r="D55" s="25" t="s">
        <v>294</v>
      </c>
      <c r="E55" s="167">
        <v>2</v>
      </c>
      <c r="F55" s="167">
        <v>2</v>
      </c>
      <c r="G55" s="167"/>
      <c r="H55" s="167"/>
      <c r="I55" s="167"/>
      <c r="J55" s="167"/>
      <c r="K55" s="167"/>
      <c r="L55" s="167"/>
      <c r="M55" s="167"/>
      <c r="N55" s="167"/>
      <c r="O55" s="167"/>
      <c r="P55" s="167"/>
      <c r="Q55" s="167"/>
      <c r="R55" s="167"/>
      <c r="S55" s="167">
        <v>2</v>
      </c>
      <c r="T55" s="167">
        <v>2</v>
      </c>
      <c r="U55" s="167"/>
      <c r="V55" s="167"/>
      <c r="W55" s="167"/>
      <c r="X55" s="167"/>
      <c r="Y55" s="167"/>
      <c r="Z55" s="167"/>
      <c r="AA55" s="25"/>
    </row>
    <row r="56" spans="1:27" s="10" customFormat="1" ht="21.6" customHeight="1" x14ac:dyDescent="0.3">
      <c r="A56" s="268"/>
      <c r="B56" s="234"/>
      <c r="C56" s="24" t="s">
        <v>528</v>
      </c>
      <c r="D56" s="25" t="s">
        <v>363</v>
      </c>
      <c r="E56" s="28">
        <v>4</v>
      </c>
      <c r="F56" s="167">
        <v>4</v>
      </c>
      <c r="G56" s="167">
        <v>2</v>
      </c>
      <c r="H56" s="167">
        <v>2</v>
      </c>
      <c r="I56" s="167">
        <v>2</v>
      </c>
      <c r="J56" s="167">
        <v>2</v>
      </c>
      <c r="K56" s="167"/>
      <c r="L56" s="167"/>
      <c r="M56" s="167"/>
      <c r="N56" s="167"/>
      <c r="O56" s="167"/>
      <c r="P56" s="167"/>
      <c r="Q56" s="167"/>
      <c r="R56" s="167"/>
      <c r="S56" s="167"/>
      <c r="T56" s="167"/>
      <c r="U56" s="167"/>
      <c r="V56" s="167"/>
      <c r="W56" s="167"/>
      <c r="X56" s="167"/>
      <c r="Y56" s="167"/>
      <c r="Z56" s="167"/>
      <c r="AA56" s="25"/>
    </row>
    <row r="57" spans="1:27" s="10" customFormat="1" ht="22.2" x14ac:dyDescent="0.3">
      <c r="A57" s="269"/>
      <c r="B57" s="234"/>
      <c r="C57" s="24" t="s">
        <v>529</v>
      </c>
      <c r="D57" s="25" t="s">
        <v>364</v>
      </c>
      <c r="E57" s="28">
        <v>2</v>
      </c>
      <c r="F57" s="167">
        <v>2</v>
      </c>
      <c r="G57" s="167"/>
      <c r="H57" s="167"/>
      <c r="I57" s="167">
        <v>2</v>
      </c>
      <c r="J57" s="167">
        <v>2</v>
      </c>
      <c r="K57" s="167"/>
      <c r="L57" s="167"/>
      <c r="M57" s="167"/>
      <c r="N57" s="167"/>
      <c r="O57" s="167"/>
      <c r="P57" s="167"/>
      <c r="Q57" s="167"/>
      <c r="R57" s="167"/>
      <c r="S57" s="167"/>
      <c r="T57" s="167"/>
      <c r="U57" s="167"/>
      <c r="V57" s="167"/>
      <c r="W57" s="167"/>
      <c r="X57" s="167"/>
      <c r="Y57" s="167"/>
      <c r="Z57" s="167"/>
      <c r="AA57" s="25"/>
    </row>
    <row r="58" spans="1:27" s="10" customFormat="1" ht="22.2" x14ac:dyDescent="0.3">
      <c r="A58" s="269"/>
      <c r="B58" s="234"/>
      <c r="C58" s="24" t="s">
        <v>533</v>
      </c>
      <c r="D58" s="25" t="s">
        <v>370</v>
      </c>
      <c r="E58" s="28">
        <v>2</v>
      </c>
      <c r="F58" s="167">
        <v>2</v>
      </c>
      <c r="G58" s="167"/>
      <c r="H58" s="167"/>
      <c r="I58" s="167">
        <v>2</v>
      </c>
      <c r="J58" s="167">
        <v>2</v>
      </c>
      <c r="K58" s="167"/>
      <c r="L58" s="167"/>
      <c r="M58" s="167"/>
      <c r="N58" s="167"/>
      <c r="O58" s="167"/>
      <c r="P58" s="167"/>
      <c r="Q58" s="167"/>
      <c r="R58" s="167"/>
      <c r="S58" s="167"/>
      <c r="T58" s="167"/>
      <c r="U58" s="167"/>
      <c r="V58" s="167"/>
      <c r="W58" s="167"/>
      <c r="X58" s="167"/>
      <c r="Y58" s="167"/>
      <c r="Z58" s="167"/>
      <c r="AA58" s="25"/>
    </row>
    <row r="59" spans="1:27" s="10" customFormat="1" ht="31.2" x14ac:dyDescent="0.3">
      <c r="A59" s="269"/>
      <c r="B59" s="234"/>
      <c r="C59" s="164" t="s">
        <v>30</v>
      </c>
      <c r="D59" s="160" t="s">
        <v>372</v>
      </c>
      <c r="E59" s="163">
        <v>2</v>
      </c>
      <c r="F59" s="169">
        <v>2</v>
      </c>
      <c r="G59" s="169"/>
      <c r="H59" s="169"/>
      <c r="I59" s="169">
        <v>2</v>
      </c>
      <c r="J59" s="169">
        <v>2</v>
      </c>
      <c r="K59" s="167"/>
      <c r="L59" s="167"/>
      <c r="M59" s="167"/>
      <c r="N59" s="167"/>
      <c r="O59" s="167"/>
      <c r="P59" s="167"/>
      <c r="Q59" s="167"/>
      <c r="R59" s="167"/>
      <c r="S59" s="167"/>
      <c r="T59" s="167"/>
      <c r="U59" s="167"/>
      <c r="V59" s="167"/>
      <c r="W59" s="167"/>
      <c r="X59" s="167"/>
      <c r="Y59" s="167"/>
      <c r="Z59" s="167"/>
      <c r="AA59" s="25"/>
    </row>
    <row r="60" spans="1:27" s="10" customFormat="1" ht="22.2" x14ac:dyDescent="0.3">
      <c r="A60" s="269"/>
      <c r="B60" s="234"/>
      <c r="C60" s="24" t="s">
        <v>534</v>
      </c>
      <c r="D60" s="25" t="s">
        <v>373</v>
      </c>
      <c r="E60" s="28">
        <v>4</v>
      </c>
      <c r="F60" s="167">
        <v>4</v>
      </c>
      <c r="G60" s="167"/>
      <c r="H60" s="167"/>
      <c r="I60" s="167"/>
      <c r="J60" s="167"/>
      <c r="K60" s="167">
        <v>2</v>
      </c>
      <c r="L60" s="167">
        <v>2</v>
      </c>
      <c r="M60" s="167">
        <v>2</v>
      </c>
      <c r="N60" s="167">
        <v>2</v>
      </c>
      <c r="O60" s="167"/>
      <c r="P60" s="167"/>
      <c r="Q60" s="167"/>
      <c r="R60" s="167"/>
      <c r="S60" s="167"/>
      <c r="T60" s="167"/>
      <c r="U60" s="167"/>
      <c r="V60" s="167"/>
      <c r="W60" s="167"/>
      <c r="X60" s="167"/>
      <c r="Y60" s="167"/>
      <c r="Z60" s="167"/>
      <c r="AA60" s="25"/>
    </row>
    <row r="61" spans="1:27" s="10" customFormat="1" ht="22.2" x14ac:dyDescent="0.3">
      <c r="A61" s="269"/>
      <c r="B61" s="234"/>
      <c r="C61" s="34" t="s">
        <v>71</v>
      </c>
      <c r="D61" s="25" t="s">
        <v>253</v>
      </c>
      <c r="E61" s="28">
        <v>2</v>
      </c>
      <c r="F61" s="167">
        <v>2</v>
      </c>
      <c r="G61" s="167"/>
      <c r="H61" s="167"/>
      <c r="I61" s="167"/>
      <c r="J61" s="167"/>
      <c r="K61" s="167">
        <v>2</v>
      </c>
      <c r="L61" s="167">
        <v>2</v>
      </c>
      <c r="M61" s="167"/>
      <c r="N61" s="167"/>
      <c r="O61" s="167"/>
      <c r="P61" s="167"/>
      <c r="Q61" s="167"/>
      <c r="R61" s="167"/>
      <c r="S61" s="167"/>
      <c r="T61" s="167"/>
      <c r="U61" s="167"/>
      <c r="V61" s="167"/>
      <c r="W61" s="167"/>
      <c r="X61" s="167"/>
      <c r="Y61" s="167"/>
      <c r="Z61" s="167"/>
      <c r="AA61" s="25"/>
    </row>
    <row r="62" spans="1:27" s="10" customFormat="1" ht="22.2" x14ac:dyDescent="0.3">
      <c r="A62" s="269"/>
      <c r="B62" s="234"/>
      <c r="C62" s="38" t="s">
        <v>541</v>
      </c>
      <c r="D62" s="39" t="s">
        <v>271</v>
      </c>
      <c r="E62" s="44">
        <v>2</v>
      </c>
      <c r="F62" s="170">
        <v>2</v>
      </c>
      <c r="G62" s="170"/>
      <c r="H62" s="170"/>
      <c r="I62" s="167"/>
      <c r="J62" s="167"/>
      <c r="K62" s="167"/>
      <c r="L62" s="167"/>
      <c r="M62" s="167">
        <v>2</v>
      </c>
      <c r="N62" s="167">
        <v>2</v>
      </c>
      <c r="O62" s="167"/>
      <c r="P62" s="167"/>
      <c r="Q62" s="167"/>
      <c r="R62" s="167"/>
      <c r="S62" s="167"/>
      <c r="T62" s="167"/>
      <c r="U62" s="167"/>
      <c r="V62" s="167"/>
      <c r="W62" s="167"/>
      <c r="X62" s="167"/>
      <c r="Y62" s="167"/>
      <c r="Z62" s="167"/>
      <c r="AA62" s="25"/>
    </row>
    <row r="63" spans="1:27" s="10" customFormat="1" ht="22.2" x14ac:dyDescent="0.3">
      <c r="A63" s="269"/>
      <c r="B63" s="234"/>
      <c r="C63" s="38" t="s">
        <v>544</v>
      </c>
      <c r="D63" s="39" t="s">
        <v>274</v>
      </c>
      <c r="E63" s="44">
        <v>2</v>
      </c>
      <c r="F63" s="170">
        <v>2</v>
      </c>
      <c r="G63" s="170"/>
      <c r="H63" s="170"/>
      <c r="I63" s="167"/>
      <c r="J63" s="167"/>
      <c r="K63" s="167"/>
      <c r="L63" s="167"/>
      <c r="M63" s="167">
        <v>2</v>
      </c>
      <c r="N63" s="167">
        <v>2</v>
      </c>
      <c r="O63" s="167"/>
      <c r="P63" s="167"/>
      <c r="Q63" s="167"/>
      <c r="R63" s="167"/>
      <c r="S63" s="167"/>
      <c r="T63" s="167"/>
      <c r="U63" s="167"/>
      <c r="V63" s="167"/>
      <c r="W63" s="167"/>
      <c r="X63" s="167"/>
      <c r="Y63" s="167"/>
      <c r="Z63" s="167"/>
      <c r="AA63" s="25"/>
    </row>
    <row r="64" spans="1:27" s="10" customFormat="1" ht="31.2" x14ac:dyDescent="0.3">
      <c r="A64" s="269"/>
      <c r="B64" s="234"/>
      <c r="C64" s="38" t="s">
        <v>547</v>
      </c>
      <c r="D64" s="39" t="s">
        <v>277</v>
      </c>
      <c r="E64" s="44">
        <v>4</v>
      </c>
      <c r="F64" s="170">
        <v>4</v>
      </c>
      <c r="G64" s="170"/>
      <c r="H64" s="170"/>
      <c r="I64" s="167"/>
      <c r="J64" s="167"/>
      <c r="K64" s="167"/>
      <c r="L64" s="167"/>
      <c r="M64" s="167"/>
      <c r="N64" s="167"/>
      <c r="O64" s="167">
        <v>2</v>
      </c>
      <c r="P64" s="167">
        <v>2</v>
      </c>
      <c r="Q64" s="167">
        <v>2</v>
      </c>
      <c r="R64" s="167">
        <v>2</v>
      </c>
      <c r="S64" s="167"/>
      <c r="T64" s="167"/>
      <c r="U64" s="167"/>
      <c r="V64" s="167"/>
      <c r="W64" s="167"/>
      <c r="X64" s="167"/>
      <c r="Y64" s="167"/>
      <c r="Z64" s="167"/>
      <c r="AA64" s="25"/>
    </row>
    <row r="65" spans="1:27" s="10" customFormat="1" ht="22.2" x14ac:dyDescent="0.3">
      <c r="A65" s="269"/>
      <c r="B65" s="234"/>
      <c r="C65" s="24" t="s">
        <v>548</v>
      </c>
      <c r="D65" s="25" t="s">
        <v>278</v>
      </c>
      <c r="E65" s="28">
        <v>4</v>
      </c>
      <c r="F65" s="167">
        <v>4</v>
      </c>
      <c r="G65" s="167"/>
      <c r="H65" s="167"/>
      <c r="I65" s="167"/>
      <c r="J65" s="167"/>
      <c r="K65" s="167"/>
      <c r="L65" s="167"/>
      <c r="M65" s="167"/>
      <c r="N65" s="167"/>
      <c r="O65" s="167">
        <v>2</v>
      </c>
      <c r="P65" s="167">
        <v>2</v>
      </c>
      <c r="Q65" s="167">
        <v>2</v>
      </c>
      <c r="R65" s="167">
        <v>2</v>
      </c>
      <c r="S65" s="167"/>
      <c r="T65" s="167"/>
      <c r="U65" s="167"/>
      <c r="V65" s="167"/>
      <c r="W65" s="167"/>
      <c r="X65" s="167"/>
      <c r="Y65" s="167"/>
      <c r="Z65" s="167"/>
      <c r="AA65" s="25"/>
    </row>
    <row r="66" spans="1:27" s="10" customFormat="1" ht="22.2" x14ac:dyDescent="0.3">
      <c r="A66" s="269"/>
      <c r="B66" s="234"/>
      <c r="C66" s="38" t="s">
        <v>552</v>
      </c>
      <c r="D66" s="39" t="s">
        <v>282</v>
      </c>
      <c r="E66" s="44">
        <v>2</v>
      </c>
      <c r="F66" s="170">
        <v>2</v>
      </c>
      <c r="G66" s="95"/>
      <c r="H66" s="96"/>
      <c r="I66" s="26"/>
      <c r="J66" s="27"/>
      <c r="K66" s="26"/>
      <c r="L66" s="27"/>
      <c r="M66" s="26"/>
      <c r="N66" s="27"/>
      <c r="O66" s="26">
        <v>2</v>
      </c>
      <c r="P66" s="27">
        <v>2</v>
      </c>
      <c r="Q66" s="167"/>
      <c r="R66" s="167"/>
      <c r="S66" s="167"/>
      <c r="T66" s="167"/>
      <c r="U66" s="167"/>
      <c r="V66" s="167"/>
      <c r="W66" s="167"/>
      <c r="X66" s="167"/>
      <c r="Y66" s="167"/>
      <c r="Z66" s="167"/>
      <c r="AA66" s="25"/>
    </row>
    <row r="67" spans="1:27" s="10" customFormat="1" ht="22.2" x14ac:dyDescent="0.3">
      <c r="A67" s="269"/>
      <c r="B67" s="234"/>
      <c r="C67" s="38" t="s">
        <v>555</v>
      </c>
      <c r="D67" s="39" t="s">
        <v>285</v>
      </c>
      <c r="E67" s="40">
        <v>2</v>
      </c>
      <c r="F67" s="170">
        <v>2</v>
      </c>
      <c r="G67" s="170"/>
      <c r="H67" s="170"/>
      <c r="I67" s="167"/>
      <c r="J67" s="167"/>
      <c r="K67" s="167"/>
      <c r="L67" s="167"/>
      <c r="M67" s="167"/>
      <c r="N67" s="167"/>
      <c r="O67" s="167">
        <v>2</v>
      </c>
      <c r="P67" s="167">
        <v>2</v>
      </c>
      <c r="Q67" s="167"/>
      <c r="R67" s="167"/>
      <c r="S67" s="167"/>
      <c r="T67" s="167"/>
      <c r="U67" s="167"/>
      <c r="V67" s="167"/>
      <c r="W67" s="167"/>
      <c r="X67" s="167"/>
      <c r="Y67" s="167"/>
      <c r="Z67" s="167"/>
      <c r="AA67" s="25"/>
    </row>
    <row r="68" spans="1:27" s="10" customFormat="1" ht="22.2" x14ac:dyDescent="0.3">
      <c r="A68" s="269"/>
      <c r="B68" s="234"/>
      <c r="C68" s="38" t="s">
        <v>556</v>
      </c>
      <c r="D68" s="39" t="s">
        <v>286</v>
      </c>
      <c r="E68" s="44">
        <v>2</v>
      </c>
      <c r="F68" s="170">
        <v>2</v>
      </c>
      <c r="G68" s="170"/>
      <c r="H68" s="170"/>
      <c r="I68" s="167"/>
      <c r="J68" s="167"/>
      <c r="K68" s="167"/>
      <c r="L68" s="167"/>
      <c r="M68" s="167"/>
      <c r="N68" s="167"/>
      <c r="O68" s="167">
        <v>2</v>
      </c>
      <c r="P68" s="167">
        <v>2</v>
      </c>
      <c r="Q68" s="167"/>
      <c r="R68" s="167"/>
      <c r="S68" s="167"/>
      <c r="T68" s="167"/>
      <c r="U68" s="167"/>
      <c r="V68" s="167"/>
      <c r="W68" s="167"/>
      <c r="X68" s="167"/>
      <c r="Y68" s="167"/>
      <c r="Z68" s="167"/>
      <c r="AA68" s="25"/>
    </row>
    <row r="69" spans="1:27" s="10" customFormat="1" ht="22.2" x14ac:dyDescent="0.3">
      <c r="A69" s="269"/>
      <c r="B69" s="234"/>
      <c r="C69" s="159" t="s">
        <v>557</v>
      </c>
      <c r="D69" s="160" t="s">
        <v>287</v>
      </c>
      <c r="E69" s="163">
        <v>2</v>
      </c>
      <c r="F69" s="169">
        <v>2</v>
      </c>
      <c r="G69" s="169"/>
      <c r="H69" s="169"/>
      <c r="I69" s="169"/>
      <c r="J69" s="169"/>
      <c r="K69" s="169"/>
      <c r="L69" s="169"/>
      <c r="M69" s="169"/>
      <c r="N69" s="169"/>
      <c r="O69" s="169">
        <v>2</v>
      </c>
      <c r="P69" s="169">
        <v>2</v>
      </c>
      <c r="Q69" s="163"/>
      <c r="R69" s="163"/>
      <c r="S69" s="163"/>
      <c r="T69" s="163"/>
      <c r="U69" s="167"/>
      <c r="V69" s="167"/>
      <c r="W69" s="167"/>
      <c r="X69" s="167"/>
      <c r="Y69" s="167"/>
      <c r="Z69" s="167"/>
      <c r="AA69" s="25"/>
    </row>
    <row r="70" spans="1:27" s="10" customFormat="1" ht="22.2" x14ac:dyDescent="0.3">
      <c r="A70" s="269"/>
      <c r="B70" s="234"/>
      <c r="C70" s="159" t="s">
        <v>563</v>
      </c>
      <c r="D70" s="160" t="s">
        <v>292</v>
      </c>
      <c r="E70" s="163">
        <v>2</v>
      </c>
      <c r="F70" s="169">
        <v>2</v>
      </c>
      <c r="G70" s="169"/>
      <c r="H70" s="169"/>
      <c r="I70" s="169"/>
      <c r="J70" s="169"/>
      <c r="K70" s="169"/>
      <c r="L70" s="169"/>
      <c r="M70" s="169"/>
      <c r="N70" s="169"/>
      <c r="O70" s="169"/>
      <c r="P70" s="169"/>
      <c r="Q70" s="169">
        <v>2</v>
      </c>
      <c r="R70" s="169">
        <v>2</v>
      </c>
      <c r="S70" s="163"/>
      <c r="T70" s="163"/>
      <c r="U70" s="167"/>
      <c r="V70" s="167"/>
      <c r="W70" s="167"/>
      <c r="X70" s="167"/>
      <c r="Y70" s="167"/>
      <c r="Z70" s="167"/>
      <c r="AA70" s="25"/>
    </row>
    <row r="71" spans="1:27" s="10" customFormat="1" ht="22.2" x14ac:dyDescent="0.3">
      <c r="A71" s="269"/>
      <c r="B71" s="234"/>
      <c r="C71" s="38" t="s">
        <v>559</v>
      </c>
      <c r="D71" s="39" t="s">
        <v>289</v>
      </c>
      <c r="E71" s="44">
        <v>2</v>
      </c>
      <c r="F71" s="170">
        <v>2</v>
      </c>
      <c r="G71" s="170"/>
      <c r="H71" s="170"/>
      <c r="I71" s="167"/>
      <c r="J71" s="167"/>
      <c r="K71" s="167"/>
      <c r="L71" s="167"/>
      <c r="M71" s="167"/>
      <c r="N71" s="167"/>
      <c r="O71" s="167"/>
      <c r="P71" s="167"/>
      <c r="Q71" s="167">
        <v>2</v>
      </c>
      <c r="R71" s="167">
        <v>2</v>
      </c>
      <c r="S71" s="167"/>
      <c r="T71" s="167"/>
      <c r="U71" s="167"/>
      <c r="V71" s="167"/>
      <c r="W71" s="167"/>
      <c r="X71" s="167"/>
      <c r="Y71" s="167"/>
      <c r="Z71" s="167"/>
      <c r="AA71" s="25"/>
    </row>
    <row r="72" spans="1:27" s="172" customFormat="1" ht="22.2" x14ac:dyDescent="0.3">
      <c r="A72" s="269"/>
      <c r="B72" s="234"/>
      <c r="C72" s="164" t="s">
        <v>714</v>
      </c>
      <c r="D72" s="160" t="s">
        <v>715</v>
      </c>
      <c r="E72" s="163">
        <v>2</v>
      </c>
      <c r="F72" s="169">
        <v>2</v>
      </c>
      <c r="G72" s="169"/>
      <c r="H72" s="169"/>
      <c r="I72" s="169"/>
      <c r="J72" s="169"/>
      <c r="K72" s="169"/>
      <c r="L72" s="169"/>
      <c r="M72" s="169"/>
      <c r="N72" s="169"/>
      <c r="O72" s="169"/>
      <c r="P72" s="169"/>
      <c r="Q72" s="169"/>
      <c r="R72" s="169"/>
      <c r="S72" s="169"/>
      <c r="T72" s="169"/>
      <c r="U72" s="169">
        <v>2</v>
      </c>
      <c r="V72" s="169">
        <v>2</v>
      </c>
      <c r="W72" s="169"/>
      <c r="X72" s="169"/>
      <c r="Y72" s="169"/>
      <c r="Z72" s="169"/>
      <c r="AA72" s="160"/>
    </row>
    <row r="73" spans="1:27" s="172" customFormat="1" ht="31.2" x14ac:dyDescent="0.3">
      <c r="A73" s="270"/>
      <c r="B73" s="234"/>
      <c r="C73" s="159" t="s">
        <v>701</v>
      </c>
      <c r="D73" s="160" t="s">
        <v>297</v>
      </c>
      <c r="E73" s="163">
        <v>2</v>
      </c>
      <c r="F73" s="169">
        <v>2</v>
      </c>
      <c r="G73" s="169"/>
      <c r="H73" s="169"/>
      <c r="I73" s="169"/>
      <c r="J73" s="169"/>
      <c r="K73" s="169"/>
      <c r="L73" s="169"/>
      <c r="M73" s="169"/>
      <c r="N73" s="169"/>
      <c r="O73" s="169"/>
      <c r="P73" s="169"/>
      <c r="Q73" s="169"/>
      <c r="R73" s="169"/>
      <c r="S73" s="169"/>
      <c r="T73" s="169"/>
      <c r="U73" s="169"/>
      <c r="V73" s="169"/>
      <c r="W73" s="169"/>
      <c r="X73" s="169"/>
      <c r="Y73" s="169">
        <v>2</v>
      </c>
      <c r="Z73" s="169">
        <v>2</v>
      </c>
      <c r="AA73" s="160"/>
    </row>
    <row r="74" spans="1:27" s="172" customFormat="1" ht="15.6" customHeight="1" x14ac:dyDescent="0.3">
      <c r="A74" s="228" t="s">
        <v>231</v>
      </c>
      <c r="B74" s="229"/>
      <c r="C74" s="229"/>
      <c r="D74" s="169"/>
      <c r="E74" s="163">
        <f>SUM(E37:E73)</f>
        <v>98</v>
      </c>
      <c r="F74" s="163">
        <f>SUM(F37:F73)</f>
        <v>98</v>
      </c>
      <c r="G74" s="163">
        <f t="shared" ref="G74:Z74" si="4">SUM(G37:G73)</f>
        <v>8</v>
      </c>
      <c r="H74" s="163">
        <f t="shared" si="4"/>
        <v>8</v>
      </c>
      <c r="I74" s="163">
        <f t="shared" si="4"/>
        <v>14</v>
      </c>
      <c r="J74" s="163">
        <f t="shared" si="4"/>
        <v>14</v>
      </c>
      <c r="K74" s="163">
        <f t="shared" si="4"/>
        <v>15</v>
      </c>
      <c r="L74" s="163">
        <f t="shared" si="4"/>
        <v>15</v>
      </c>
      <c r="M74" s="163">
        <f t="shared" si="4"/>
        <v>13</v>
      </c>
      <c r="N74" s="163">
        <f t="shared" si="4"/>
        <v>13</v>
      </c>
      <c r="O74" s="163">
        <f t="shared" si="4"/>
        <v>20</v>
      </c>
      <c r="P74" s="163">
        <f t="shared" si="4"/>
        <v>20</v>
      </c>
      <c r="Q74" s="163">
        <f t="shared" si="4"/>
        <v>22</v>
      </c>
      <c r="R74" s="163">
        <f t="shared" si="4"/>
        <v>22</v>
      </c>
      <c r="S74" s="163">
        <f t="shared" si="4"/>
        <v>2</v>
      </c>
      <c r="T74" s="163">
        <f t="shared" si="4"/>
        <v>2</v>
      </c>
      <c r="U74" s="163">
        <f t="shared" si="4"/>
        <v>2</v>
      </c>
      <c r="V74" s="163">
        <f t="shared" si="4"/>
        <v>2</v>
      </c>
      <c r="W74" s="163">
        <f t="shared" si="4"/>
        <v>0</v>
      </c>
      <c r="X74" s="163">
        <f t="shared" si="4"/>
        <v>0</v>
      </c>
      <c r="Y74" s="163">
        <f t="shared" si="4"/>
        <v>2</v>
      </c>
      <c r="Z74" s="163">
        <f t="shared" si="4"/>
        <v>2</v>
      </c>
      <c r="AA74" s="160"/>
    </row>
    <row r="75" spans="1:27" s="172" customFormat="1" ht="22.2" x14ac:dyDescent="0.3">
      <c r="A75" s="223" t="s">
        <v>855</v>
      </c>
      <c r="B75" s="223" t="s">
        <v>850</v>
      </c>
      <c r="C75" s="164" t="s">
        <v>55</v>
      </c>
      <c r="D75" s="160" t="s">
        <v>375</v>
      </c>
      <c r="E75" s="163">
        <v>4</v>
      </c>
      <c r="F75" s="169">
        <v>4</v>
      </c>
      <c r="G75" s="169"/>
      <c r="H75" s="169"/>
      <c r="I75" s="169"/>
      <c r="J75" s="169"/>
      <c r="K75" s="169">
        <v>2</v>
      </c>
      <c r="L75" s="169">
        <v>2</v>
      </c>
      <c r="M75" s="169">
        <v>2</v>
      </c>
      <c r="N75" s="169">
        <v>2</v>
      </c>
      <c r="O75" s="163"/>
      <c r="P75" s="163"/>
      <c r="Q75" s="163"/>
      <c r="R75" s="163"/>
      <c r="S75" s="163"/>
      <c r="T75" s="163"/>
      <c r="U75" s="163"/>
      <c r="V75" s="163"/>
      <c r="W75" s="163"/>
      <c r="X75" s="163"/>
      <c r="Y75" s="163"/>
      <c r="Z75" s="163"/>
      <c r="AA75" s="160"/>
    </row>
    <row r="76" spans="1:27" s="172" customFormat="1" ht="44.4" x14ac:dyDescent="0.3">
      <c r="A76" s="219"/>
      <c r="B76" s="223"/>
      <c r="C76" s="159" t="s">
        <v>570</v>
      </c>
      <c r="D76" s="160" t="s">
        <v>301</v>
      </c>
      <c r="E76" s="161">
        <v>2</v>
      </c>
      <c r="F76" s="169">
        <v>2</v>
      </c>
      <c r="G76" s="169"/>
      <c r="H76" s="169"/>
      <c r="I76" s="169"/>
      <c r="J76" s="169"/>
      <c r="K76" s="169"/>
      <c r="L76" s="169"/>
      <c r="M76" s="169"/>
      <c r="N76" s="169"/>
      <c r="O76" s="169"/>
      <c r="P76" s="169"/>
      <c r="Q76" s="169"/>
      <c r="R76" s="169"/>
      <c r="S76" s="169">
        <v>2</v>
      </c>
      <c r="T76" s="169">
        <v>2</v>
      </c>
      <c r="U76" s="163"/>
      <c r="V76" s="163"/>
      <c r="W76" s="163"/>
      <c r="X76" s="163"/>
      <c r="Y76" s="163"/>
      <c r="Z76" s="163"/>
      <c r="AA76" s="160"/>
    </row>
    <row r="77" spans="1:27" s="172" customFormat="1" ht="22.2" x14ac:dyDescent="0.3">
      <c r="A77" s="219"/>
      <c r="B77" s="223"/>
      <c r="C77" s="159" t="s">
        <v>575</v>
      </c>
      <c r="D77" s="160" t="s">
        <v>309</v>
      </c>
      <c r="E77" s="161">
        <v>2</v>
      </c>
      <c r="F77" s="169">
        <v>2</v>
      </c>
      <c r="G77" s="162"/>
      <c r="H77" s="161"/>
      <c r="I77" s="162"/>
      <c r="J77" s="161"/>
      <c r="K77" s="161"/>
      <c r="L77" s="161"/>
      <c r="M77" s="162"/>
      <c r="N77" s="161"/>
      <c r="O77" s="161"/>
      <c r="P77" s="161"/>
      <c r="Q77" s="162"/>
      <c r="R77" s="161"/>
      <c r="S77" s="161"/>
      <c r="T77" s="161"/>
      <c r="U77" s="162">
        <v>2</v>
      </c>
      <c r="V77" s="161">
        <v>2</v>
      </c>
      <c r="W77" s="169"/>
      <c r="X77" s="169"/>
      <c r="Y77" s="169"/>
      <c r="Z77" s="163"/>
      <c r="AA77" s="160"/>
    </row>
    <row r="78" spans="1:27" s="172" customFormat="1" ht="31.2" x14ac:dyDescent="0.3">
      <c r="A78" s="219"/>
      <c r="B78" s="223"/>
      <c r="C78" s="164" t="s">
        <v>811</v>
      </c>
      <c r="D78" s="160" t="s">
        <v>836</v>
      </c>
      <c r="E78" s="161">
        <v>2</v>
      </c>
      <c r="F78" s="169">
        <v>2</v>
      </c>
      <c r="G78" s="169"/>
      <c r="H78" s="169"/>
      <c r="I78" s="169"/>
      <c r="J78" s="169"/>
      <c r="K78" s="169"/>
      <c r="L78" s="169"/>
      <c r="M78" s="169"/>
      <c r="N78" s="169"/>
      <c r="O78" s="169"/>
      <c r="P78" s="169"/>
      <c r="Q78" s="169"/>
      <c r="R78" s="169"/>
      <c r="S78" s="169"/>
      <c r="T78" s="169"/>
      <c r="U78" s="169">
        <v>2</v>
      </c>
      <c r="V78" s="169">
        <v>2</v>
      </c>
      <c r="W78" s="163"/>
      <c r="X78" s="163"/>
      <c r="Y78" s="163"/>
      <c r="Z78" s="163"/>
      <c r="AA78" s="160"/>
    </row>
    <row r="79" spans="1:27" s="172" customFormat="1" ht="22.2" x14ac:dyDescent="0.3">
      <c r="A79" s="219"/>
      <c r="B79" s="223"/>
      <c r="C79" s="164" t="s">
        <v>712</v>
      </c>
      <c r="D79" s="160" t="s">
        <v>713</v>
      </c>
      <c r="E79" s="163">
        <v>2</v>
      </c>
      <c r="F79" s="196">
        <v>2</v>
      </c>
      <c r="G79" s="196"/>
      <c r="H79" s="196"/>
      <c r="I79" s="196"/>
      <c r="J79" s="196"/>
      <c r="K79" s="196"/>
      <c r="L79" s="196"/>
      <c r="M79" s="196"/>
      <c r="N79" s="196"/>
      <c r="O79" s="196"/>
      <c r="P79" s="196"/>
      <c r="Q79" s="196"/>
      <c r="R79" s="196"/>
      <c r="S79" s="196"/>
      <c r="T79" s="196"/>
      <c r="U79" s="196"/>
      <c r="V79" s="196"/>
      <c r="W79" s="163">
        <v>2</v>
      </c>
      <c r="X79" s="163">
        <v>2</v>
      </c>
      <c r="Y79" s="163"/>
      <c r="Z79" s="163"/>
      <c r="AA79" s="160"/>
    </row>
    <row r="80" spans="1:27" s="172" customFormat="1" ht="22.2" x14ac:dyDescent="0.3">
      <c r="A80" s="219"/>
      <c r="B80" s="223"/>
      <c r="C80" s="164" t="s">
        <v>654</v>
      </c>
      <c r="D80" s="160" t="s">
        <v>655</v>
      </c>
      <c r="E80" s="163">
        <v>2</v>
      </c>
      <c r="F80" s="169">
        <v>2</v>
      </c>
      <c r="G80" s="163"/>
      <c r="H80" s="163"/>
      <c r="I80" s="163"/>
      <c r="J80" s="163"/>
      <c r="K80" s="163"/>
      <c r="L80" s="163"/>
      <c r="M80" s="163"/>
      <c r="N80" s="163"/>
      <c r="O80" s="163"/>
      <c r="P80" s="163"/>
      <c r="Q80" s="163"/>
      <c r="R80" s="163"/>
      <c r="S80" s="163"/>
      <c r="T80" s="163"/>
      <c r="U80" s="163"/>
      <c r="V80" s="163"/>
      <c r="W80" s="163">
        <v>2</v>
      </c>
      <c r="X80" s="163">
        <v>2</v>
      </c>
      <c r="Y80" s="163"/>
      <c r="Z80" s="163"/>
      <c r="AA80" s="160"/>
    </row>
    <row r="81" spans="1:27" s="172" customFormat="1" ht="22.2" x14ac:dyDescent="0.3">
      <c r="A81" s="219"/>
      <c r="B81" s="223"/>
      <c r="C81" s="159" t="s">
        <v>584</v>
      </c>
      <c r="D81" s="160" t="s">
        <v>322</v>
      </c>
      <c r="E81" s="161">
        <v>2</v>
      </c>
      <c r="F81" s="169">
        <v>2</v>
      </c>
      <c r="G81" s="169"/>
      <c r="H81" s="169"/>
      <c r="I81" s="162"/>
      <c r="J81" s="161"/>
      <c r="K81" s="169"/>
      <c r="L81" s="169"/>
      <c r="M81" s="169"/>
      <c r="N81" s="169"/>
      <c r="O81" s="169"/>
      <c r="P81" s="169"/>
      <c r="Q81" s="169"/>
      <c r="R81" s="169"/>
      <c r="S81" s="169"/>
      <c r="T81" s="169"/>
      <c r="U81" s="169"/>
      <c r="V81" s="169"/>
      <c r="W81" s="169">
        <v>2</v>
      </c>
      <c r="X81" s="169">
        <v>2</v>
      </c>
      <c r="Y81" s="163"/>
      <c r="Z81" s="163"/>
      <c r="AA81" s="160"/>
    </row>
    <row r="82" spans="1:27" s="172" customFormat="1" ht="22.2" x14ac:dyDescent="0.3">
      <c r="A82" s="219"/>
      <c r="B82" s="223"/>
      <c r="C82" s="159" t="s">
        <v>587</v>
      </c>
      <c r="D82" s="160" t="s">
        <v>326</v>
      </c>
      <c r="E82" s="161">
        <v>2</v>
      </c>
      <c r="F82" s="169">
        <v>2</v>
      </c>
      <c r="G82" s="169"/>
      <c r="H82" s="169"/>
      <c r="I82" s="169"/>
      <c r="J82" s="169"/>
      <c r="K82" s="169"/>
      <c r="L82" s="169"/>
      <c r="M82" s="169"/>
      <c r="N82" s="169"/>
      <c r="O82" s="169"/>
      <c r="P82" s="169"/>
      <c r="Q82" s="169"/>
      <c r="R82" s="169"/>
      <c r="S82" s="169"/>
      <c r="T82" s="169"/>
      <c r="U82" s="169"/>
      <c r="V82" s="169"/>
      <c r="W82" s="169">
        <v>2</v>
      </c>
      <c r="X82" s="169">
        <v>2</v>
      </c>
      <c r="Y82" s="163"/>
      <c r="Z82" s="163"/>
      <c r="AA82" s="160"/>
    </row>
    <row r="83" spans="1:27" s="172" customFormat="1" ht="22.2" x14ac:dyDescent="0.3">
      <c r="A83" s="219"/>
      <c r="B83" s="223"/>
      <c r="C83" s="159" t="s">
        <v>588</v>
      </c>
      <c r="D83" s="160" t="s">
        <v>327</v>
      </c>
      <c r="E83" s="161">
        <v>2</v>
      </c>
      <c r="F83" s="169">
        <v>2</v>
      </c>
      <c r="G83" s="169"/>
      <c r="H83" s="169"/>
      <c r="I83" s="169"/>
      <c r="J83" s="169"/>
      <c r="K83" s="169"/>
      <c r="L83" s="169"/>
      <c r="M83" s="169"/>
      <c r="N83" s="169"/>
      <c r="O83" s="169"/>
      <c r="P83" s="169"/>
      <c r="Q83" s="169"/>
      <c r="R83" s="169"/>
      <c r="S83" s="169"/>
      <c r="T83" s="169"/>
      <c r="U83" s="169"/>
      <c r="V83" s="169"/>
      <c r="W83" s="169">
        <v>2</v>
      </c>
      <c r="X83" s="169">
        <v>2</v>
      </c>
      <c r="Y83" s="163"/>
      <c r="Z83" s="163"/>
      <c r="AA83" s="160"/>
    </row>
    <row r="84" spans="1:27" s="172" customFormat="1" ht="22.2" x14ac:dyDescent="0.3">
      <c r="A84" s="219"/>
      <c r="B84" s="223"/>
      <c r="C84" s="159" t="s">
        <v>589</v>
      </c>
      <c r="D84" s="160" t="s">
        <v>328</v>
      </c>
      <c r="E84" s="161">
        <v>2</v>
      </c>
      <c r="F84" s="169">
        <v>2</v>
      </c>
      <c r="G84" s="169"/>
      <c r="H84" s="169"/>
      <c r="I84" s="169"/>
      <c r="J84" s="169"/>
      <c r="K84" s="169"/>
      <c r="L84" s="169"/>
      <c r="M84" s="169"/>
      <c r="N84" s="169"/>
      <c r="O84" s="169"/>
      <c r="P84" s="169"/>
      <c r="Q84" s="169"/>
      <c r="R84" s="169"/>
      <c r="S84" s="169"/>
      <c r="T84" s="169"/>
      <c r="U84" s="169"/>
      <c r="V84" s="169"/>
      <c r="W84" s="169">
        <v>2</v>
      </c>
      <c r="X84" s="169">
        <v>2</v>
      </c>
      <c r="Y84" s="163"/>
      <c r="Z84" s="163"/>
      <c r="AA84" s="160"/>
    </row>
    <row r="85" spans="1:27" s="172" customFormat="1" ht="44.4" x14ac:dyDescent="0.3">
      <c r="A85" s="219"/>
      <c r="B85" s="223"/>
      <c r="C85" s="164" t="s">
        <v>822</v>
      </c>
      <c r="D85" s="160" t="s">
        <v>838</v>
      </c>
      <c r="E85" s="161">
        <v>2</v>
      </c>
      <c r="F85" s="169">
        <v>2</v>
      </c>
      <c r="G85" s="169"/>
      <c r="H85" s="169"/>
      <c r="I85" s="169"/>
      <c r="J85" s="169"/>
      <c r="K85" s="169"/>
      <c r="L85" s="169"/>
      <c r="M85" s="169"/>
      <c r="N85" s="169"/>
      <c r="O85" s="169"/>
      <c r="P85" s="169"/>
      <c r="Q85" s="169"/>
      <c r="R85" s="169"/>
      <c r="S85" s="169"/>
      <c r="T85" s="169"/>
      <c r="U85" s="169"/>
      <c r="V85" s="169"/>
      <c r="W85" s="169">
        <v>2</v>
      </c>
      <c r="X85" s="169">
        <v>2</v>
      </c>
      <c r="Y85" s="163"/>
      <c r="Z85" s="163"/>
      <c r="AA85" s="160"/>
    </row>
    <row r="86" spans="1:27" s="172" customFormat="1" ht="22.2" x14ac:dyDescent="0.3">
      <c r="A86" s="219"/>
      <c r="B86" s="223"/>
      <c r="C86" s="164" t="s">
        <v>823</v>
      </c>
      <c r="D86" s="160" t="s">
        <v>840</v>
      </c>
      <c r="E86" s="163">
        <v>2</v>
      </c>
      <c r="F86" s="169">
        <v>2</v>
      </c>
      <c r="G86" s="169"/>
      <c r="H86" s="169"/>
      <c r="I86" s="169"/>
      <c r="J86" s="169"/>
      <c r="K86" s="169"/>
      <c r="L86" s="169"/>
      <c r="M86" s="169"/>
      <c r="N86" s="169"/>
      <c r="O86" s="169"/>
      <c r="P86" s="169"/>
      <c r="Q86" s="169"/>
      <c r="R86" s="169"/>
      <c r="S86" s="169"/>
      <c r="T86" s="169"/>
      <c r="U86" s="169"/>
      <c r="V86" s="169"/>
      <c r="W86" s="169">
        <v>2</v>
      </c>
      <c r="X86" s="169">
        <v>2</v>
      </c>
      <c r="Y86" s="163"/>
      <c r="Z86" s="163"/>
      <c r="AA86" s="160"/>
    </row>
    <row r="87" spans="1:27" s="172" customFormat="1" ht="22.2" x14ac:dyDescent="0.3">
      <c r="A87" s="219"/>
      <c r="B87" s="223"/>
      <c r="C87" s="164" t="s">
        <v>824</v>
      </c>
      <c r="D87" s="160" t="s">
        <v>841</v>
      </c>
      <c r="E87" s="163">
        <v>2</v>
      </c>
      <c r="F87" s="169">
        <v>2</v>
      </c>
      <c r="G87" s="169"/>
      <c r="H87" s="169"/>
      <c r="I87" s="169"/>
      <c r="J87" s="169"/>
      <c r="K87" s="169"/>
      <c r="L87" s="169"/>
      <c r="M87" s="169"/>
      <c r="N87" s="169"/>
      <c r="O87" s="169"/>
      <c r="P87" s="169"/>
      <c r="Q87" s="169"/>
      <c r="R87" s="169"/>
      <c r="S87" s="169"/>
      <c r="T87" s="169"/>
      <c r="U87" s="169"/>
      <c r="V87" s="169"/>
      <c r="W87" s="169">
        <v>2</v>
      </c>
      <c r="X87" s="169">
        <v>2</v>
      </c>
      <c r="Y87" s="163"/>
      <c r="Z87" s="163"/>
      <c r="AA87" s="160"/>
    </row>
    <row r="88" spans="1:27" s="172" customFormat="1" ht="44.4" x14ac:dyDescent="0.3">
      <c r="A88" s="219"/>
      <c r="B88" s="223"/>
      <c r="C88" s="164" t="s">
        <v>825</v>
      </c>
      <c r="D88" s="160" t="s">
        <v>848</v>
      </c>
      <c r="E88" s="161">
        <v>2</v>
      </c>
      <c r="F88" s="169">
        <v>2</v>
      </c>
      <c r="G88" s="161"/>
      <c r="H88" s="169"/>
      <c r="I88" s="161"/>
      <c r="J88" s="169"/>
      <c r="K88" s="161"/>
      <c r="L88" s="169"/>
      <c r="M88" s="161"/>
      <c r="N88" s="169"/>
      <c r="O88" s="161"/>
      <c r="P88" s="169"/>
      <c r="Q88" s="161"/>
      <c r="R88" s="169"/>
      <c r="S88" s="161"/>
      <c r="T88" s="169"/>
      <c r="U88" s="161"/>
      <c r="V88" s="169"/>
      <c r="W88" s="161">
        <v>2</v>
      </c>
      <c r="X88" s="169">
        <v>2</v>
      </c>
      <c r="Y88" s="161"/>
      <c r="Z88" s="169"/>
      <c r="AA88" s="160"/>
    </row>
    <row r="89" spans="1:27" s="172" customFormat="1" ht="31.2" x14ac:dyDescent="0.3">
      <c r="A89" s="219"/>
      <c r="B89" s="223"/>
      <c r="C89" s="164" t="s">
        <v>821</v>
      </c>
      <c r="D89" s="160" t="s">
        <v>846</v>
      </c>
      <c r="E89" s="163">
        <v>2</v>
      </c>
      <c r="F89" s="169">
        <v>2</v>
      </c>
      <c r="G89" s="169"/>
      <c r="H89" s="169"/>
      <c r="I89" s="169"/>
      <c r="J89" s="169"/>
      <c r="K89" s="169"/>
      <c r="L89" s="169"/>
      <c r="M89" s="169"/>
      <c r="N89" s="169"/>
      <c r="O89" s="169"/>
      <c r="P89" s="169"/>
      <c r="Q89" s="169"/>
      <c r="R89" s="169"/>
      <c r="S89" s="169"/>
      <c r="T89" s="169"/>
      <c r="U89" s="163"/>
      <c r="V89" s="163"/>
      <c r="W89" s="163"/>
      <c r="X89" s="163"/>
      <c r="Y89" s="163">
        <v>2</v>
      </c>
      <c r="Z89" s="163">
        <v>2</v>
      </c>
      <c r="AA89" s="160"/>
    </row>
    <row r="90" spans="1:27" s="172" customFormat="1" ht="22.2" x14ac:dyDescent="0.3">
      <c r="A90" s="219"/>
      <c r="B90" s="223"/>
      <c r="C90" s="164" t="s">
        <v>817</v>
      </c>
      <c r="D90" s="160" t="s">
        <v>837</v>
      </c>
      <c r="E90" s="161">
        <v>2</v>
      </c>
      <c r="F90" s="169">
        <v>2</v>
      </c>
      <c r="G90" s="169"/>
      <c r="H90" s="169"/>
      <c r="I90" s="169"/>
      <c r="J90" s="169"/>
      <c r="K90" s="169"/>
      <c r="L90" s="169"/>
      <c r="M90" s="169"/>
      <c r="N90" s="169"/>
      <c r="O90" s="169"/>
      <c r="P90" s="169"/>
      <c r="Q90" s="169"/>
      <c r="R90" s="169"/>
      <c r="S90" s="169"/>
      <c r="T90" s="169"/>
      <c r="U90" s="169"/>
      <c r="V90" s="169"/>
      <c r="W90" s="169"/>
      <c r="X90" s="169"/>
      <c r="Y90" s="169">
        <v>2</v>
      </c>
      <c r="Z90" s="169">
        <v>2</v>
      </c>
      <c r="AA90" s="160"/>
    </row>
    <row r="91" spans="1:27" s="172" customFormat="1" ht="22.2" x14ac:dyDescent="0.3">
      <c r="A91" s="219"/>
      <c r="B91" s="223"/>
      <c r="C91" s="164" t="s">
        <v>807</v>
      </c>
      <c r="D91" s="160" t="s">
        <v>334</v>
      </c>
      <c r="E91" s="161">
        <v>2</v>
      </c>
      <c r="F91" s="169">
        <v>2</v>
      </c>
      <c r="G91" s="169"/>
      <c r="H91" s="169"/>
      <c r="I91" s="169"/>
      <c r="J91" s="169"/>
      <c r="K91" s="169"/>
      <c r="L91" s="169"/>
      <c r="M91" s="169"/>
      <c r="N91" s="169"/>
      <c r="O91" s="169"/>
      <c r="P91" s="169"/>
      <c r="Q91" s="169"/>
      <c r="R91" s="169"/>
      <c r="S91" s="169"/>
      <c r="T91" s="169"/>
      <c r="U91" s="169"/>
      <c r="V91" s="169"/>
      <c r="W91" s="169"/>
      <c r="X91" s="169"/>
      <c r="Y91" s="169">
        <v>2</v>
      </c>
      <c r="Z91" s="169">
        <v>2</v>
      </c>
      <c r="AA91" s="160"/>
    </row>
    <row r="92" spans="1:27" s="172" customFormat="1" ht="31.2" x14ac:dyDescent="0.3">
      <c r="A92" s="219"/>
      <c r="B92" s="223"/>
      <c r="C92" s="159" t="s">
        <v>593</v>
      </c>
      <c r="D92" s="160" t="s">
        <v>335</v>
      </c>
      <c r="E92" s="161">
        <v>2</v>
      </c>
      <c r="F92" s="169">
        <v>2</v>
      </c>
      <c r="G92" s="169"/>
      <c r="H92" s="169"/>
      <c r="I92" s="169"/>
      <c r="J92" s="169"/>
      <c r="K92" s="169"/>
      <c r="L92" s="169"/>
      <c r="M92" s="169"/>
      <c r="N92" s="169"/>
      <c r="O92" s="169"/>
      <c r="P92" s="169"/>
      <c r="Q92" s="169"/>
      <c r="R92" s="169"/>
      <c r="S92" s="169"/>
      <c r="T92" s="169"/>
      <c r="U92" s="169"/>
      <c r="V92" s="169"/>
      <c r="W92" s="169"/>
      <c r="X92" s="169"/>
      <c r="Y92" s="169">
        <v>2</v>
      </c>
      <c r="Z92" s="169">
        <v>2</v>
      </c>
      <c r="AA92" s="160"/>
    </row>
    <row r="93" spans="1:27" s="172" customFormat="1" ht="22.2" x14ac:dyDescent="0.3">
      <c r="A93" s="219"/>
      <c r="B93" s="223"/>
      <c r="C93" s="159" t="s">
        <v>594</v>
      </c>
      <c r="D93" s="160" t="s">
        <v>336</v>
      </c>
      <c r="E93" s="161">
        <v>2</v>
      </c>
      <c r="F93" s="169">
        <v>2</v>
      </c>
      <c r="G93" s="169"/>
      <c r="H93" s="169"/>
      <c r="I93" s="169"/>
      <c r="J93" s="169"/>
      <c r="K93" s="169"/>
      <c r="L93" s="169"/>
      <c r="M93" s="169"/>
      <c r="N93" s="169"/>
      <c r="O93" s="169"/>
      <c r="P93" s="169"/>
      <c r="Q93" s="169"/>
      <c r="R93" s="169"/>
      <c r="S93" s="169"/>
      <c r="T93" s="169"/>
      <c r="U93" s="169"/>
      <c r="V93" s="169"/>
      <c r="W93" s="169"/>
      <c r="X93" s="169"/>
      <c r="Y93" s="169">
        <v>2</v>
      </c>
      <c r="Z93" s="169">
        <v>2</v>
      </c>
      <c r="AA93" s="160"/>
    </row>
    <row r="94" spans="1:27" s="172" customFormat="1" ht="46.8" x14ac:dyDescent="0.3">
      <c r="A94" s="219"/>
      <c r="B94" s="223" t="s">
        <v>851</v>
      </c>
      <c r="C94" s="164" t="s">
        <v>809</v>
      </c>
      <c r="D94" s="160" t="s">
        <v>831</v>
      </c>
      <c r="E94" s="163">
        <v>2</v>
      </c>
      <c r="F94" s="169">
        <v>2</v>
      </c>
      <c r="G94" s="169"/>
      <c r="H94" s="169"/>
      <c r="I94" s="169"/>
      <c r="J94" s="169"/>
      <c r="K94" s="169">
        <v>2</v>
      </c>
      <c r="L94" s="169">
        <v>2</v>
      </c>
      <c r="M94" s="188"/>
      <c r="N94" s="188"/>
      <c r="O94" s="188"/>
      <c r="P94" s="188"/>
      <c r="Q94" s="188"/>
      <c r="R94" s="188"/>
      <c r="S94" s="188"/>
      <c r="T94" s="188"/>
      <c r="U94" s="188"/>
      <c r="V94" s="188"/>
      <c r="W94" s="188"/>
      <c r="X94" s="188"/>
      <c r="Y94" s="188"/>
      <c r="Z94" s="188"/>
      <c r="AA94" s="160"/>
    </row>
    <row r="95" spans="1:27" s="172" customFormat="1" ht="44.4" x14ac:dyDescent="0.3">
      <c r="A95" s="219"/>
      <c r="B95" s="223"/>
      <c r="C95" s="159" t="s">
        <v>543</v>
      </c>
      <c r="D95" s="160" t="s">
        <v>273</v>
      </c>
      <c r="E95" s="163">
        <v>2</v>
      </c>
      <c r="F95" s="169">
        <v>2</v>
      </c>
      <c r="G95" s="169"/>
      <c r="H95" s="169"/>
      <c r="I95" s="169"/>
      <c r="J95" s="169"/>
      <c r="K95" s="169"/>
      <c r="L95" s="169"/>
      <c r="M95" s="169">
        <v>2</v>
      </c>
      <c r="N95" s="169">
        <v>2</v>
      </c>
      <c r="O95" s="188"/>
      <c r="P95" s="188"/>
      <c r="Q95" s="188"/>
      <c r="R95" s="188"/>
      <c r="S95" s="188"/>
      <c r="T95" s="188"/>
      <c r="U95" s="188"/>
      <c r="V95" s="188"/>
      <c r="W95" s="188"/>
      <c r="X95" s="188"/>
      <c r="Y95" s="188"/>
      <c r="Z95" s="188"/>
      <c r="AA95" s="160"/>
    </row>
    <row r="96" spans="1:27" s="172" customFormat="1" ht="22.2" x14ac:dyDescent="0.3">
      <c r="A96" s="219"/>
      <c r="B96" s="223"/>
      <c r="C96" s="164" t="s">
        <v>813</v>
      </c>
      <c r="D96" s="160" t="s">
        <v>833</v>
      </c>
      <c r="E96" s="163">
        <v>2</v>
      </c>
      <c r="F96" s="169">
        <v>2</v>
      </c>
      <c r="G96" s="169"/>
      <c r="H96" s="169"/>
      <c r="I96" s="169"/>
      <c r="J96" s="169"/>
      <c r="K96" s="169"/>
      <c r="L96" s="169"/>
      <c r="M96" s="169"/>
      <c r="N96" s="169"/>
      <c r="O96" s="169">
        <v>2</v>
      </c>
      <c r="P96" s="169">
        <v>2</v>
      </c>
      <c r="Q96" s="188"/>
      <c r="R96" s="188"/>
      <c r="S96" s="188"/>
      <c r="T96" s="188"/>
      <c r="U96" s="188"/>
      <c r="V96" s="188"/>
      <c r="W96" s="188"/>
      <c r="X96" s="188"/>
      <c r="Y96" s="188"/>
      <c r="Z96" s="188"/>
      <c r="AA96" s="160"/>
    </row>
    <row r="97" spans="1:27" s="172" customFormat="1" ht="22.2" x14ac:dyDescent="0.3">
      <c r="A97" s="219"/>
      <c r="B97" s="223"/>
      <c r="C97" s="164" t="s">
        <v>810</v>
      </c>
      <c r="D97" s="160" t="s">
        <v>834</v>
      </c>
      <c r="E97" s="163">
        <v>2</v>
      </c>
      <c r="F97" s="169">
        <v>2</v>
      </c>
      <c r="G97" s="169"/>
      <c r="H97" s="169"/>
      <c r="I97" s="169"/>
      <c r="J97" s="169"/>
      <c r="K97" s="169"/>
      <c r="L97" s="169"/>
      <c r="M97" s="169"/>
      <c r="N97" s="169"/>
      <c r="O97" s="169"/>
      <c r="P97" s="169"/>
      <c r="Q97" s="169"/>
      <c r="R97" s="169"/>
      <c r="S97" s="169">
        <v>2</v>
      </c>
      <c r="T97" s="169">
        <v>2</v>
      </c>
      <c r="U97" s="163"/>
      <c r="V97" s="163"/>
      <c r="W97" s="163"/>
      <c r="X97" s="163"/>
      <c r="Y97" s="188"/>
      <c r="Z97" s="188"/>
      <c r="AA97" s="160"/>
    </row>
    <row r="98" spans="1:27" s="172" customFormat="1" ht="22.2" x14ac:dyDescent="0.3">
      <c r="A98" s="219"/>
      <c r="B98" s="223"/>
      <c r="C98" s="164" t="s">
        <v>815</v>
      </c>
      <c r="D98" s="160" t="s">
        <v>835</v>
      </c>
      <c r="E98" s="163">
        <v>2</v>
      </c>
      <c r="F98" s="169">
        <v>2</v>
      </c>
      <c r="G98" s="169"/>
      <c r="H98" s="169"/>
      <c r="I98" s="169"/>
      <c r="J98" s="169"/>
      <c r="K98" s="169"/>
      <c r="L98" s="169"/>
      <c r="M98" s="169"/>
      <c r="N98" s="169"/>
      <c r="O98" s="169"/>
      <c r="P98" s="169"/>
      <c r="Q98" s="169"/>
      <c r="R98" s="169"/>
      <c r="S98" s="169"/>
      <c r="T98" s="169"/>
      <c r="U98" s="163">
        <v>2</v>
      </c>
      <c r="V98" s="163">
        <v>2</v>
      </c>
      <c r="W98" s="163"/>
      <c r="X98" s="163"/>
      <c r="Y98" s="188"/>
      <c r="Z98" s="188"/>
      <c r="AA98" s="160"/>
    </row>
    <row r="99" spans="1:27" s="172" customFormat="1" ht="22.2" x14ac:dyDescent="0.3">
      <c r="A99" s="219"/>
      <c r="B99" s="223"/>
      <c r="C99" s="159" t="s">
        <v>580</v>
      </c>
      <c r="D99" s="160" t="s">
        <v>314</v>
      </c>
      <c r="E99" s="161">
        <v>2</v>
      </c>
      <c r="F99" s="169">
        <v>2</v>
      </c>
      <c r="G99" s="169"/>
      <c r="H99" s="169"/>
      <c r="I99" s="169"/>
      <c r="J99" s="169"/>
      <c r="K99" s="169"/>
      <c r="L99" s="169"/>
      <c r="M99" s="169"/>
      <c r="N99" s="169"/>
      <c r="O99" s="169"/>
      <c r="P99" s="169"/>
      <c r="Q99" s="169"/>
      <c r="R99" s="169"/>
      <c r="S99" s="169"/>
      <c r="T99" s="169"/>
      <c r="U99" s="169">
        <v>2</v>
      </c>
      <c r="V99" s="169">
        <v>2</v>
      </c>
      <c r="W99" s="163"/>
      <c r="X99" s="163"/>
      <c r="Y99" s="188"/>
      <c r="Z99" s="188"/>
      <c r="AA99" s="160"/>
    </row>
    <row r="100" spans="1:27" s="172" customFormat="1" ht="22.2" x14ac:dyDescent="0.3">
      <c r="A100" s="219"/>
      <c r="B100" s="223"/>
      <c r="C100" s="159" t="s">
        <v>582</v>
      </c>
      <c r="D100" s="160" t="s">
        <v>320</v>
      </c>
      <c r="E100" s="161">
        <v>2</v>
      </c>
      <c r="F100" s="169">
        <v>2</v>
      </c>
      <c r="G100" s="162"/>
      <c r="H100" s="161"/>
      <c r="I100" s="162"/>
      <c r="J100" s="161"/>
      <c r="K100" s="161"/>
      <c r="L100" s="161"/>
      <c r="M100" s="162"/>
      <c r="N100" s="161"/>
      <c r="O100" s="161"/>
      <c r="P100" s="161"/>
      <c r="Q100" s="162"/>
      <c r="R100" s="161"/>
      <c r="S100" s="161"/>
      <c r="T100" s="161"/>
      <c r="U100" s="162"/>
      <c r="V100" s="161"/>
      <c r="W100" s="161">
        <v>2</v>
      </c>
      <c r="X100" s="161">
        <v>2</v>
      </c>
      <c r="Y100" s="161"/>
      <c r="Z100" s="188"/>
      <c r="AA100" s="160"/>
    </row>
    <row r="101" spans="1:27" s="172" customFormat="1" ht="22.2" x14ac:dyDescent="0.3">
      <c r="A101" s="219"/>
      <c r="B101" s="223"/>
      <c r="C101" s="159" t="s">
        <v>583</v>
      </c>
      <c r="D101" s="160" t="s">
        <v>321</v>
      </c>
      <c r="E101" s="161">
        <v>2</v>
      </c>
      <c r="F101" s="169">
        <v>2</v>
      </c>
      <c r="G101" s="162"/>
      <c r="H101" s="161"/>
      <c r="I101" s="162"/>
      <c r="J101" s="161"/>
      <c r="K101" s="161"/>
      <c r="L101" s="161"/>
      <c r="M101" s="162"/>
      <c r="N101" s="161"/>
      <c r="O101" s="161"/>
      <c r="P101" s="161"/>
      <c r="Q101" s="162"/>
      <c r="R101" s="161"/>
      <c r="S101" s="161"/>
      <c r="T101" s="161"/>
      <c r="U101" s="162"/>
      <c r="V101" s="161"/>
      <c r="W101" s="161">
        <v>2</v>
      </c>
      <c r="X101" s="161">
        <v>2</v>
      </c>
      <c r="Y101" s="161"/>
      <c r="Z101" s="188"/>
      <c r="AA101" s="160"/>
    </row>
    <row r="102" spans="1:27" s="172" customFormat="1" ht="31.2" x14ac:dyDescent="0.3">
      <c r="A102" s="219"/>
      <c r="B102" s="223"/>
      <c r="C102" s="159" t="s">
        <v>585</v>
      </c>
      <c r="D102" s="160" t="s">
        <v>323</v>
      </c>
      <c r="E102" s="161">
        <v>2</v>
      </c>
      <c r="F102" s="169">
        <v>2</v>
      </c>
      <c r="G102" s="169"/>
      <c r="H102" s="169"/>
      <c r="I102" s="162"/>
      <c r="J102" s="161"/>
      <c r="K102" s="169"/>
      <c r="L102" s="169"/>
      <c r="M102" s="169"/>
      <c r="N102" s="169"/>
      <c r="O102" s="169"/>
      <c r="P102" s="169"/>
      <c r="Q102" s="169"/>
      <c r="R102" s="169"/>
      <c r="S102" s="169"/>
      <c r="T102" s="169"/>
      <c r="U102" s="169"/>
      <c r="V102" s="169"/>
      <c r="W102" s="169">
        <v>2</v>
      </c>
      <c r="X102" s="169">
        <v>2</v>
      </c>
      <c r="Y102" s="188"/>
      <c r="Z102" s="188"/>
      <c r="AA102" s="160"/>
    </row>
    <row r="103" spans="1:27" s="172" customFormat="1" ht="22.2" x14ac:dyDescent="0.3">
      <c r="A103" s="219"/>
      <c r="B103" s="223"/>
      <c r="C103" s="164" t="s">
        <v>748</v>
      </c>
      <c r="D103" s="160" t="s">
        <v>705</v>
      </c>
      <c r="E103" s="163">
        <v>2</v>
      </c>
      <c r="F103" s="169">
        <v>2</v>
      </c>
      <c r="G103" s="169"/>
      <c r="H103" s="169"/>
      <c r="I103" s="169"/>
      <c r="J103" s="169"/>
      <c r="K103" s="169"/>
      <c r="L103" s="169"/>
      <c r="M103" s="169"/>
      <c r="N103" s="169"/>
      <c r="O103" s="169"/>
      <c r="P103" s="169"/>
      <c r="Q103" s="169"/>
      <c r="R103" s="169"/>
      <c r="S103" s="169"/>
      <c r="T103" s="169"/>
      <c r="U103" s="169"/>
      <c r="V103" s="169"/>
      <c r="W103" s="169">
        <v>2</v>
      </c>
      <c r="X103" s="169">
        <v>2</v>
      </c>
      <c r="Y103" s="188"/>
      <c r="Z103" s="188"/>
      <c r="AA103" s="160"/>
    </row>
    <row r="104" spans="1:27" s="172" customFormat="1" ht="22.2" x14ac:dyDescent="0.3">
      <c r="A104" s="219"/>
      <c r="B104" s="223"/>
      <c r="C104" s="164" t="s">
        <v>818</v>
      </c>
      <c r="D104" s="160" t="s">
        <v>839</v>
      </c>
      <c r="E104" s="163">
        <v>2</v>
      </c>
      <c r="F104" s="169">
        <v>2</v>
      </c>
      <c r="G104" s="169"/>
      <c r="H104" s="169"/>
      <c r="I104" s="169"/>
      <c r="J104" s="169"/>
      <c r="K104" s="169"/>
      <c r="L104" s="169"/>
      <c r="M104" s="169"/>
      <c r="N104" s="169"/>
      <c r="O104" s="169"/>
      <c r="P104" s="169"/>
      <c r="Q104" s="169"/>
      <c r="R104" s="169"/>
      <c r="S104" s="169"/>
      <c r="T104" s="169"/>
      <c r="U104" s="169"/>
      <c r="V104" s="169"/>
      <c r="W104" s="169">
        <v>2</v>
      </c>
      <c r="X104" s="169">
        <v>2</v>
      </c>
      <c r="Y104" s="188"/>
      <c r="Z104" s="188"/>
      <c r="AA104" s="160"/>
    </row>
    <row r="105" spans="1:27" s="172" customFormat="1" ht="22.2" x14ac:dyDescent="0.3">
      <c r="A105" s="219"/>
      <c r="B105" s="223"/>
      <c r="C105" s="164" t="s">
        <v>816</v>
      </c>
      <c r="D105" s="160" t="s">
        <v>845</v>
      </c>
      <c r="E105" s="163">
        <v>2</v>
      </c>
      <c r="F105" s="169">
        <v>2</v>
      </c>
      <c r="G105" s="169"/>
      <c r="H105" s="169"/>
      <c r="I105" s="169"/>
      <c r="J105" s="169"/>
      <c r="K105" s="169"/>
      <c r="L105" s="169"/>
      <c r="M105" s="169"/>
      <c r="N105" s="169"/>
      <c r="O105" s="169"/>
      <c r="P105" s="169"/>
      <c r="Q105" s="169"/>
      <c r="R105" s="169"/>
      <c r="S105" s="169"/>
      <c r="T105" s="169"/>
      <c r="U105" s="163"/>
      <c r="V105" s="163"/>
      <c r="W105" s="163">
        <v>2</v>
      </c>
      <c r="X105" s="163">
        <v>2</v>
      </c>
      <c r="Y105" s="188"/>
      <c r="Z105" s="188"/>
      <c r="AA105" s="160"/>
    </row>
    <row r="106" spans="1:27" s="172" customFormat="1" ht="22.2" x14ac:dyDescent="0.3">
      <c r="A106" s="219"/>
      <c r="B106" s="223"/>
      <c r="C106" s="164" t="s">
        <v>646</v>
      </c>
      <c r="D106" s="190" t="s">
        <v>647</v>
      </c>
      <c r="E106" s="163">
        <v>2</v>
      </c>
      <c r="F106" s="163">
        <v>2</v>
      </c>
      <c r="G106" s="163"/>
      <c r="H106" s="163"/>
      <c r="I106" s="163"/>
      <c r="J106" s="163"/>
      <c r="K106" s="163"/>
      <c r="L106" s="163"/>
      <c r="M106" s="163"/>
      <c r="N106" s="163"/>
      <c r="O106" s="163"/>
      <c r="P106" s="163"/>
      <c r="Q106" s="163"/>
      <c r="R106" s="163"/>
      <c r="S106" s="163"/>
      <c r="T106" s="163"/>
      <c r="U106" s="163"/>
      <c r="V106" s="163"/>
      <c r="W106" s="163"/>
      <c r="X106" s="163"/>
      <c r="Y106" s="163">
        <v>2</v>
      </c>
      <c r="Z106" s="163">
        <v>2</v>
      </c>
      <c r="AA106" s="160"/>
    </row>
    <row r="107" spans="1:27" s="172" customFormat="1" ht="22.2" x14ac:dyDescent="0.3">
      <c r="A107" s="219"/>
      <c r="B107" s="223"/>
      <c r="C107" s="164" t="s">
        <v>819</v>
      </c>
      <c r="D107" s="160" t="s">
        <v>842</v>
      </c>
      <c r="E107" s="161">
        <v>2</v>
      </c>
      <c r="F107" s="169">
        <v>2</v>
      </c>
      <c r="G107" s="169"/>
      <c r="H107" s="169"/>
      <c r="I107" s="169"/>
      <c r="J107" s="169"/>
      <c r="K107" s="169"/>
      <c r="L107" s="169"/>
      <c r="M107" s="169"/>
      <c r="N107" s="169"/>
      <c r="O107" s="169"/>
      <c r="P107" s="169"/>
      <c r="Q107" s="169"/>
      <c r="R107" s="169"/>
      <c r="S107" s="169"/>
      <c r="T107" s="169"/>
      <c r="U107" s="169"/>
      <c r="V107" s="169"/>
      <c r="W107" s="169"/>
      <c r="X107" s="169"/>
      <c r="Y107" s="169">
        <v>2</v>
      </c>
      <c r="Z107" s="169">
        <v>2</v>
      </c>
      <c r="AA107" s="160"/>
    </row>
    <row r="108" spans="1:27" s="172" customFormat="1" ht="22.2" x14ac:dyDescent="0.3">
      <c r="A108" s="219"/>
      <c r="B108" s="223"/>
      <c r="C108" s="164" t="s">
        <v>820</v>
      </c>
      <c r="D108" s="160" t="s">
        <v>843</v>
      </c>
      <c r="E108" s="161">
        <v>2</v>
      </c>
      <c r="F108" s="169">
        <v>2</v>
      </c>
      <c r="G108" s="169"/>
      <c r="H108" s="169"/>
      <c r="I108" s="169"/>
      <c r="J108" s="169"/>
      <c r="K108" s="169"/>
      <c r="L108" s="169"/>
      <c r="M108" s="169"/>
      <c r="N108" s="169"/>
      <c r="O108" s="169"/>
      <c r="P108" s="169"/>
      <c r="Q108" s="169"/>
      <c r="R108" s="169"/>
      <c r="S108" s="169"/>
      <c r="T108" s="169"/>
      <c r="U108" s="169"/>
      <c r="V108" s="169"/>
      <c r="W108" s="169"/>
      <c r="X108" s="169"/>
      <c r="Y108" s="169">
        <v>2</v>
      </c>
      <c r="Z108" s="169">
        <v>2</v>
      </c>
      <c r="AA108" s="160"/>
    </row>
    <row r="109" spans="1:27" s="172" customFormat="1" ht="22.2" x14ac:dyDescent="0.3">
      <c r="A109" s="219"/>
      <c r="B109" s="224" t="s">
        <v>852</v>
      </c>
      <c r="C109" s="164" t="s">
        <v>306</v>
      </c>
      <c r="D109" s="160" t="s">
        <v>307</v>
      </c>
      <c r="E109" s="163">
        <v>6</v>
      </c>
      <c r="F109" s="169">
        <v>27</v>
      </c>
      <c r="G109" s="169"/>
      <c r="H109" s="169"/>
      <c r="I109" s="169"/>
      <c r="J109" s="169"/>
      <c r="K109" s="169"/>
      <c r="L109" s="169"/>
      <c r="M109" s="169"/>
      <c r="N109" s="169"/>
      <c r="O109" s="169"/>
      <c r="P109" s="169"/>
      <c r="Q109" s="169"/>
      <c r="R109" s="169"/>
      <c r="S109" s="169"/>
      <c r="T109" s="169"/>
      <c r="U109" s="169">
        <v>6</v>
      </c>
      <c r="V109" s="169">
        <v>27</v>
      </c>
      <c r="W109" s="169"/>
      <c r="X109" s="169"/>
      <c r="Y109" s="169"/>
      <c r="Z109" s="169"/>
      <c r="AA109" s="160"/>
    </row>
    <row r="110" spans="1:27" s="172" customFormat="1" ht="22.2" x14ac:dyDescent="0.3">
      <c r="A110" s="219"/>
      <c r="B110" s="224"/>
      <c r="C110" s="164" t="s">
        <v>317</v>
      </c>
      <c r="D110" s="160" t="s">
        <v>318</v>
      </c>
      <c r="E110" s="163">
        <v>6</v>
      </c>
      <c r="F110" s="163">
        <v>27</v>
      </c>
      <c r="G110" s="163"/>
      <c r="H110" s="163"/>
      <c r="I110" s="163"/>
      <c r="J110" s="163"/>
      <c r="K110" s="163"/>
      <c r="L110" s="163"/>
      <c r="M110" s="163"/>
      <c r="N110" s="163"/>
      <c r="O110" s="163"/>
      <c r="P110" s="163"/>
      <c r="Q110" s="163"/>
      <c r="R110" s="163"/>
      <c r="S110" s="163"/>
      <c r="T110" s="163"/>
      <c r="U110" s="163"/>
      <c r="V110" s="163"/>
      <c r="W110" s="163">
        <v>6</v>
      </c>
      <c r="X110" s="163">
        <v>27</v>
      </c>
      <c r="Y110" s="169"/>
      <c r="Z110" s="169"/>
      <c r="AA110" s="160"/>
    </row>
    <row r="111" spans="1:27" s="172" customFormat="1" ht="22.2" x14ac:dyDescent="0.3">
      <c r="A111" s="219"/>
      <c r="B111" s="224"/>
      <c r="C111" s="164" t="s">
        <v>331</v>
      </c>
      <c r="D111" s="160" t="s">
        <v>332</v>
      </c>
      <c r="E111" s="163">
        <v>6</v>
      </c>
      <c r="F111" s="163">
        <v>27</v>
      </c>
      <c r="G111" s="163"/>
      <c r="H111" s="163"/>
      <c r="I111" s="163"/>
      <c r="J111" s="163"/>
      <c r="K111" s="163"/>
      <c r="L111" s="163"/>
      <c r="M111" s="163"/>
      <c r="N111" s="163"/>
      <c r="O111" s="163"/>
      <c r="P111" s="163"/>
      <c r="Q111" s="163"/>
      <c r="R111" s="163"/>
      <c r="S111" s="163"/>
      <c r="T111" s="163"/>
      <c r="U111" s="163"/>
      <c r="V111" s="163"/>
      <c r="W111" s="163"/>
      <c r="X111" s="163"/>
      <c r="Y111" s="163">
        <v>6</v>
      </c>
      <c r="Z111" s="163">
        <v>27</v>
      </c>
      <c r="AA111" s="160"/>
    </row>
    <row r="112" spans="1:27" s="172" customFormat="1" ht="21.6" customHeight="1" x14ac:dyDescent="0.3">
      <c r="A112" s="219"/>
      <c r="B112" s="223" t="s">
        <v>864</v>
      </c>
      <c r="C112" s="164" t="s">
        <v>808</v>
      </c>
      <c r="D112" s="160" t="s">
        <v>844</v>
      </c>
      <c r="E112" s="163">
        <v>2</v>
      </c>
      <c r="F112" s="169">
        <v>2</v>
      </c>
      <c r="G112" s="169"/>
      <c r="H112" s="169"/>
      <c r="I112" s="169"/>
      <c r="J112" s="169"/>
      <c r="K112" s="169">
        <v>2</v>
      </c>
      <c r="L112" s="169">
        <v>2</v>
      </c>
      <c r="M112" s="169"/>
      <c r="N112" s="169"/>
      <c r="O112" s="163"/>
      <c r="P112" s="163"/>
      <c r="Q112" s="163"/>
      <c r="R112" s="163"/>
      <c r="S112" s="163"/>
      <c r="T112" s="163"/>
      <c r="U112" s="163"/>
      <c r="V112" s="163"/>
      <c r="W112" s="163"/>
      <c r="X112" s="163"/>
      <c r="Y112" s="163"/>
      <c r="Z112" s="163"/>
      <c r="AA112" s="160"/>
    </row>
    <row r="113" spans="1:27" s="10" customFormat="1" ht="21.6" customHeight="1" x14ac:dyDescent="0.3">
      <c r="A113" s="219"/>
      <c r="B113" s="223"/>
      <c r="C113" s="164" t="s">
        <v>814</v>
      </c>
      <c r="D113" s="160" t="s">
        <v>832</v>
      </c>
      <c r="E113" s="163">
        <v>2</v>
      </c>
      <c r="F113" s="169">
        <v>2</v>
      </c>
      <c r="G113" s="169"/>
      <c r="H113" s="169"/>
      <c r="I113" s="169"/>
      <c r="J113" s="169"/>
      <c r="K113" s="169"/>
      <c r="L113" s="169"/>
      <c r="M113" s="169">
        <v>2</v>
      </c>
      <c r="N113" s="169">
        <v>2</v>
      </c>
      <c r="O113" s="163"/>
      <c r="P113" s="163"/>
      <c r="Q113" s="163"/>
      <c r="R113" s="163"/>
      <c r="S113" s="163"/>
      <c r="T113" s="163"/>
      <c r="U113" s="163"/>
      <c r="V113" s="163"/>
      <c r="W113" s="163"/>
      <c r="X113" s="163"/>
      <c r="Y113" s="163"/>
      <c r="Z113" s="163"/>
      <c r="AA113" s="160"/>
    </row>
    <row r="114" spans="1:27" s="10" customFormat="1" ht="34.049999999999997" customHeight="1" x14ac:dyDescent="0.3">
      <c r="A114" s="219"/>
      <c r="B114" s="223"/>
      <c r="C114" s="159" t="s">
        <v>554</v>
      </c>
      <c r="D114" s="160" t="s">
        <v>284</v>
      </c>
      <c r="E114" s="163">
        <v>2</v>
      </c>
      <c r="F114" s="169">
        <v>2</v>
      </c>
      <c r="G114" s="169"/>
      <c r="H114" s="169"/>
      <c r="I114" s="169"/>
      <c r="J114" s="169"/>
      <c r="K114" s="169"/>
      <c r="L114" s="169"/>
      <c r="M114" s="169"/>
      <c r="N114" s="169"/>
      <c r="O114" s="169">
        <v>2</v>
      </c>
      <c r="P114" s="169">
        <v>2</v>
      </c>
      <c r="Q114" s="163"/>
      <c r="R114" s="163"/>
      <c r="S114" s="163"/>
      <c r="T114" s="163"/>
      <c r="U114" s="163"/>
      <c r="V114" s="163"/>
      <c r="W114" s="163"/>
      <c r="X114" s="163"/>
      <c r="Y114" s="163"/>
      <c r="Z114" s="163"/>
      <c r="AA114" s="160"/>
    </row>
    <row r="115" spans="1:27" s="10" customFormat="1" ht="23.4" customHeight="1" x14ac:dyDescent="0.3">
      <c r="A115" s="219"/>
      <c r="B115" s="223"/>
      <c r="C115" s="164" t="s">
        <v>795</v>
      </c>
      <c r="D115" s="160" t="s">
        <v>801</v>
      </c>
      <c r="E115" s="163">
        <v>2</v>
      </c>
      <c r="F115" s="195">
        <v>2</v>
      </c>
      <c r="G115" s="195"/>
      <c r="H115" s="195"/>
      <c r="I115" s="195"/>
      <c r="J115" s="195"/>
      <c r="K115" s="195"/>
      <c r="L115" s="195"/>
      <c r="M115" s="195"/>
      <c r="N115" s="195"/>
      <c r="O115" s="195">
        <v>2</v>
      </c>
      <c r="P115" s="195">
        <v>2</v>
      </c>
      <c r="Q115" s="163"/>
      <c r="R115" s="163"/>
      <c r="S115" s="163"/>
      <c r="T115" s="163"/>
      <c r="U115" s="163"/>
      <c r="V115" s="163"/>
      <c r="W115" s="163"/>
      <c r="X115" s="163"/>
      <c r="Y115" s="163"/>
      <c r="Z115" s="163"/>
      <c r="AA115" s="160"/>
    </row>
    <row r="116" spans="1:27" s="10" customFormat="1" ht="23.4" customHeight="1" x14ac:dyDescent="0.3">
      <c r="A116" s="219"/>
      <c r="B116" s="223"/>
      <c r="C116" s="164" t="s">
        <v>120</v>
      </c>
      <c r="D116" s="160" t="s">
        <v>251</v>
      </c>
      <c r="E116" s="163">
        <v>2</v>
      </c>
      <c r="F116" s="196">
        <v>2</v>
      </c>
      <c r="G116" s="196"/>
      <c r="H116" s="196"/>
      <c r="I116" s="196"/>
      <c r="J116" s="196"/>
      <c r="K116" s="196"/>
      <c r="L116" s="196"/>
      <c r="M116" s="196"/>
      <c r="N116" s="196"/>
      <c r="O116" s="196">
        <v>2</v>
      </c>
      <c r="P116" s="196">
        <v>2</v>
      </c>
      <c r="Q116" s="196"/>
      <c r="R116" s="196"/>
      <c r="S116" s="196"/>
      <c r="T116" s="196"/>
      <c r="U116" s="196"/>
      <c r="V116" s="196"/>
      <c r="W116" s="196"/>
      <c r="X116" s="196"/>
      <c r="Y116" s="163"/>
      <c r="Z116" s="163"/>
      <c r="AA116" s="160"/>
    </row>
    <row r="117" spans="1:27" s="10" customFormat="1" ht="21" customHeight="1" x14ac:dyDescent="0.3">
      <c r="A117" s="219"/>
      <c r="B117" s="223"/>
      <c r="C117" s="159" t="s">
        <v>568</v>
      </c>
      <c r="D117" s="160" t="s">
        <v>299</v>
      </c>
      <c r="E117" s="161">
        <v>2</v>
      </c>
      <c r="F117" s="169">
        <v>2</v>
      </c>
      <c r="G117" s="162"/>
      <c r="H117" s="161"/>
      <c r="I117" s="162"/>
      <c r="J117" s="161"/>
      <c r="K117" s="161"/>
      <c r="L117" s="161"/>
      <c r="M117" s="162"/>
      <c r="N117" s="161"/>
      <c r="O117" s="161"/>
      <c r="P117" s="161"/>
      <c r="Q117" s="162"/>
      <c r="R117" s="161"/>
      <c r="S117" s="161">
        <v>2</v>
      </c>
      <c r="T117" s="161">
        <v>2</v>
      </c>
      <c r="U117" s="162"/>
      <c r="V117" s="161"/>
      <c r="W117" s="169"/>
      <c r="X117" s="169"/>
      <c r="Y117" s="161"/>
      <c r="Z117" s="161"/>
      <c r="AA117" s="160"/>
    </row>
    <row r="118" spans="1:27" s="10" customFormat="1" ht="22.2" x14ac:dyDescent="0.3">
      <c r="A118" s="219"/>
      <c r="B118" s="223"/>
      <c r="C118" s="159" t="s">
        <v>569</v>
      </c>
      <c r="D118" s="160" t="s">
        <v>300</v>
      </c>
      <c r="E118" s="161">
        <v>2</v>
      </c>
      <c r="F118" s="169">
        <v>2</v>
      </c>
      <c r="G118" s="169"/>
      <c r="H118" s="169"/>
      <c r="I118" s="169"/>
      <c r="J118" s="169"/>
      <c r="K118" s="169"/>
      <c r="L118" s="169"/>
      <c r="M118" s="169"/>
      <c r="N118" s="169"/>
      <c r="O118" s="169"/>
      <c r="P118" s="169"/>
      <c r="Q118" s="169"/>
      <c r="R118" s="169"/>
      <c r="S118" s="169">
        <v>2</v>
      </c>
      <c r="T118" s="169">
        <v>2</v>
      </c>
      <c r="U118" s="169"/>
      <c r="V118" s="169"/>
      <c r="W118" s="169"/>
      <c r="X118" s="169"/>
      <c r="Y118" s="169"/>
      <c r="Z118" s="169"/>
      <c r="AA118" s="160"/>
    </row>
    <row r="119" spans="1:27" s="10" customFormat="1" ht="27.75" customHeight="1" x14ac:dyDescent="0.3">
      <c r="A119" s="219"/>
      <c r="B119" s="223"/>
      <c r="C119" s="159" t="s">
        <v>571</v>
      </c>
      <c r="D119" s="160" t="s">
        <v>302</v>
      </c>
      <c r="E119" s="161">
        <v>2</v>
      </c>
      <c r="F119" s="169">
        <v>2</v>
      </c>
      <c r="G119" s="169"/>
      <c r="H119" s="169"/>
      <c r="I119" s="169"/>
      <c r="J119" s="169"/>
      <c r="K119" s="169"/>
      <c r="L119" s="169"/>
      <c r="M119" s="169"/>
      <c r="N119" s="169"/>
      <c r="O119" s="169"/>
      <c r="P119" s="169"/>
      <c r="Q119" s="169"/>
      <c r="R119" s="169"/>
      <c r="S119" s="169">
        <v>2</v>
      </c>
      <c r="T119" s="169">
        <v>2</v>
      </c>
      <c r="U119" s="169"/>
      <c r="V119" s="169"/>
      <c r="W119" s="169"/>
      <c r="X119" s="169"/>
      <c r="Y119" s="169"/>
      <c r="Z119" s="169"/>
      <c r="AA119" s="160"/>
    </row>
    <row r="120" spans="1:27" s="10" customFormat="1" ht="27.75" customHeight="1" x14ac:dyDescent="0.3">
      <c r="A120" s="219"/>
      <c r="B120" s="223"/>
      <c r="C120" s="159" t="s">
        <v>572</v>
      </c>
      <c r="D120" s="160" t="s">
        <v>303</v>
      </c>
      <c r="E120" s="161">
        <v>2</v>
      </c>
      <c r="F120" s="169">
        <v>2</v>
      </c>
      <c r="G120" s="169"/>
      <c r="H120" s="169"/>
      <c r="I120" s="162"/>
      <c r="J120" s="161"/>
      <c r="K120" s="169"/>
      <c r="L120" s="169"/>
      <c r="M120" s="169"/>
      <c r="N120" s="169"/>
      <c r="O120" s="169"/>
      <c r="P120" s="169"/>
      <c r="Q120" s="169"/>
      <c r="R120" s="169"/>
      <c r="S120" s="169">
        <v>2</v>
      </c>
      <c r="T120" s="169">
        <v>2</v>
      </c>
      <c r="U120" s="169"/>
      <c r="V120" s="169"/>
      <c r="W120" s="169"/>
      <c r="X120" s="169"/>
      <c r="Y120" s="169"/>
      <c r="Z120" s="169"/>
      <c r="AA120" s="160"/>
    </row>
    <row r="121" spans="1:27" s="10" customFormat="1" ht="22.2" x14ac:dyDescent="0.3">
      <c r="A121" s="219"/>
      <c r="B121" s="223"/>
      <c r="C121" s="159" t="s">
        <v>573</v>
      </c>
      <c r="D121" s="160" t="s">
        <v>304</v>
      </c>
      <c r="E121" s="161">
        <v>2</v>
      </c>
      <c r="F121" s="169">
        <v>2</v>
      </c>
      <c r="G121" s="169"/>
      <c r="H121" s="169"/>
      <c r="I121" s="162"/>
      <c r="J121" s="161"/>
      <c r="K121" s="169"/>
      <c r="L121" s="169"/>
      <c r="M121" s="169"/>
      <c r="N121" s="169"/>
      <c r="O121" s="169"/>
      <c r="P121" s="169"/>
      <c r="Q121" s="169"/>
      <c r="R121" s="169"/>
      <c r="S121" s="169">
        <v>2</v>
      </c>
      <c r="T121" s="169">
        <v>2</v>
      </c>
      <c r="U121" s="169"/>
      <c r="V121" s="169"/>
      <c r="W121" s="169"/>
      <c r="X121" s="169"/>
      <c r="Y121" s="169"/>
      <c r="Z121" s="169"/>
      <c r="AA121" s="160"/>
    </row>
    <row r="122" spans="1:27" s="10" customFormat="1" ht="22.2" x14ac:dyDescent="0.3">
      <c r="A122" s="219"/>
      <c r="B122" s="223"/>
      <c r="C122" s="164" t="s">
        <v>650</v>
      </c>
      <c r="D122" s="160" t="s">
        <v>653</v>
      </c>
      <c r="E122" s="163">
        <v>2</v>
      </c>
      <c r="F122" s="169">
        <v>2</v>
      </c>
      <c r="G122" s="169"/>
      <c r="H122" s="169"/>
      <c r="I122" s="169"/>
      <c r="J122" s="169"/>
      <c r="K122" s="169"/>
      <c r="L122" s="169"/>
      <c r="M122" s="169"/>
      <c r="N122" s="169"/>
      <c r="O122" s="169"/>
      <c r="P122" s="169"/>
      <c r="Q122" s="169"/>
      <c r="R122" s="169"/>
      <c r="S122" s="169">
        <v>2</v>
      </c>
      <c r="T122" s="169">
        <v>2</v>
      </c>
      <c r="U122" s="169"/>
      <c r="V122" s="169"/>
      <c r="W122" s="169"/>
      <c r="X122" s="169"/>
      <c r="Y122" s="169"/>
      <c r="Z122" s="169"/>
      <c r="AA122" s="160"/>
    </row>
    <row r="123" spans="1:27" s="10" customFormat="1" ht="22.2" x14ac:dyDescent="0.3">
      <c r="A123" s="219"/>
      <c r="B123" s="223"/>
      <c r="C123" s="164" t="s">
        <v>305</v>
      </c>
      <c r="D123" s="160" t="s">
        <v>256</v>
      </c>
      <c r="E123" s="161">
        <v>2</v>
      </c>
      <c r="F123" s="169">
        <v>2</v>
      </c>
      <c r="G123" s="169"/>
      <c r="H123" s="169"/>
      <c r="I123" s="162"/>
      <c r="J123" s="161"/>
      <c r="K123" s="169"/>
      <c r="L123" s="169"/>
      <c r="M123" s="169"/>
      <c r="N123" s="169"/>
      <c r="O123" s="169"/>
      <c r="P123" s="169"/>
      <c r="Q123" s="169"/>
      <c r="R123" s="169"/>
      <c r="S123" s="169">
        <v>2</v>
      </c>
      <c r="T123" s="169">
        <v>2</v>
      </c>
      <c r="U123" s="169"/>
      <c r="V123" s="169"/>
      <c r="W123" s="169"/>
      <c r="X123" s="169"/>
      <c r="Y123" s="169"/>
      <c r="Z123" s="169"/>
      <c r="AA123" s="160"/>
    </row>
    <row r="124" spans="1:27" s="10" customFormat="1" ht="22.2" x14ac:dyDescent="0.3">
      <c r="A124" s="219"/>
      <c r="B124" s="223"/>
      <c r="C124" s="159" t="s">
        <v>567</v>
      </c>
      <c r="D124" s="160" t="s">
        <v>296</v>
      </c>
      <c r="E124" s="163">
        <v>2</v>
      </c>
      <c r="F124" s="169">
        <v>2</v>
      </c>
      <c r="G124" s="169"/>
      <c r="H124" s="169"/>
      <c r="I124" s="169"/>
      <c r="J124" s="169"/>
      <c r="K124" s="169"/>
      <c r="L124" s="169"/>
      <c r="M124" s="169"/>
      <c r="N124" s="169"/>
      <c r="O124" s="169"/>
      <c r="P124" s="169"/>
      <c r="Q124" s="169"/>
      <c r="R124" s="169"/>
      <c r="S124" s="169">
        <v>2</v>
      </c>
      <c r="T124" s="169">
        <v>2</v>
      </c>
      <c r="U124" s="169"/>
      <c r="V124" s="169"/>
      <c r="W124" s="169"/>
      <c r="X124" s="169"/>
      <c r="Y124" s="169"/>
      <c r="Z124" s="169"/>
      <c r="AA124" s="160"/>
    </row>
    <row r="125" spans="1:27" s="10" customFormat="1" ht="22.2" x14ac:dyDescent="0.3">
      <c r="A125" s="219"/>
      <c r="B125" s="223"/>
      <c r="C125" s="164" t="s">
        <v>315</v>
      </c>
      <c r="D125" s="160" t="s">
        <v>316</v>
      </c>
      <c r="E125" s="161">
        <v>2</v>
      </c>
      <c r="F125" s="169">
        <v>2</v>
      </c>
      <c r="G125" s="169"/>
      <c r="H125" s="169"/>
      <c r="I125" s="169"/>
      <c r="J125" s="169"/>
      <c r="K125" s="169"/>
      <c r="L125" s="169"/>
      <c r="M125" s="169"/>
      <c r="N125" s="169"/>
      <c r="O125" s="169"/>
      <c r="P125" s="169"/>
      <c r="Q125" s="169"/>
      <c r="R125" s="169"/>
      <c r="S125" s="169"/>
      <c r="T125" s="169"/>
      <c r="U125" s="169">
        <v>2</v>
      </c>
      <c r="V125" s="169">
        <v>2</v>
      </c>
      <c r="W125" s="169"/>
      <c r="X125" s="169"/>
      <c r="Y125" s="169"/>
      <c r="Z125" s="169"/>
      <c r="AA125" s="160"/>
    </row>
    <row r="126" spans="1:27" s="10" customFormat="1" ht="31.2" x14ac:dyDescent="0.3">
      <c r="A126" s="219"/>
      <c r="B126" s="223"/>
      <c r="C126" s="159" t="s">
        <v>576</v>
      </c>
      <c r="D126" s="160" t="s">
        <v>804</v>
      </c>
      <c r="E126" s="161">
        <v>2</v>
      </c>
      <c r="F126" s="169">
        <v>2</v>
      </c>
      <c r="G126" s="162"/>
      <c r="H126" s="161"/>
      <c r="I126" s="162"/>
      <c r="J126" s="161"/>
      <c r="K126" s="161"/>
      <c r="L126" s="161"/>
      <c r="M126" s="162"/>
      <c r="N126" s="161"/>
      <c r="O126" s="161"/>
      <c r="P126" s="161"/>
      <c r="Q126" s="162"/>
      <c r="R126" s="161"/>
      <c r="S126" s="161"/>
      <c r="T126" s="161"/>
      <c r="U126" s="162">
        <v>2</v>
      </c>
      <c r="V126" s="161">
        <v>2</v>
      </c>
      <c r="W126" s="169"/>
      <c r="X126" s="169"/>
      <c r="Y126" s="169"/>
      <c r="Z126" s="169"/>
      <c r="AA126" s="160"/>
    </row>
    <row r="127" spans="1:27" s="10" customFormat="1" ht="22.2" x14ac:dyDescent="0.3">
      <c r="A127" s="219"/>
      <c r="B127" s="223"/>
      <c r="C127" s="159" t="s">
        <v>577</v>
      </c>
      <c r="D127" s="160" t="s">
        <v>310</v>
      </c>
      <c r="E127" s="161">
        <v>2</v>
      </c>
      <c r="F127" s="169">
        <v>2</v>
      </c>
      <c r="G127" s="162"/>
      <c r="H127" s="161"/>
      <c r="I127" s="162"/>
      <c r="J127" s="161"/>
      <c r="K127" s="161"/>
      <c r="L127" s="161"/>
      <c r="M127" s="162"/>
      <c r="N127" s="161"/>
      <c r="O127" s="161"/>
      <c r="P127" s="161"/>
      <c r="Q127" s="162"/>
      <c r="R127" s="161"/>
      <c r="S127" s="161"/>
      <c r="T127" s="161"/>
      <c r="U127" s="162">
        <v>2</v>
      </c>
      <c r="V127" s="161">
        <v>2</v>
      </c>
      <c r="W127" s="169"/>
      <c r="X127" s="169"/>
      <c r="Y127" s="169"/>
      <c r="Z127" s="169"/>
      <c r="AA127" s="160"/>
    </row>
    <row r="128" spans="1:27" s="10" customFormat="1" ht="31.2" x14ac:dyDescent="0.3">
      <c r="A128" s="219"/>
      <c r="B128" s="223"/>
      <c r="C128" s="159" t="s">
        <v>578</v>
      </c>
      <c r="D128" s="160" t="s">
        <v>311</v>
      </c>
      <c r="E128" s="161">
        <v>2</v>
      </c>
      <c r="F128" s="169">
        <v>2</v>
      </c>
      <c r="G128" s="169"/>
      <c r="H128" s="169"/>
      <c r="I128" s="162"/>
      <c r="J128" s="161"/>
      <c r="K128" s="169"/>
      <c r="L128" s="169"/>
      <c r="M128" s="169"/>
      <c r="N128" s="169"/>
      <c r="O128" s="169"/>
      <c r="P128" s="169"/>
      <c r="Q128" s="169"/>
      <c r="R128" s="169"/>
      <c r="S128" s="169"/>
      <c r="T128" s="169"/>
      <c r="U128" s="169">
        <v>2</v>
      </c>
      <c r="V128" s="169">
        <v>2</v>
      </c>
      <c r="W128" s="169"/>
      <c r="X128" s="169"/>
      <c r="Y128" s="169"/>
      <c r="Z128" s="169"/>
      <c r="AA128" s="160"/>
    </row>
    <row r="129" spans="1:27" s="10" customFormat="1" ht="22.2" x14ac:dyDescent="0.3">
      <c r="A129" s="219"/>
      <c r="B129" s="223"/>
      <c r="C129" s="159" t="s">
        <v>702</v>
      </c>
      <c r="D129" s="160" t="s">
        <v>312</v>
      </c>
      <c r="E129" s="161">
        <v>2</v>
      </c>
      <c r="F129" s="169">
        <v>2</v>
      </c>
      <c r="G129" s="169"/>
      <c r="H129" s="169"/>
      <c r="I129" s="169"/>
      <c r="J129" s="169"/>
      <c r="K129" s="169"/>
      <c r="L129" s="169"/>
      <c r="M129" s="169"/>
      <c r="N129" s="169"/>
      <c r="O129" s="169"/>
      <c r="P129" s="169"/>
      <c r="Q129" s="169"/>
      <c r="R129" s="169"/>
      <c r="S129" s="169"/>
      <c r="T129" s="169"/>
      <c r="U129" s="169">
        <v>2</v>
      </c>
      <c r="V129" s="169">
        <v>2</v>
      </c>
      <c r="W129" s="169"/>
      <c r="X129" s="169"/>
      <c r="Y129" s="169"/>
      <c r="Z129" s="169"/>
      <c r="AA129" s="160"/>
    </row>
    <row r="130" spans="1:27" s="10" customFormat="1" ht="22.2" x14ac:dyDescent="0.3">
      <c r="A130" s="219"/>
      <c r="B130" s="223"/>
      <c r="C130" s="159" t="s">
        <v>579</v>
      </c>
      <c r="D130" s="160" t="s">
        <v>313</v>
      </c>
      <c r="E130" s="161">
        <v>2</v>
      </c>
      <c r="F130" s="169">
        <v>2</v>
      </c>
      <c r="G130" s="169"/>
      <c r="H130" s="169"/>
      <c r="I130" s="169"/>
      <c r="J130" s="169"/>
      <c r="K130" s="169"/>
      <c r="L130" s="169"/>
      <c r="M130" s="169"/>
      <c r="N130" s="169"/>
      <c r="O130" s="169"/>
      <c r="P130" s="169"/>
      <c r="Q130" s="169"/>
      <c r="R130" s="169"/>
      <c r="S130" s="169"/>
      <c r="T130" s="169"/>
      <c r="U130" s="169">
        <v>2</v>
      </c>
      <c r="V130" s="169">
        <v>2</v>
      </c>
      <c r="W130" s="169"/>
      <c r="X130" s="169"/>
      <c r="Y130" s="169"/>
      <c r="Z130" s="169"/>
      <c r="AA130" s="160"/>
    </row>
    <row r="131" spans="1:27" s="10" customFormat="1" ht="31.5" customHeight="1" x14ac:dyDescent="0.3">
      <c r="A131" s="219"/>
      <c r="B131" s="223"/>
      <c r="C131" s="164" t="s">
        <v>651</v>
      </c>
      <c r="D131" s="160" t="s">
        <v>656</v>
      </c>
      <c r="E131" s="161">
        <v>2</v>
      </c>
      <c r="F131" s="169">
        <v>2</v>
      </c>
      <c r="G131" s="169"/>
      <c r="H131" s="169"/>
      <c r="I131" s="169"/>
      <c r="J131" s="169"/>
      <c r="K131" s="169"/>
      <c r="L131" s="169"/>
      <c r="M131" s="169"/>
      <c r="N131" s="169"/>
      <c r="O131" s="169"/>
      <c r="P131" s="169"/>
      <c r="Q131" s="169"/>
      <c r="R131" s="169"/>
      <c r="S131" s="169"/>
      <c r="T131" s="169"/>
      <c r="U131" s="169">
        <v>2</v>
      </c>
      <c r="V131" s="169">
        <v>2</v>
      </c>
      <c r="W131" s="169"/>
      <c r="X131" s="169"/>
      <c r="Y131" s="169"/>
      <c r="Z131" s="169"/>
      <c r="AA131" s="160"/>
    </row>
    <row r="132" spans="1:27" s="10" customFormat="1" ht="21.45" customHeight="1" x14ac:dyDescent="0.3">
      <c r="A132" s="219"/>
      <c r="B132" s="223"/>
      <c r="C132" s="159" t="s">
        <v>574</v>
      </c>
      <c r="D132" s="160" t="s">
        <v>308</v>
      </c>
      <c r="E132" s="161">
        <v>2</v>
      </c>
      <c r="F132" s="169">
        <v>2</v>
      </c>
      <c r="G132" s="162"/>
      <c r="H132" s="161"/>
      <c r="I132" s="162"/>
      <c r="J132" s="161"/>
      <c r="K132" s="161"/>
      <c r="L132" s="161"/>
      <c r="M132" s="162"/>
      <c r="N132" s="161"/>
      <c r="O132" s="161"/>
      <c r="P132" s="161"/>
      <c r="Q132" s="162"/>
      <c r="R132" s="161"/>
      <c r="S132" s="161"/>
      <c r="T132" s="161"/>
      <c r="U132" s="162">
        <v>2</v>
      </c>
      <c r="V132" s="161">
        <v>2</v>
      </c>
      <c r="W132" s="169"/>
      <c r="X132" s="169"/>
      <c r="Y132" s="169"/>
      <c r="Z132" s="169"/>
      <c r="AA132" s="160"/>
    </row>
    <row r="133" spans="1:27" s="10" customFormat="1" ht="23.55" customHeight="1" x14ac:dyDescent="0.3">
      <c r="A133" s="219"/>
      <c r="B133" s="223"/>
      <c r="C133" s="164" t="s">
        <v>812</v>
      </c>
      <c r="D133" s="160" t="s">
        <v>854</v>
      </c>
      <c r="E133" s="163">
        <v>2</v>
      </c>
      <c r="F133" s="169">
        <v>2</v>
      </c>
      <c r="G133" s="169"/>
      <c r="H133" s="169"/>
      <c r="I133" s="169"/>
      <c r="J133" s="169"/>
      <c r="K133" s="169"/>
      <c r="L133" s="169"/>
      <c r="M133" s="169"/>
      <c r="N133" s="169"/>
      <c r="O133" s="169"/>
      <c r="P133" s="169"/>
      <c r="Q133" s="169"/>
      <c r="R133" s="169"/>
      <c r="S133" s="169"/>
      <c r="T133" s="169"/>
      <c r="U133" s="169"/>
      <c r="V133" s="169"/>
      <c r="W133" s="169">
        <v>2</v>
      </c>
      <c r="X133" s="169">
        <v>2</v>
      </c>
      <c r="Y133" s="169"/>
      <c r="Z133" s="169"/>
      <c r="AA133" s="160"/>
    </row>
    <row r="134" spans="1:27" s="10" customFormat="1" ht="22.2" x14ac:dyDescent="0.3">
      <c r="A134" s="219"/>
      <c r="B134" s="223"/>
      <c r="C134" s="159" t="s">
        <v>586</v>
      </c>
      <c r="D134" s="160" t="s">
        <v>324</v>
      </c>
      <c r="E134" s="161">
        <v>2</v>
      </c>
      <c r="F134" s="169">
        <v>2</v>
      </c>
      <c r="G134" s="169"/>
      <c r="H134" s="169"/>
      <c r="I134" s="162"/>
      <c r="J134" s="161"/>
      <c r="K134" s="169"/>
      <c r="L134" s="169"/>
      <c r="M134" s="169"/>
      <c r="N134" s="169"/>
      <c r="O134" s="169"/>
      <c r="P134" s="169"/>
      <c r="Q134" s="169"/>
      <c r="R134" s="169"/>
      <c r="S134" s="169"/>
      <c r="T134" s="169"/>
      <c r="U134" s="169"/>
      <c r="V134" s="169"/>
      <c r="W134" s="169">
        <v>2</v>
      </c>
      <c r="X134" s="169">
        <v>2</v>
      </c>
      <c r="Y134" s="161"/>
      <c r="Z134" s="161"/>
      <c r="AA134" s="160"/>
    </row>
    <row r="135" spans="1:27" s="10" customFormat="1" ht="22.2" x14ac:dyDescent="0.3">
      <c r="A135" s="219"/>
      <c r="B135" s="223"/>
      <c r="C135" s="159" t="s">
        <v>703</v>
      </c>
      <c r="D135" s="160" t="s">
        <v>325</v>
      </c>
      <c r="E135" s="161">
        <v>2</v>
      </c>
      <c r="F135" s="169">
        <v>2</v>
      </c>
      <c r="G135" s="162"/>
      <c r="H135" s="161"/>
      <c r="I135" s="162"/>
      <c r="J135" s="161"/>
      <c r="K135" s="161"/>
      <c r="L135" s="161"/>
      <c r="M135" s="162"/>
      <c r="N135" s="161"/>
      <c r="O135" s="161"/>
      <c r="P135" s="161"/>
      <c r="Q135" s="162"/>
      <c r="R135" s="161"/>
      <c r="S135" s="161"/>
      <c r="T135" s="161"/>
      <c r="U135" s="162"/>
      <c r="V135" s="161"/>
      <c r="W135" s="161">
        <v>2</v>
      </c>
      <c r="X135" s="161">
        <v>2</v>
      </c>
      <c r="Y135" s="161"/>
      <c r="Z135" s="161"/>
      <c r="AA135" s="160"/>
    </row>
    <row r="136" spans="1:27" s="10" customFormat="1" ht="22.2" x14ac:dyDescent="0.3">
      <c r="A136" s="219"/>
      <c r="B136" s="223"/>
      <c r="C136" s="159" t="s">
        <v>590</v>
      </c>
      <c r="D136" s="160" t="s">
        <v>329</v>
      </c>
      <c r="E136" s="161">
        <v>2</v>
      </c>
      <c r="F136" s="169">
        <v>2</v>
      </c>
      <c r="G136" s="169"/>
      <c r="H136" s="169"/>
      <c r="I136" s="169"/>
      <c r="J136" s="169"/>
      <c r="K136" s="169"/>
      <c r="L136" s="169"/>
      <c r="M136" s="169"/>
      <c r="N136" s="169"/>
      <c r="O136" s="169"/>
      <c r="P136" s="169"/>
      <c r="Q136" s="169"/>
      <c r="R136" s="169"/>
      <c r="S136" s="169"/>
      <c r="T136" s="169"/>
      <c r="U136" s="169"/>
      <c r="V136" s="169"/>
      <c r="W136" s="169">
        <v>2</v>
      </c>
      <c r="X136" s="169">
        <v>2</v>
      </c>
      <c r="Y136" s="169"/>
      <c r="Z136" s="169"/>
      <c r="AA136" s="160"/>
    </row>
    <row r="137" spans="1:27" s="10" customFormat="1" ht="22.2" x14ac:dyDescent="0.3">
      <c r="A137" s="219"/>
      <c r="B137" s="223"/>
      <c r="C137" s="159" t="s">
        <v>591</v>
      </c>
      <c r="D137" s="160" t="s">
        <v>330</v>
      </c>
      <c r="E137" s="161">
        <v>2</v>
      </c>
      <c r="F137" s="169">
        <v>2</v>
      </c>
      <c r="G137" s="169"/>
      <c r="H137" s="169"/>
      <c r="I137" s="169"/>
      <c r="J137" s="169"/>
      <c r="K137" s="169"/>
      <c r="L137" s="169"/>
      <c r="M137" s="169"/>
      <c r="N137" s="169"/>
      <c r="O137" s="169"/>
      <c r="P137" s="169"/>
      <c r="Q137" s="169"/>
      <c r="R137" s="169"/>
      <c r="S137" s="169"/>
      <c r="T137" s="169"/>
      <c r="U137" s="169"/>
      <c r="V137" s="169"/>
      <c r="W137" s="169">
        <v>2</v>
      </c>
      <c r="X137" s="169">
        <v>2</v>
      </c>
      <c r="Y137" s="169"/>
      <c r="Z137" s="169"/>
      <c r="AA137" s="160"/>
    </row>
    <row r="138" spans="1:27" s="10" customFormat="1" ht="22.2" x14ac:dyDescent="0.3">
      <c r="A138" s="219"/>
      <c r="B138" s="223"/>
      <c r="C138" s="159" t="s">
        <v>581</v>
      </c>
      <c r="D138" s="160" t="s">
        <v>319</v>
      </c>
      <c r="E138" s="161">
        <v>2</v>
      </c>
      <c r="F138" s="169">
        <v>2</v>
      </c>
      <c r="G138" s="162"/>
      <c r="H138" s="161"/>
      <c r="I138" s="162"/>
      <c r="J138" s="161"/>
      <c r="K138" s="161"/>
      <c r="L138" s="161"/>
      <c r="M138" s="162"/>
      <c r="N138" s="161"/>
      <c r="O138" s="161"/>
      <c r="P138" s="161"/>
      <c r="Q138" s="162"/>
      <c r="R138" s="161"/>
      <c r="S138" s="161"/>
      <c r="T138" s="161"/>
      <c r="U138" s="162"/>
      <c r="V138" s="161"/>
      <c r="W138" s="161">
        <v>2</v>
      </c>
      <c r="X138" s="161">
        <v>2</v>
      </c>
      <c r="Y138" s="169"/>
      <c r="Z138" s="169"/>
      <c r="AA138" s="160"/>
    </row>
    <row r="139" spans="1:27" s="10" customFormat="1" ht="22.2" x14ac:dyDescent="0.3">
      <c r="A139" s="219"/>
      <c r="B139" s="223"/>
      <c r="C139" s="159" t="s">
        <v>592</v>
      </c>
      <c r="D139" s="160" t="s">
        <v>333</v>
      </c>
      <c r="E139" s="161">
        <v>2</v>
      </c>
      <c r="F139" s="169">
        <v>2</v>
      </c>
      <c r="G139" s="169"/>
      <c r="H139" s="169"/>
      <c r="I139" s="169"/>
      <c r="J139" s="169"/>
      <c r="K139" s="169"/>
      <c r="L139" s="169"/>
      <c r="M139" s="169"/>
      <c r="N139" s="169"/>
      <c r="O139" s="169"/>
      <c r="P139" s="169"/>
      <c r="Q139" s="169"/>
      <c r="R139" s="169"/>
      <c r="S139" s="169"/>
      <c r="T139" s="169"/>
      <c r="U139" s="169"/>
      <c r="V139" s="169"/>
      <c r="W139" s="169"/>
      <c r="X139" s="169"/>
      <c r="Y139" s="169">
        <v>2</v>
      </c>
      <c r="Z139" s="169">
        <v>2</v>
      </c>
      <c r="AA139" s="160"/>
    </row>
    <row r="140" spans="1:27" s="10" customFormat="1" ht="31.2" x14ac:dyDescent="0.3">
      <c r="A140" s="219"/>
      <c r="B140" s="223"/>
      <c r="C140" s="159" t="s">
        <v>542</v>
      </c>
      <c r="D140" s="160" t="s">
        <v>272</v>
      </c>
      <c r="E140" s="163">
        <v>2</v>
      </c>
      <c r="F140" s="169">
        <v>2</v>
      </c>
      <c r="G140" s="169"/>
      <c r="H140" s="169"/>
      <c r="I140" s="169"/>
      <c r="J140" s="169"/>
      <c r="K140" s="169"/>
      <c r="L140" s="169"/>
      <c r="M140" s="169"/>
      <c r="N140" s="169"/>
      <c r="O140" s="169"/>
      <c r="P140" s="169"/>
      <c r="Q140" s="169"/>
      <c r="R140" s="169"/>
      <c r="S140" s="169"/>
      <c r="T140" s="169"/>
      <c r="U140" s="169"/>
      <c r="V140" s="169"/>
      <c r="W140" s="169"/>
      <c r="X140" s="169"/>
      <c r="Y140" s="169">
        <v>2</v>
      </c>
      <c r="Z140" s="169">
        <v>2</v>
      </c>
      <c r="AA140" s="160"/>
    </row>
    <row r="141" spans="1:27" s="10" customFormat="1" ht="22.2" x14ac:dyDescent="0.3">
      <c r="A141" s="219"/>
      <c r="B141" s="223"/>
      <c r="C141" s="159" t="s">
        <v>595</v>
      </c>
      <c r="D141" s="160" t="s">
        <v>337</v>
      </c>
      <c r="E141" s="161">
        <v>2</v>
      </c>
      <c r="F141" s="169">
        <v>2</v>
      </c>
      <c r="G141" s="169"/>
      <c r="H141" s="169"/>
      <c r="I141" s="169"/>
      <c r="J141" s="169"/>
      <c r="K141" s="169"/>
      <c r="L141" s="169"/>
      <c r="M141" s="169"/>
      <c r="N141" s="169"/>
      <c r="O141" s="169"/>
      <c r="P141" s="169"/>
      <c r="Q141" s="169"/>
      <c r="R141" s="169"/>
      <c r="S141" s="169"/>
      <c r="T141" s="169"/>
      <c r="U141" s="169"/>
      <c r="V141" s="169"/>
      <c r="W141" s="169"/>
      <c r="X141" s="169"/>
      <c r="Y141" s="169">
        <v>2</v>
      </c>
      <c r="Z141" s="169">
        <v>2</v>
      </c>
      <c r="AA141" s="160"/>
    </row>
    <row r="142" spans="1:27" s="10" customFormat="1" ht="31.2" x14ac:dyDescent="0.3">
      <c r="A142" s="219"/>
      <c r="B142" s="223"/>
      <c r="C142" s="159" t="s">
        <v>596</v>
      </c>
      <c r="D142" s="160" t="s">
        <v>338</v>
      </c>
      <c r="E142" s="161">
        <v>2</v>
      </c>
      <c r="F142" s="169">
        <v>2</v>
      </c>
      <c r="G142" s="169"/>
      <c r="H142" s="169"/>
      <c r="I142" s="169"/>
      <c r="J142" s="169"/>
      <c r="K142" s="169"/>
      <c r="L142" s="169"/>
      <c r="M142" s="169"/>
      <c r="N142" s="169"/>
      <c r="O142" s="169"/>
      <c r="P142" s="169"/>
      <c r="Q142" s="169"/>
      <c r="R142" s="169"/>
      <c r="S142" s="169"/>
      <c r="T142" s="169"/>
      <c r="U142" s="169"/>
      <c r="V142" s="169"/>
      <c r="W142" s="169"/>
      <c r="X142" s="169"/>
      <c r="Y142" s="169">
        <v>2</v>
      </c>
      <c r="Z142" s="169">
        <v>2</v>
      </c>
      <c r="AA142" s="160"/>
    </row>
    <row r="143" spans="1:27" s="10" customFormat="1" ht="22.2" x14ac:dyDescent="0.3">
      <c r="A143" s="219"/>
      <c r="B143" s="223"/>
      <c r="C143" s="159" t="s">
        <v>597</v>
      </c>
      <c r="D143" s="160" t="s">
        <v>339</v>
      </c>
      <c r="E143" s="161">
        <v>2</v>
      </c>
      <c r="F143" s="169">
        <v>2</v>
      </c>
      <c r="G143" s="169"/>
      <c r="H143" s="169"/>
      <c r="I143" s="169"/>
      <c r="J143" s="169"/>
      <c r="K143" s="169"/>
      <c r="L143" s="169"/>
      <c r="M143" s="169"/>
      <c r="N143" s="169"/>
      <c r="O143" s="169"/>
      <c r="P143" s="169"/>
      <c r="Q143" s="169"/>
      <c r="R143" s="169"/>
      <c r="S143" s="169"/>
      <c r="T143" s="169"/>
      <c r="U143" s="169"/>
      <c r="V143" s="169"/>
      <c r="W143" s="169"/>
      <c r="X143" s="169"/>
      <c r="Y143" s="169">
        <v>2</v>
      </c>
      <c r="Z143" s="169">
        <v>2</v>
      </c>
      <c r="AA143" s="160"/>
    </row>
    <row r="144" spans="1:27" s="10" customFormat="1" ht="22.2" x14ac:dyDescent="0.3">
      <c r="A144" s="219"/>
      <c r="B144" s="223"/>
      <c r="C144" s="159" t="s">
        <v>598</v>
      </c>
      <c r="D144" s="160" t="s">
        <v>340</v>
      </c>
      <c r="E144" s="161">
        <v>2</v>
      </c>
      <c r="F144" s="169">
        <v>2</v>
      </c>
      <c r="G144" s="169"/>
      <c r="H144" s="169"/>
      <c r="I144" s="169"/>
      <c r="J144" s="169"/>
      <c r="K144" s="169"/>
      <c r="L144" s="169"/>
      <c r="M144" s="169"/>
      <c r="N144" s="169"/>
      <c r="O144" s="169"/>
      <c r="P144" s="169"/>
      <c r="Q144" s="169"/>
      <c r="R144" s="169"/>
      <c r="S144" s="169"/>
      <c r="T144" s="169"/>
      <c r="U144" s="169"/>
      <c r="V144" s="169"/>
      <c r="W144" s="169"/>
      <c r="X144" s="169"/>
      <c r="Y144" s="169">
        <v>2</v>
      </c>
      <c r="Z144" s="169">
        <v>2</v>
      </c>
      <c r="AA144" s="160"/>
    </row>
    <row r="145" spans="1:28" s="10" customFormat="1" ht="22.2" x14ac:dyDescent="0.3">
      <c r="A145" s="219"/>
      <c r="B145" s="223"/>
      <c r="C145" s="164" t="s">
        <v>620</v>
      </c>
      <c r="D145" s="160" t="s">
        <v>341</v>
      </c>
      <c r="E145" s="161">
        <v>2</v>
      </c>
      <c r="F145" s="169">
        <v>2</v>
      </c>
      <c r="G145" s="169"/>
      <c r="H145" s="169"/>
      <c r="I145" s="169"/>
      <c r="J145" s="169"/>
      <c r="K145" s="169"/>
      <c r="L145" s="169"/>
      <c r="M145" s="169"/>
      <c r="N145" s="169"/>
      <c r="O145" s="169"/>
      <c r="P145" s="169"/>
      <c r="Q145" s="169"/>
      <c r="R145" s="169"/>
      <c r="S145" s="169"/>
      <c r="T145" s="169"/>
      <c r="U145" s="169"/>
      <c r="V145" s="169"/>
      <c r="W145" s="169"/>
      <c r="X145" s="169"/>
      <c r="Y145" s="169">
        <v>2</v>
      </c>
      <c r="Z145" s="169">
        <v>2</v>
      </c>
      <c r="AA145" s="160"/>
    </row>
    <row r="146" spans="1:28" s="10" customFormat="1" ht="22.2" x14ac:dyDescent="0.3">
      <c r="A146" s="219"/>
      <c r="B146" s="223" t="s">
        <v>744</v>
      </c>
      <c r="C146" s="164" t="s">
        <v>750</v>
      </c>
      <c r="D146" s="160" t="s">
        <v>755</v>
      </c>
      <c r="E146" s="161">
        <v>1</v>
      </c>
      <c r="F146" s="169">
        <v>1</v>
      </c>
      <c r="G146" s="215">
        <v>1</v>
      </c>
      <c r="H146" s="216"/>
      <c r="I146" s="216"/>
      <c r="J146" s="216"/>
      <c r="K146" s="216"/>
      <c r="L146" s="216"/>
      <c r="M146" s="216"/>
      <c r="N146" s="216"/>
      <c r="O146" s="216"/>
      <c r="P146" s="216"/>
      <c r="Q146" s="216"/>
      <c r="R146" s="216"/>
      <c r="S146" s="216"/>
      <c r="T146" s="216"/>
      <c r="U146" s="216"/>
      <c r="V146" s="216"/>
      <c r="W146" s="216"/>
      <c r="X146" s="216"/>
      <c r="Y146" s="216"/>
      <c r="Z146" s="217"/>
      <c r="AA146" s="160"/>
    </row>
    <row r="147" spans="1:28" s="10" customFormat="1" ht="22.2" x14ac:dyDescent="0.3">
      <c r="A147" s="219"/>
      <c r="B147" s="223"/>
      <c r="C147" s="164" t="s">
        <v>751</v>
      </c>
      <c r="D147" s="160" t="s">
        <v>756</v>
      </c>
      <c r="E147" s="161">
        <v>1</v>
      </c>
      <c r="F147" s="169">
        <v>1</v>
      </c>
      <c r="G147" s="215">
        <v>1</v>
      </c>
      <c r="H147" s="216"/>
      <c r="I147" s="216"/>
      <c r="J147" s="216"/>
      <c r="K147" s="216"/>
      <c r="L147" s="216"/>
      <c r="M147" s="216"/>
      <c r="N147" s="216"/>
      <c r="O147" s="216"/>
      <c r="P147" s="216"/>
      <c r="Q147" s="216"/>
      <c r="R147" s="216"/>
      <c r="S147" s="216"/>
      <c r="T147" s="216"/>
      <c r="U147" s="216"/>
      <c r="V147" s="216"/>
      <c r="W147" s="216"/>
      <c r="X147" s="216"/>
      <c r="Y147" s="216"/>
      <c r="Z147" s="217"/>
      <c r="AA147" s="160"/>
    </row>
    <row r="148" spans="1:28" s="10" customFormat="1" ht="22.2" x14ac:dyDescent="0.3">
      <c r="A148" s="219"/>
      <c r="B148" s="223"/>
      <c r="C148" s="164" t="s">
        <v>752</v>
      </c>
      <c r="D148" s="160" t="s">
        <v>757</v>
      </c>
      <c r="E148" s="161">
        <v>1</v>
      </c>
      <c r="F148" s="169">
        <v>1</v>
      </c>
      <c r="G148" s="215">
        <v>1</v>
      </c>
      <c r="H148" s="216"/>
      <c r="I148" s="216"/>
      <c r="J148" s="216"/>
      <c r="K148" s="216"/>
      <c r="L148" s="216"/>
      <c r="M148" s="216"/>
      <c r="N148" s="216"/>
      <c r="O148" s="216"/>
      <c r="P148" s="216"/>
      <c r="Q148" s="216"/>
      <c r="R148" s="216"/>
      <c r="S148" s="216"/>
      <c r="T148" s="216"/>
      <c r="U148" s="216"/>
      <c r="V148" s="216"/>
      <c r="W148" s="216"/>
      <c r="X148" s="216"/>
      <c r="Y148" s="216"/>
      <c r="Z148" s="217"/>
      <c r="AA148" s="160"/>
    </row>
    <row r="149" spans="1:28" s="10" customFormat="1" ht="22.2" x14ac:dyDescent="0.3">
      <c r="A149" s="219"/>
      <c r="B149" s="223"/>
      <c r="C149" s="164" t="s">
        <v>753</v>
      </c>
      <c r="D149" s="191" t="s">
        <v>754</v>
      </c>
      <c r="E149" s="161">
        <v>1</v>
      </c>
      <c r="F149" s="161">
        <v>1</v>
      </c>
      <c r="G149" s="215">
        <v>1</v>
      </c>
      <c r="H149" s="216"/>
      <c r="I149" s="216"/>
      <c r="J149" s="216"/>
      <c r="K149" s="216"/>
      <c r="L149" s="216"/>
      <c r="M149" s="216"/>
      <c r="N149" s="216"/>
      <c r="O149" s="216"/>
      <c r="P149" s="216"/>
      <c r="Q149" s="216"/>
      <c r="R149" s="216"/>
      <c r="S149" s="216"/>
      <c r="T149" s="216"/>
      <c r="U149" s="216"/>
      <c r="V149" s="216"/>
      <c r="W149" s="216"/>
      <c r="X149" s="216"/>
      <c r="Y149" s="216"/>
      <c r="Z149" s="217"/>
      <c r="AA149" s="160"/>
    </row>
    <row r="150" spans="1:28" s="10" customFormat="1" x14ac:dyDescent="0.3">
      <c r="A150" s="218" t="s">
        <v>342</v>
      </c>
      <c r="B150" s="237"/>
      <c r="C150" s="237"/>
      <c r="D150" s="237"/>
      <c r="E150" s="192">
        <v>58</v>
      </c>
      <c r="F150" s="192">
        <v>58</v>
      </c>
      <c r="G150" s="161">
        <v>0</v>
      </c>
      <c r="H150" s="161">
        <v>0</v>
      </c>
      <c r="I150" s="161">
        <v>0</v>
      </c>
      <c r="J150" s="161">
        <v>0</v>
      </c>
      <c r="K150" s="161">
        <v>6</v>
      </c>
      <c r="L150" s="161">
        <v>6</v>
      </c>
      <c r="M150" s="161">
        <v>6</v>
      </c>
      <c r="N150" s="161">
        <v>6</v>
      </c>
      <c r="O150" s="161">
        <v>6</v>
      </c>
      <c r="P150" s="161">
        <v>6</v>
      </c>
      <c r="Q150" s="161">
        <v>0</v>
      </c>
      <c r="R150" s="161">
        <v>0</v>
      </c>
      <c r="S150" s="161">
        <v>8</v>
      </c>
      <c r="T150" s="161">
        <v>8</v>
      </c>
      <c r="U150" s="161">
        <v>10</v>
      </c>
      <c r="V150" s="161">
        <v>10</v>
      </c>
      <c r="W150" s="161">
        <v>12</v>
      </c>
      <c r="X150" s="161">
        <v>12</v>
      </c>
      <c r="Y150" s="161">
        <v>10</v>
      </c>
      <c r="Z150" s="161">
        <v>10</v>
      </c>
      <c r="AA150" s="192">
        <f>SUM(G150,I150,K150,M150,O150,Q150,S150,U150,W150,Y150)</f>
        <v>58</v>
      </c>
    </row>
    <row r="151" spans="1:28" s="10" customFormat="1" x14ac:dyDescent="0.3">
      <c r="A151" s="263" t="s">
        <v>257</v>
      </c>
      <c r="B151" s="250"/>
      <c r="C151" s="264" t="s">
        <v>258</v>
      </c>
      <c r="D151" s="264"/>
      <c r="E151" s="46">
        <f>SUM(E12,E15,E30,E36,E74)</f>
        <v>162</v>
      </c>
      <c r="F151" s="47"/>
      <c r="G151" s="46">
        <f>SUM(G12,G15,G30,G36,G74)</f>
        <v>28</v>
      </c>
      <c r="H151" s="46"/>
      <c r="I151" s="46">
        <f>SUM(I12,I15,I30,I36,I74)</f>
        <v>28</v>
      </c>
      <c r="J151" s="46"/>
      <c r="K151" s="165">
        <f>SUM(K12,K15,K30,K36,K74)</f>
        <v>22</v>
      </c>
      <c r="L151" s="165"/>
      <c r="M151" s="46">
        <f>SUM(M12,M15,M30,M36,M74)</f>
        <v>22</v>
      </c>
      <c r="N151" s="46"/>
      <c r="O151" s="46">
        <f>SUM(O12,O15,O30,O36,O74)</f>
        <v>21</v>
      </c>
      <c r="P151" s="46"/>
      <c r="Q151" s="46">
        <f>SUM(Q12,Q15,Q30,Q36,Q74)</f>
        <v>27</v>
      </c>
      <c r="R151" s="46"/>
      <c r="S151" s="46">
        <f>SUM(S12,S15,S30,S36,S74)</f>
        <v>8</v>
      </c>
      <c r="T151" s="46"/>
      <c r="U151" s="46">
        <f>SUM(U12,U15,U30,U36,U74)</f>
        <v>2</v>
      </c>
      <c r="V151" s="46"/>
      <c r="W151" s="46">
        <f>SUM(W12,W15,W30,W36,W74)</f>
        <v>1</v>
      </c>
      <c r="X151" s="46"/>
      <c r="Y151" s="46">
        <f>SUM(Y12,Y15,Y30,Y36,Y74)</f>
        <v>3</v>
      </c>
      <c r="Z151" s="46"/>
      <c r="AA151" s="168">
        <f>SUM(G151:Z151)</f>
        <v>162</v>
      </c>
    </row>
    <row r="152" spans="1:28" s="10" customFormat="1" x14ac:dyDescent="0.3">
      <c r="A152" s="250"/>
      <c r="B152" s="250"/>
      <c r="C152" s="265" t="s">
        <v>259</v>
      </c>
      <c r="D152" s="265"/>
      <c r="E152" s="46">
        <f>E150</f>
        <v>58</v>
      </c>
      <c r="F152" s="47"/>
      <c r="G152" s="46">
        <f>G150</f>
        <v>0</v>
      </c>
      <c r="H152" s="46"/>
      <c r="I152" s="46">
        <f t="shared" ref="I152:Y152" si="5">I150</f>
        <v>0</v>
      </c>
      <c r="J152" s="46"/>
      <c r="K152" s="165">
        <f t="shared" si="5"/>
        <v>6</v>
      </c>
      <c r="L152" s="165"/>
      <c r="M152" s="46">
        <f t="shared" si="5"/>
        <v>6</v>
      </c>
      <c r="N152" s="46"/>
      <c r="O152" s="46">
        <f t="shared" si="5"/>
        <v>6</v>
      </c>
      <c r="P152" s="46"/>
      <c r="Q152" s="46">
        <f t="shared" si="5"/>
        <v>0</v>
      </c>
      <c r="R152" s="46"/>
      <c r="S152" s="46">
        <f t="shared" si="5"/>
        <v>8</v>
      </c>
      <c r="T152" s="46"/>
      <c r="U152" s="46">
        <f t="shared" si="5"/>
        <v>10</v>
      </c>
      <c r="V152" s="46"/>
      <c r="W152" s="46">
        <f t="shared" si="5"/>
        <v>12</v>
      </c>
      <c r="X152" s="46"/>
      <c r="Y152" s="46">
        <f t="shared" si="5"/>
        <v>10</v>
      </c>
      <c r="Z152" s="46"/>
      <c r="AA152" s="168">
        <f>SUM(G152:Z152)</f>
        <v>58</v>
      </c>
    </row>
    <row r="153" spans="1:28" s="10" customFormat="1" x14ac:dyDescent="0.3">
      <c r="A153" s="250"/>
      <c r="B153" s="250"/>
      <c r="C153" s="265" t="s">
        <v>260</v>
      </c>
      <c r="D153" s="265"/>
      <c r="E153" s="46">
        <f>SUM(E151:E152)</f>
        <v>220</v>
      </c>
      <c r="F153" s="47"/>
      <c r="G153" s="46">
        <f>SUM(G151:G152)</f>
        <v>28</v>
      </c>
      <c r="H153" s="46"/>
      <c r="I153" s="46">
        <f>SUM(I151:I152)</f>
        <v>28</v>
      </c>
      <c r="J153" s="46"/>
      <c r="K153" s="165">
        <f>SUM(K151:K152)</f>
        <v>28</v>
      </c>
      <c r="L153" s="165"/>
      <c r="M153" s="46">
        <f>SUM(M151:M152)</f>
        <v>28</v>
      </c>
      <c r="N153" s="46"/>
      <c r="O153" s="46">
        <f>SUM(O151:O152)</f>
        <v>27</v>
      </c>
      <c r="P153" s="46"/>
      <c r="Q153" s="46">
        <f>SUM(Q151:Q152)</f>
        <v>27</v>
      </c>
      <c r="R153" s="46"/>
      <c r="S153" s="46">
        <f>SUM(S151:S152)</f>
        <v>16</v>
      </c>
      <c r="T153" s="46"/>
      <c r="U153" s="46">
        <f>SUM(U151:U152)</f>
        <v>12</v>
      </c>
      <c r="V153" s="46"/>
      <c r="W153" s="46">
        <f>SUM(W151:W152)</f>
        <v>13</v>
      </c>
      <c r="X153" s="46"/>
      <c r="Y153" s="46">
        <f>SUM(Y151:Y152)</f>
        <v>13</v>
      </c>
      <c r="Z153" s="46"/>
      <c r="AA153" s="168">
        <f>SUM(G153:Z153)</f>
        <v>220</v>
      </c>
    </row>
    <row r="154" spans="1:28" s="10" customFormat="1" x14ac:dyDescent="0.3">
      <c r="A154" s="250"/>
      <c r="B154" s="250"/>
      <c r="C154" s="265" t="s">
        <v>261</v>
      </c>
      <c r="D154" s="265"/>
      <c r="E154" s="47"/>
      <c r="F154" s="46">
        <f>SUM(F12,F15,F30,F36,F74,F150)</f>
        <v>224</v>
      </c>
      <c r="G154" s="46"/>
      <c r="H154" s="46">
        <f>SUM(H12,H15,H30,H36,H74,H150)</f>
        <v>29</v>
      </c>
      <c r="I154" s="46"/>
      <c r="J154" s="46">
        <f>SUM(J12,J15,J30,J36,J74,J150)</f>
        <v>29</v>
      </c>
      <c r="K154" s="165"/>
      <c r="L154" s="165">
        <f>SUM(L12,L15,L30,L36,L74,L150)</f>
        <v>30</v>
      </c>
      <c r="M154" s="46"/>
      <c r="N154" s="46">
        <f>SUM(N12,N15,N30,N36,N74,N150)</f>
        <v>28</v>
      </c>
      <c r="O154" s="46"/>
      <c r="P154" s="46">
        <f>SUM(P12,P15,P30,P36,P74,P150)</f>
        <v>27</v>
      </c>
      <c r="Q154" s="46"/>
      <c r="R154" s="46">
        <f>SUM(R12,R15,R30,R36,R74,R150)</f>
        <v>27</v>
      </c>
      <c r="S154" s="46"/>
      <c r="T154" s="46">
        <f>SUM(T12,T15,T30,T36,T74,T150)</f>
        <v>16</v>
      </c>
      <c r="U154" s="46"/>
      <c r="V154" s="46">
        <f>SUM(V12,V15,V30,V36,V74,V150)</f>
        <v>12</v>
      </c>
      <c r="W154" s="46"/>
      <c r="X154" s="46">
        <f>SUM(X12,X15,X30,X36,X74,X150)</f>
        <v>13</v>
      </c>
      <c r="Y154" s="46"/>
      <c r="Z154" s="46">
        <f>SUM(Z12,Z15,Z30,Z36,Z74,Z150)</f>
        <v>13</v>
      </c>
      <c r="AA154" s="168">
        <f>SUM(G154:Z154)</f>
        <v>224</v>
      </c>
    </row>
    <row r="155" spans="1:28" s="172" customFormat="1" ht="15.75" customHeight="1" x14ac:dyDescent="0.3">
      <c r="A155" s="260" t="s">
        <v>867</v>
      </c>
      <c r="B155" s="261"/>
      <c r="C155" s="261"/>
      <c r="D155" s="261"/>
      <c r="E155" s="261"/>
      <c r="F155" s="261"/>
      <c r="G155" s="261"/>
      <c r="H155" s="261"/>
      <c r="I155" s="261"/>
      <c r="J155" s="261"/>
      <c r="K155" s="261"/>
      <c r="L155" s="261"/>
      <c r="M155" s="261"/>
      <c r="N155" s="261"/>
      <c r="O155" s="261"/>
      <c r="P155" s="261"/>
      <c r="Q155" s="261"/>
      <c r="R155" s="261"/>
      <c r="S155" s="261"/>
      <c r="T155" s="261"/>
      <c r="U155" s="261"/>
      <c r="V155" s="261"/>
      <c r="W155" s="261"/>
      <c r="X155" s="261"/>
      <c r="Y155" s="261"/>
      <c r="Z155" s="261"/>
      <c r="AA155" s="261"/>
    </row>
    <row r="156" spans="1:28" s="10" customFormat="1" ht="15.75" customHeight="1" x14ac:dyDescent="0.3">
      <c r="A156" s="262" t="s">
        <v>379</v>
      </c>
      <c r="B156" s="209"/>
      <c r="C156" s="209"/>
      <c r="D156" s="209"/>
      <c r="E156" s="209"/>
      <c r="F156" s="209"/>
      <c r="G156" s="209"/>
      <c r="H156" s="209"/>
      <c r="I156" s="209"/>
      <c r="J156" s="209"/>
      <c r="K156" s="209"/>
      <c r="L156" s="209"/>
      <c r="M156" s="209"/>
      <c r="N156" s="209"/>
      <c r="O156" s="209"/>
      <c r="P156" s="209"/>
      <c r="Q156" s="209"/>
      <c r="R156" s="209"/>
      <c r="S156" s="209"/>
      <c r="T156" s="209"/>
      <c r="U156" s="209"/>
      <c r="V156" s="209"/>
      <c r="W156" s="209"/>
      <c r="X156" s="209"/>
      <c r="Y156" s="209"/>
      <c r="Z156" s="209"/>
      <c r="AA156" s="209"/>
    </row>
    <row r="157" spans="1:28" x14ac:dyDescent="0.3">
      <c r="A157" s="210" t="s">
        <v>736</v>
      </c>
      <c r="B157" s="259"/>
      <c r="C157" s="259"/>
      <c r="D157" s="259"/>
      <c r="E157" s="259"/>
      <c r="F157" s="259"/>
      <c r="G157" s="259"/>
      <c r="H157" s="259"/>
      <c r="I157" s="259"/>
      <c r="J157" s="259"/>
      <c r="K157" s="259"/>
      <c r="L157" s="259"/>
      <c r="M157" s="259"/>
      <c r="N157" s="259"/>
      <c r="O157" s="259"/>
      <c r="P157" s="259"/>
      <c r="Q157" s="259"/>
      <c r="R157" s="259"/>
      <c r="S157" s="259"/>
      <c r="T157" s="259"/>
      <c r="U157" s="259"/>
      <c r="V157" s="259"/>
      <c r="W157" s="259"/>
      <c r="X157" s="259"/>
      <c r="Y157" s="259"/>
      <c r="Z157" s="259"/>
      <c r="AA157" s="10"/>
      <c r="AB157" s="10"/>
    </row>
    <row r="158" spans="1:28" x14ac:dyDescent="0.3">
      <c r="A158" s="210" t="s">
        <v>671</v>
      </c>
      <c r="B158" s="259"/>
      <c r="C158" s="259"/>
      <c r="D158" s="259"/>
      <c r="E158" s="259"/>
      <c r="F158" s="259"/>
      <c r="G158" s="259"/>
      <c r="H158" s="259"/>
      <c r="I158" s="259"/>
      <c r="J158" s="259"/>
      <c r="K158" s="259"/>
      <c r="L158" s="259"/>
      <c r="M158" s="259"/>
      <c r="N158" s="259"/>
      <c r="O158" s="259"/>
      <c r="P158" s="259"/>
      <c r="Q158" s="259"/>
      <c r="R158" s="259"/>
      <c r="S158" s="259"/>
      <c r="T158" s="259"/>
      <c r="U158" s="259"/>
      <c r="V158" s="259"/>
      <c r="W158" s="259"/>
      <c r="X158" s="259"/>
      <c r="Y158" s="259"/>
      <c r="Z158" s="259"/>
      <c r="AA158" s="10"/>
      <c r="AB158" s="10"/>
    </row>
    <row r="159" spans="1:28" x14ac:dyDescent="0.3">
      <c r="A159" s="210" t="s">
        <v>672</v>
      </c>
      <c r="B159" s="259"/>
      <c r="C159" s="259"/>
      <c r="D159" s="259"/>
      <c r="E159" s="259"/>
      <c r="F159" s="259"/>
      <c r="G159" s="259"/>
      <c r="H159" s="259"/>
      <c r="I159" s="259"/>
      <c r="J159" s="259"/>
      <c r="K159" s="259"/>
      <c r="L159" s="259"/>
      <c r="M159" s="259"/>
      <c r="N159" s="259"/>
      <c r="O159" s="259"/>
      <c r="P159" s="259"/>
      <c r="Q159" s="259"/>
      <c r="R159" s="259"/>
      <c r="S159" s="259"/>
      <c r="T159" s="259"/>
      <c r="U159" s="259"/>
      <c r="V159" s="259"/>
      <c r="W159" s="259"/>
      <c r="X159" s="259"/>
      <c r="Y159" s="259"/>
      <c r="Z159" s="259"/>
      <c r="AA159" s="10"/>
      <c r="AB159" s="10"/>
    </row>
    <row r="160" spans="1:28" x14ac:dyDescent="0.3">
      <c r="A160" s="208" t="s">
        <v>673</v>
      </c>
      <c r="B160" s="207"/>
      <c r="C160" s="207"/>
      <c r="D160" s="207"/>
      <c r="E160" s="207"/>
      <c r="F160" s="207"/>
      <c r="G160" s="207"/>
      <c r="H160" s="207"/>
      <c r="I160" s="207"/>
      <c r="J160" s="207"/>
      <c r="K160" s="207"/>
      <c r="L160" s="207"/>
      <c r="M160" s="207"/>
      <c r="N160" s="207"/>
      <c r="O160" s="207"/>
      <c r="P160" s="207"/>
      <c r="Q160" s="207"/>
      <c r="R160" s="207"/>
      <c r="S160" s="207"/>
      <c r="T160" s="207"/>
      <c r="U160" s="207"/>
      <c r="V160" s="207"/>
      <c r="W160" s="207"/>
      <c r="X160" s="207"/>
      <c r="Y160" s="207"/>
      <c r="Z160" s="207"/>
      <c r="AA160" s="10"/>
      <c r="AB160" s="10"/>
    </row>
    <row r="161" spans="1:28" x14ac:dyDescent="0.3">
      <c r="A161" s="208" t="s">
        <v>708</v>
      </c>
      <c r="B161" s="207"/>
      <c r="C161" s="207"/>
      <c r="D161" s="207"/>
      <c r="E161" s="207"/>
      <c r="F161" s="207"/>
      <c r="G161" s="207"/>
      <c r="H161" s="207"/>
      <c r="I161" s="207"/>
      <c r="J161" s="207"/>
      <c r="K161" s="207"/>
      <c r="L161" s="207"/>
      <c r="M161" s="207"/>
      <c r="N161" s="207"/>
      <c r="O161" s="207"/>
      <c r="P161" s="207"/>
      <c r="Q161" s="207"/>
      <c r="R161" s="207"/>
      <c r="S161" s="207"/>
      <c r="T161" s="207"/>
      <c r="U161" s="207"/>
      <c r="V161" s="207"/>
      <c r="W161" s="207"/>
      <c r="X161" s="207"/>
      <c r="Y161" s="207"/>
      <c r="Z161" s="207"/>
      <c r="AA161" s="10"/>
      <c r="AB161" s="10"/>
    </row>
    <row r="162" spans="1:28" x14ac:dyDescent="0.3">
      <c r="A162" s="208" t="s">
        <v>707</v>
      </c>
      <c r="B162" s="207"/>
      <c r="C162" s="207"/>
      <c r="D162" s="207"/>
      <c r="E162" s="207"/>
      <c r="F162" s="207"/>
      <c r="G162" s="207"/>
      <c r="H162" s="207"/>
      <c r="I162" s="207"/>
      <c r="J162" s="207"/>
      <c r="K162" s="207"/>
      <c r="L162" s="207"/>
      <c r="M162" s="207"/>
      <c r="N162" s="207"/>
      <c r="O162" s="207"/>
      <c r="P162" s="207"/>
      <c r="Q162" s="207"/>
      <c r="R162" s="207"/>
      <c r="S162" s="207"/>
      <c r="T162" s="207"/>
      <c r="U162" s="207"/>
      <c r="V162" s="207"/>
      <c r="W162" s="207"/>
      <c r="X162" s="207"/>
      <c r="Y162" s="207"/>
      <c r="Z162" s="207"/>
      <c r="AA162" s="10"/>
      <c r="AB162" s="10"/>
    </row>
    <row r="163" spans="1:28" x14ac:dyDescent="0.3">
      <c r="A163" s="210" t="s">
        <v>706</v>
      </c>
      <c r="B163" s="259"/>
      <c r="C163" s="259"/>
      <c r="D163" s="259"/>
      <c r="E163" s="259"/>
      <c r="F163" s="259"/>
      <c r="G163" s="259"/>
      <c r="H163" s="259"/>
      <c r="I163" s="259"/>
      <c r="J163" s="259"/>
      <c r="K163" s="259"/>
      <c r="L163" s="259"/>
      <c r="M163" s="259"/>
      <c r="N163" s="259"/>
      <c r="O163" s="259"/>
      <c r="P163" s="259"/>
      <c r="Q163" s="259"/>
      <c r="R163" s="259"/>
      <c r="S163" s="259"/>
      <c r="T163" s="259"/>
      <c r="U163" s="259"/>
      <c r="V163" s="259"/>
      <c r="W163" s="259"/>
      <c r="X163" s="259"/>
      <c r="Y163" s="259"/>
      <c r="Z163" s="259"/>
      <c r="AA163" s="10"/>
      <c r="AB163" s="10"/>
    </row>
    <row r="164" spans="1:28" x14ac:dyDescent="0.3">
      <c r="A164" s="205" t="s">
        <v>913</v>
      </c>
      <c r="B164" s="202"/>
      <c r="C164" s="202"/>
      <c r="D164" s="202"/>
      <c r="E164" s="202"/>
      <c r="F164" s="202"/>
      <c r="G164" s="202"/>
      <c r="H164" s="202"/>
      <c r="I164" s="202"/>
      <c r="J164" s="202"/>
      <c r="K164" s="202"/>
      <c r="L164" s="202"/>
      <c r="M164" s="202"/>
      <c r="N164" s="202"/>
      <c r="O164" s="202"/>
      <c r="P164" s="202"/>
      <c r="Q164" s="202"/>
      <c r="R164" s="202"/>
      <c r="S164" s="202"/>
      <c r="T164" s="202"/>
      <c r="U164" s="202"/>
      <c r="V164" s="202"/>
      <c r="W164" s="202"/>
      <c r="X164" s="202"/>
      <c r="Y164" s="202"/>
      <c r="Z164" s="202"/>
      <c r="AA164" s="10"/>
      <c r="AB164" s="10"/>
    </row>
    <row r="165" spans="1:28" x14ac:dyDescent="0.3">
      <c r="A165" s="210" t="s">
        <v>380</v>
      </c>
      <c r="B165" s="210"/>
      <c r="C165" s="210"/>
      <c r="D165" s="210"/>
      <c r="E165" s="210"/>
      <c r="F165" s="210"/>
      <c r="G165" s="210"/>
      <c r="H165" s="210"/>
      <c r="I165" s="210"/>
      <c r="J165" s="210"/>
      <c r="K165" s="210"/>
      <c r="L165" s="210"/>
      <c r="M165" s="210"/>
      <c r="N165" s="210"/>
      <c r="O165" s="210"/>
      <c r="P165" s="210"/>
      <c r="Q165" s="210"/>
      <c r="R165" s="210"/>
      <c r="S165" s="210"/>
      <c r="T165" s="210"/>
      <c r="U165" s="210"/>
      <c r="V165" s="210"/>
      <c r="W165" s="210"/>
      <c r="X165" s="210"/>
      <c r="Y165" s="210"/>
      <c r="Z165" s="210"/>
      <c r="AA165" s="10"/>
      <c r="AB165" s="10"/>
    </row>
    <row r="166" spans="1:28" s="171" customFormat="1" ht="16.95" customHeight="1" x14ac:dyDescent="0.3">
      <c r="A166" s="258" t="s">
        <v>890</v>
      </c>
      <c r="B166" s="258"/>
      <c r="C166" s="258"/>
      <c r="D166" s="258"/>
      <c r="E166" s="258"/>
      <c r="F166" s="258"/>
      <c r="G166" s="258"/>
      <c r="H166" s="258"/>
      <c r="I166" s="258"/>
      <c r="J166" s="258"/>
      <c r="K166" s="258"/>
      <c r="L166" s="258"/>
      <c r="M166" s="258"/>
      <c r="N166" s="258"/>
      <c r="O166" s="258"/>
      <c r="P166" s="258"/>
      <c r="Q166" s="258"/>
      <c r="R166" s="258"/>
      <c r="S166" s="258"/>
      <c r="T166" s="258"/>
      <c r="U166" s="258"/>
      <c r="V166" s="258"/>
      <c r="W166" s="258"/>
      <c r="X166" s="258"/>
      <c r="Y166" s="258"/>
      <c r="Z166" s="258"/>
      <c r="AA166" s="258"/>
      <c r="AB166" s="258"/>
    </row>
    <row r="167" spans="1:28" s="171" customFormat="1" ht="16.95" customHeight="1" x14ac:dyDescent="0.3">
      <c r="A167" s="258" t="s">
        <v>889</v>
      </c>
      <c r="B167" s="258"/>
      <c r="C167" s="258"/>
      <c r="D167" s="258"/>
      <c r="E167" s="258"/>
      <c r="F167" s="258"/>
      <c r="G167" s="258"/>
      <c r="H167" s="258"/>
      <c r="I167" s="258"/>
      <c r="J167" s="258"/>
      <c r="K167" s="258"/>
      <c r="L167" s="258"/>
      <c r="M167" s="258"/>
      <c r="N167" s="258"/>
      <c r="O167" s="258"/>
      <c r="P167" s="258"/>
      <c r="Q167" s="258"/>
      <c r="R167" s="258"/>
      <c r="S167" s="258"/>
      <c r="T167" s="258"/>
      <c r="U167" s="258"/>
      <c r="V167" s="258"/>
      <c r="W167" s="258"/>
      <c r="X167" s="258"/>
      <c r="Y167" s="258"/>
      <c r="Z167" s="258"/>
      <c r="AA167" s="258"/>
      <c r="AB167" s="258"/>
    </row>
    <row r="168" spans="1:28" s="171" customFormat="1" ht="16.95" customHeight="1" x14ac:dyDescent="0.3">
      <c r="A168" s="258" t="s">
        <v>884</v>
      </c>
      <c r="B168" s="258"/>
      <c r="C168" s="258"/>
      <c r="D168" s="258"/>
      <c r="E168" s="258"/>
      <c r="F168" s="258"/>
      <c r="G168" s="258"/>
      <c r="H168" s="258"/>
      <c r="I168" s="258"/>
      <c r="J168" s="258"/>
      <c r="K168" s="258"/>
      <c r="L168" s="258"/>
      <c r="M168" s="258"/>
      <c r="N168" s="258"/>
      <c r="O168" s="258"/>
      <c r="P168" s="258"/>
      <c r="Q168" s="258"/>
      <c r="R168" s="258"/>
      <c r="S168" s="258"/>
      <c r="T168" s="258"/>
      <c r="U168" s="258"/>
      <c r="V168" s="258"/>
      <c r="W168" s="258"/>
      <c r="X168" s="258"/>
      <c r="Y168" s="258"/>
      <c r="Z168" s="258"/>
      <c r="AA168" s="258"/>
      <c r="AB168" s="258"/>
    </row>
    <row r="169" spans="1:28" ht="16.95" customHeight="1" x14ac:dyDescent="0.3">
      <c r="A169" s="258" t="s">
        <v>888</v>
      </c>
      <c r="B169" s="258"/>
      <c r="C169" s="258"/>
      <c r="D169" s="258"/>
      <c r="E169" s="258"/>
      <c r="F169" s="258"/>
      <c r="G169" s="258"/>
      <c r="H169" s="258"/>
      <c r="I169" s="258"/>
      <c r="J169" s="258"/>
      <c r="K169" s="258"/>
      <c r="L169" s="258"/>
      <c r="M169" s="258"/>
      <c r="N169" s="258"/>
      <c r="O169" s="258"/>
      <c r="P169" s="258"/>
      <c r="Q169" s="258"/>
      <c r="R169" s="258"/>
      <c r="S169" s="258"/>
      <c r="T169" s="258"/>
      <c r="U169" s="258"/>
      <c r="V169" s="258"/>
      <c r="W169" s="258"/>
      <c r="X169" s="258"/>
      <c r="Y169" s="258"/>
      <c r="Z169" s="258"/>
      <c r="AA169" s="258"/>
      <c r="AB169" s="258"/>
    </row>
    <row r="170" spans="1:28" ht="16.95" customHeight="1" x14ac:dyDescent="0.3">
      <c r="A170" s="258" t="s">
        <v>887</v>
      </c>
      <c r="B170" s="258"/>
      <c r="C170" s="258"/>
      <c r="D170" s="258"/>
      <c r="E170" s="258"/>
      <c r="F170" s="258"/>
      <c r="G170" s="258"/>
      <c r="H170" s="258"/>
      <c r="I170" s="258"/>
      <c r="J170" s="258"/>
      <c r="K170" s="258"/>
      <c r="L170" s="258"/>
      <c r="M170" s="258"/>
      <c r="N170" s="258"/>
      <c r="O170" s="258"/>
      <c r="P170" s="258"/>
      <c r="Q170" s="258"/>
      <c r="R170" s="258"/>
      <c r="S170" s="258"/>
      <c r="T170" s="258"/>
      <c r="U170" s="258"/>
      <c r="V170" s="258"/>
      <c r="W170" s="258"/>
      <c r="X170" s="258"/>
      <c r="Y170" s="258"/>
      <c r="Z170" s="258"/>
      <c r="AA170" s="258"/>
      <c r="AB170" s="258"/>
    </row>
    <row r="171" spans="1:28" ht="16.95" customHeight="1" x14ac:dyDescent="0.3">
      <c r="A171" s="258" t="s">
        <v>886</v>
      </c>
      <c r="B171" s="258"/>
      <c r="C171" s="258"/>
      <c r="D171" s="258"/>
      <c r="E171" s="258"/>
      <c r="F171" s="258"/>
      <c r="G171" s="258"/>
      <c r="H171" s="258"/>
      <c r="I171" s="258"/>
      <c r="J171" s="258"/>
      <c r="K171" s="258"/>
      <c r="L171" s="258"/>
      <c r="M171" s="258"/>
      <c r="N171" s="258"/>
      <c r="O171" s="258"/>
      <c r="P171" s="258"/>
      <c r="Q171" s="258"/>
      <c r="R171" s="258"/>
      <c r="S171" s="258"/>
      <c r="T171" s="258"/>
      <c r="U171" s="258"/>
      <c r="V171" s="258"/>
      <c r="W171" s="258"/>
      <c r="X171" s="258"/>
      <c r="Y171" s="258"/>
      <c r="Z171" s="258"/>
      <c r="AA171" s="258"/>
      <c r="AB171" s="258"/>
    </row>
    <row r="172" spans="1:28" x14ac:dyDescent="0.3">
      <c r="A172" s="258" t="s">
        <v>879</v>
      </c>
      <c r="B172" s="258"/>
      <c r="C172" s="258"/>
      <c r="D172" s="258"/>
      <c r="E172" s="258"/>
      <c r="F172" s="258"/>
      <c r="G172" s="258"/>
      <c r="H172" s="258"/>
      <c r="I172" s="258"/>
      <c r="J172" s="258"/>
      <c r="K172" s="258"/>
      <c r="L172" s="258"/>
      <c r="M172" s="258"/>
      <c r="N172" s="258"/>
      <c r="O172" s="258"/>
      <c r="P172" s="258"/>
      <c r="Q172" s="258"/>
      <c r="R172" s="258"/>
      <c r="S172" s="258"/>
      <c r="T172" s="258"/>
      <c r="U172" s="258"/>
      <c r="V172" s="258"/>
      <c r="W172" s="258"/>
      <c r="X172" s="258"/>
      <c r="Y172" s="258"/>
      <c r="Z172" s="258"/>
      <c r="AA172" s="258"/>
      <c r="AB172" s="258"/>
    </row>
    <row r="173" spans="1:28" x14ac:dyDescent="0.3">
      <c r="A173" s="258" t="s">
        <v>880</v>
      </c>
      <c r="B173" s="258"/>
      <c r="C173" s="258"/>
      <c r="D173" s="258"/>
      <c r="E173" s="258"/>
      <c r="F173" s="258"/>
      <c r="G173" s="258"/>
      <c r="H173" s="258"/>
      <c r="I173" s="258"/>
      <c r="J173" s="258"/>
      <c r="K173" s="258"/>
      <c r="L173" s="258"/>
      <c r="M173" s="258"/>
      <c r="N173" s="258"/>
      <c r="O173" s="258"/>
      <c r="P173" s="258"/>
      <c r="Q173" s="258"/>
      <c r="R173" s="258"/>
      <c r="S173" s="258"/>
      <c r="T173" s="258"/>
      <c r="U173" s="258"/>
      <c r="V173" s="258"/>
      <c r="W173" s="258"/>
      <c r="X173" s="258"/>
      <c r="Y173" s="258"/>
      <c r="Z173" s="258"/>
      <c r="AA173" s="258"/>
      <c r="AB173" s="258"/>
    </row>
    <row r="174" spans="1:28" x14ac:dyDescent="0.3">
      <c r="A174" s="258" t="s">
        <v>885</v>
      </c>
      <c r="B174" s="258"/>
      <c r="C174" s="258"/>
      <c r="D174" s="258"/>
      <c r="E174" s="258"/>
      <c r="F174" s="258"/>
      <c r="G174" s="258"/>
      <c r="H174" s="258"/>
      <c r="I174" s="258"/>
      <c r="J174" s="258"/>
      <c r="K174" s="258"/>
      <c r="L174" s="258"/>
      <c r="M174" s="258"/>
      <c r="N174" s="258"/>
      <c r="O174" s="258"/>
      <c r="P174" s="258"/>
      <c r="Q174" s="258"/>
      <c r="R174" s="258"/>
      <c r="S174" s="258"/>
      <c r="T174" s="258"/>
      <c r="U174" s="258"/>
      <c r="V174" s="258"/>
      <c r="W174" s="258"/>
      <c r="X174" s="258"/>
      <c r="Y174" s="258"/>
      <c r="Z174" s="258"/>
      <c r="AA174" s="258"/>
      <c r="AB174" s="258"/>
    </row>
    <row r="175" spans="1:28" x14ac:dyDescent="0.3">
      <c r="A175" s="258" t="s">
        <v>875</v>
      </c>
      <c r="B175" s="258"/>
      <c r="C175" s="258"/>
      <c r="D175" s="258"/>
      <c r="E175" s="258"/>
      <c r="F175" s="258"/>
      <c r="G175" s="258"/>
      <c r="H175" s="258"/>
      <c r="I175" s="258"/>
      <c r="J175" s="258"/>
      <c r="K175" s="258"/>
      <c r="L175" s="258"/>
      <c r="M175" s="258"/>
      <c r="N175" s="258"/>
      <c r="O175" s="258"/>
      <c r="P175" s="258"/>
      <c r="Q175" s="258"/>
      <c r="R175" s="258"/>
      <c r="S175" s="258"/>
      <c r="T175" s="258"/>
      <c r="U175" s="258"/>
      <c r="V175" s="258"/>
      <c r="W175" s="258"/>
      <c r="X175" s="258"/>
      <c r="Y175" s="258"/>
      <c r="Z175" s="258"/>
      <c r="AA175" s="258"/>
      <c r="AB175" s="258"/>
    </row>
    <row r="176" spans="1:28" x14ac:dyDescent="0.3">
      <c r="A176" s="258" t="s">
        <v>902</v>
      </c>
      <c r="B176" s="258"/>
      <c r="C176" s="258"/>
      <c r="D176" s="258"/>
      <c r="E176" s="258"/>
      <c r="F176" s="258"/>
      <c r="G176" s="258"/>
      <c r="H176" s="258"/>
      <c r="I176" s="258"/>
      <c r="J176" s="258"/>
      <c r="K176" s="258"/>
      <c r="L176" s="258"/>
      <c r="M176" s="258"/>
      <c r="N176" s="258"/>
      <c r="O176" s="258"/>
      <c r="P176" s="258"/>
      <c r="Q176" s="258"/>
      <c r="R176" s="258"/>
      <c r="S176" s="258"/>
      <c r="T176" s="258"/>
      <c r="U176" s="258"/>
      <c r="V176" s="258"/>
      <c r="W176" s="258"/>
      <c r="X176" s="258"/>
      <c r="Y176" s="258"/>
      <c r="Z176" s="258"/>
      <c r="AA176" s="258"/>
      <c r="AB176" s="258"/>
    </row>
    <row r="177" spans="1:29" x14ac:dyDescent="0.3">
      <c r="A177" s="258" t="s">
        <v>898</v>
      </c>
      <c r="B177" s="258"/>
      <c r="C177" s="258"/>
      <c r="D177" s="258"/>
      <c r="E177" s="258"/>
      <c r="F177" s="258"/>
      <c r="G177" s="258"/>
      <c r="H177" s="258"/>
      <c r="I177" s="258"/>
      <c r="J177" s="258"/>
      <c r="K177" s="258"/>
      <c r="L177" s="258"/>
      <c r="M177" s="258"/>
      <c r="N177" s="258"/>
      <c r="O177" s="258"/>
      <c r="P177" s="258"/>
      <c r="Q177" s="258"/>
      <c r="R177" s="258"/>
      <c r="S177" s="258"/>
      <c r="T177" s="258"/>
      <c r="U177" s="258"/>
      <c r="V177" s="258"/>
      <c r="W177" s="258"/>
      <c r="X177" s="258"/>
      <c r="Y177" s="258"/>
      <c r="Z177" s="258"/>
      <c r="AA177" s="258"/>
      <c r="AB177" s="258"/>
    </row>
    <row r="178" spans="1:29" x14ac:dyDescent="0.3">
      <c r="A178" s="258" t="s">
        <v>897</v>
      </c>
      <c r="B178" s="258"/>
      <c r="C178" s="258"/>
      <c r="D178" s="258"/>
      <c r="E178" s="258"/>
      <c r="F178" s="258"/>
      <c r="G178" s="258"/>
      <c r="H178" s="258"/>
      <c r="I178" s="258"/>
      <c r="J178" s="258"/>
      <c r="K178" s="258"/>
      <c r="L178" s="258"/>
      <c r="M178" s="258"/>
      <c r="N178" s="258"/>
      <c r="O178" s="258"/>
      <c r="P178" s="258"/>
      <c r="Q178" s="258"/>
      <c r="R178" s="258"/>
      <c r="S178" s="258"/>
      <c r="T178" s="258"/>
      <c r="U178" s="258"/>
      <c r="V178" s="258"/>
      <c r="W178" s="258"/>
      <c r="X178" s="258"/>
      <c r="Y178" s="258"/>
      <c r="Z178" s="258"/>
      <c r="AA178" s="258"/>
      <c r="AB178" s="258"/>
    </row>
    <row r="179" spans="1:29" x14ac:dyDescent="0.3">
      <c r="A179" s="206" t="s">
        <v>914</v>
      </c>
      <c r="B179" s="207"/>
      <c r="C179" s="207"/>
      <c r="D179" s="207"/>
      <c r="E179" s="207"/>
      <c r="F179" s="207"/>
      <c r="G179" s="207"/>
      <c r="H179" s="207"/>
      <c r="I179" s="207"/>
      <c r="J179" s="207"/>
      <c r="K179" s="207"/>
      <c r="L179" s="207"/>
      <c r="M179" s="207"/>
      <c r="N179" s="207"/>
      <c r="O179" s="207"/>
      <c r="P179" s="207"/>
      <c r="Q179" s="207"/>
      <c r="R179" s="207"/>
      <c r="S179" s="207"/>
      <c r="T179" s="207"/>
      <c r="U179" s="207"/>
      <c r="V179" s="207"/>
      <c r="W179" s="207"/>
      <c r="X179" s="207"/>
      <c r="Y179" s="207"/>
      <c r="Z179" s="207"/>
      <c r="AA179" s="207"/>
      <c r="AB179" s="207"/>
      <c r="AC179" s="207"/>
    </row>
    <row r="180" spans="1:29" x14ac:dyDescent="0.3">
      <c r="A180" s="206" t="s">
        <v>915</v>
      </c>
      <c r="B180" s="207"/>
      <c r="C180" s="207"/>
      <c r="D180" s="207"/>
      <c r="E180" s="207"/>
      <c r="F180" s="207"/>
      <c r="G180" s="207"/>
      <c r="H180" s="207"/>
      <c r="I180" s="207"/>
      <c r="J180" s="207"/>
      <c r="K180" s="207"/>
      <c r="L180" s="207"/>
      <c r="M180" s="207"/>
      <c r="N180" s="207"/>
      <c r="O180" s="207"/>
      <c r="P180" s="207"/>
      <c r="Q180" s="207"/>
      <c r="R180" s="207"/>
      <c r="S180" s="207"/>
      <c r="T180" s="207"/>
      <c r="U180" s="207"/>
      <c r="V180" s="207"/>
      <c r="W180" s="207"/>
      <c r="X180" s="207"/>
      <c r="Y180" s="207"/>
      <c r="Z180" s="207"/>
      <c r="AA180" s="207"/>
      <c r="AB180" s="207"/>
      <c r="AC180" s="207"/>
    </row>
    <row r="181" spans="1:29" x14ac:dyDescent="0.3">
      <c r="A181" s="206" t="s">
        <v>916</v>
      </c>
      <c r="B181" s="207"/>
      <c r="C181" s="207"/>
      <c r="D181" s="207"/>
      <c r="E181" s="207"/>
      <c r="F181" s="207"/>
      <c r="G181" s="207"/>
      <c r="H181" s="207"/>
      <c r="I181" s="207"/>
      <c r="J181" s="207"/>
      <c r="K181" s="207"/>
      <c r="L181" s="207"/>
      <c r="M181" s="207"/>
      <c r="N181" s="207"/>
      <c r="O181" s="207"/>
      <c r="P181" s="207"/>
      <c r="Q181" s="207"/>
      <c r="R181" s="207"/>
      <c r="S181" s="207"/>
      <c r="T181" s="207"/>
      <c r="U181" s="207"/>
      <c r="V181" s="207"/>
      <c r="W181" s="207"/>
      <c r="X181" s="207"/>
      <c r="Y181" s="207"/>
      <c r="Z181" s="207"/>
      <c r="AA181" s="207"/>
      <c r="AB181" s="207"/>
      <c r="AC181" s="207"/>
    </row>
  </sheetData>
  <mergeCells count="80">
    <mergeCell ref="A179:AC179"/>
    <mergeCell ref="A180:AC180"/>
    <mergeCell ref="A181:AC181"/>
    <mergeCell ref="A176:AB176"/>
    <mergeCell ref="A177:AB177"/>
    <mergeCell ref="A178:AB178"/>
    <mergeCell ref="A175:AB175"/>
    <mergeCell ref="A171:AB171"/>
    <mergeCell ref="B1:AA1"/>
    <mergeCell ref="B2:AA2"/>
    <mergeCell ref="B3:AA3"/>
    <mergeCell ref="B4:AA4"/>
    <mergeCell ref="AA5:AA7"/>
    <mergeCell ref="G6:H6"/>
    <mergeCell ref="I6:J6"/>
    <mergeCell ref="K6:L6"/>
    <mergeCell ref="M6:N6"/>
    <mergeCell ref="O6:P6"/>
    <mergeCell ref="Y6:Z6"/>
    <mergeCell ref="K5:N5"/>
    <mergeCell ref="O5:R5"/>
    <mergeCell ref="S5:V5"/>
    <mergeCell ref="W5:Z5"/>
    <mergeCell ref="G5:J5"/>
    <mergeCell ref="A31:B35"/>
    <mergeCell ref="Q6:R6"/>
    <mergeCell ref="S6:T6"/>
    <mergeCell ref="U6:V6"/>
    <mergeCell ref="W6:X6"/>
    <mergeCell ref="A12:C12"/>
    <mergeCell ref="A13:B14"/>
    <mergeCell ref="A15:C15"/>
    <mergeCell ref="A16:B29"/>
    <mergeCell ref="A30:C30"/>
    <mergeCell ref="A8:B11"/>
    <mergeCell ref="A5:B7"/>
    <mergeCell ref="C5:C7"/>
    <mergeCell ref="D5:D7"/>
    <mergeCell ref="E5:E7"/>
    <mergeCell ref="F5:F7"/>
    <mergeCell ref="B112:B145"/>
    <mergeCell ref="B146:B149"/>
    <mergeCell ref="A36:C36"/>
    <mergeCell ref="A37:A73"/>
    <mergeCell ref="B37:B41"/>
    <mergeCell ref="B42:B48"/>
    <mergeCell ref="B49:B73"/>
    <mergeCell ref="A74:C74"/>
    <mergeCell ref="A155:AA155"/>
    <mergeCell ref="A156:AA156"/>
    <mergeCell ref="G146:Z146"/>
    <mergeCell ref="G147:Z147"/>
    <mergeCell ref="G148:Z148"/>
    <mergeCell ref="G149:Z149"/>
    <mergeCell ref="A150:D150"/>
    <mergeCell ref="A151:B154"/>
    <mergeCell ref="C151:D151"/>
    <mergeCell ref="C152:D152"/>
    <mergeCell ref="C153:D153"/>
    <mergeCell ref="C154:D154"/>
    <mergeCell ref="A75:A149"/>
    <mergeCell ref="B75:B93"/>
    <mergeCell ref="B94:B108"/>
    <mergeCell ref="B109:B111"/>
    <mergeCell ref="A168:AB168"/>
    <mergeCell ref="A169:AB169"/>
    <mergeCell ref="A173:AB173"/>
    <mergeCell ref="A174:AB174"/>
    <mergeCell ref="A157:Z157"/>
    <mergeCell ref="A158:Z158"/>
    <mergeCell ref="A159:Z159"/>
    <mergeCell ref="A160:Z160"/>
    <mergeCell ref="A161:Z161"/>
    <mergeCell ref="A162:Z162"/>
    <mergeCell ref="A163:Z163"/>
    <mergeCell ref="A165:Z165"/>
    <mergeCell ref="A166:AB166"/>
    <mergeCell ref="A167:AB167"/>
    <mergeCell ref="A172:AB172"/>
    <mergeCell ref="A170:AB170"/>
  </mergeCells>
  <phoneticPr fontId="2" type="noConversion"/>
  <pageMargins left="0.23622047244094491" right="0.23622047244094491" top="0.74803149606299213" bottom="0.74803149606299213" header="0.31496062992125984" footer="0.31496062992125984"/>
  <pageSetup paperSize="9" scale="61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 tint="-0.499984740745262"/>
    <pageSetUpPr fitToPage="1"/>
  </sheetPr>
  <dimension ref="A1:AC172"/>
  <sheetViews>
    <sheetView zoomScale="60" zoomScaleNormal="60" workbookViewId="0">
      <pane xSplit="1" ySplit="7" topLeftCell="B149" activePane="bottomRight" state="frozen"/>
      <selection pane="topRight" activeCell="B1" sqref="B1"/>
      <selection pane="bottomLeft" activeCell="A8" sqref="A8"/>
      <selection pane="bottomRight" activeCell="A2" sqref="A2:Z2"/>
    </sheetView>
  </sheetViews>
  <sheetFormatPr defaultColWidth="9" defaultRowHeight="16.2" x14ac:dyDescent="0.3"/>
  <cols>
    <col min="1" max="1" width="9.6640625" customWidth="1"/>
    <col min="2" max="2" width="26.88671875" customWidth="1"/>
    <col min="3" max="3" width="28" customWidth="1"/>
    <col min="4" max="5" width="4.88671875" bestFit="1" customWidth="1"/>
    <col min="6" max="25" width="3.88671875" customWidth="1"/>
    <col min="26" max="26" width="8.6640625" customWidth="1"/>
    <col min="27" max="30" width="0" hidden="1" customWidth="1"/>
  </cols>
  <sheetData>
    <row r="1" spans="1:26" s="10" customFormat="1" ht="21.75" customHeight="1" x14ac:dyDescent="0.3">
      <c r="A1" s="244" t="s">
        <v>716</v>
      </c>
      <c r="B1" s="244"/>
      <c r="C1" s="244"/>
      <c r="D1" s="244"/>
      <c r="E1" s="244"/>
      <c r="F1" s="244"/>
      <c r="G1" s="244"/>
      <c r="H1" s="244"/>
      <c r="I1" s="244"/>
      <c r="J1" s="244"/>
      <c r="K1" s="244"/>
      <c r="L1" s="244"/>
      <c r="M1" s="244"/>
      <c r="N1" s="244"/>
      <c r="O1" s="244"/>
      <c r="P1" s="244"/>
      <c r="Q1" s="244"/>
      <c r="R1" s="244"/>
      <c r="S1" s="244"/>
      <c r="T1" s="244"/>
      <c r="U1" s="244"/>
      <c r="V1" s="244"/>
      <c r="W1" s="244"/>
      <c r="X1" s="244"/>
      <c r="Y1" s="244"/>
      <c r="Z1" s="244"/>
    </row>
    <row r="2" spans="1:26" s="10" customFormat="1" ht="24.75" customHeight="1" x14ac:dyDescent="0.3">
      <c r="A2" s="245" t="s">
        <v>717</v>
      </c>
      <c r="B2" s="245"/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5"/>
      <c r="P2" s="245"/>
      <c r="Q2" s="245"/>
      <c r="R2" s="245"/>
      <c r="S2" s="245"/>
      <c r="T2" s="245"/>
      <c r="U2" s="245"/>
      <c r="V2" s="245"/>
      <c r="W2" s="245"/>
      <c r="X2" s="245"/>
      <c r="Y2" s="245"/>
      <c r="Z2" s="245"/>
    </row>
    <row r="3" spans="1:26" s="10" customFormat="1" ht="24.75" customHeight="1" x14ac:dyDescent="0.3">
      <c r="A3" s="278" t="s">
        <v>639</v>
      </c>
      <c r="B3" s="278"/>
      <c r="C3" s="278"/>
      <c r="D3" s="278"/>
      <c r="E3" s="278"/>
      <c r="F3" s="278"/>
      <c r="G3" s="278"/>
      <c r="H3" s="278"/>
      <c r="I3" s="278"/>
      <c r="J3" s="278"/>
      <c r="K3" s="278"/>
      <c r="L3" s="278"/>
      <c r="M3" s="278"/>
      <c r="N3" s="278"/>
      <c r="O3" s="278"/>
      <c r="P3" s="278"/>
      <c r="Q3" s="278"/>
      <c r="R3" s="278"/>
      <c r="S3" s="278"/>
      <c r="T3" s="278"/>
      <c r="U3" s="278"/>
      <c r="V3" s="278"/>
      <c r="W3" s="278"/>
      <c r="X3" s="278"/>
      <c r="Y3" s="278"/>
      <c r="Z3" s="278"/>
    </row>
    <row r="4" spans="1:26" s="10" customFormat="1" ht="24.75" customHeight="1" x14ac:dyDescent="0.3">
      <c r="A4" s="278" t="s">
        <v>916</v>
      </c>
      <c r="B4" s="278"/>
      <c r="C4" s="278"/>
      <c r="D4" s="278"/>
      <c r="E4" s="278"/>
      <c r="F4" s="278"/>
      <c r="G4" s="278"/>
      <c r="H4" s="278"/>
      <c r="I4" s="278"/>
      <c r="J4" s="278"/>
      <c r="K4" s="278"/>
      <c r="L4" s="278"/>
      <c r="M4" s="278"/>
      <c r="N4" s="278"/>
      <c r="O4" s="278"/>
      <c r="P4" s="278"/>
      <c r="Q4" s="278"/>
      <c r="R4" s="278"/>
      <c r="S4" s="278"/>
      <c r="T4" s="278"/>
      <c r="U4" s="278"/>
      <c r="V4" s="278"/>
      <c r="W4" s="278"/>
      <c r="X4" s="278"/>
      <c r="Y4" s="278"/>
      <c r="Z4" s="278"/>
    </row>
    <row r="5" spans="1:26" s="10" customFormat="1" ht="45" customHeight="1" x14ac:dyDescent="0.3">
      <c r="A5" s="249" t="s">
        <v>603</v>
      </c>
      <c r="B5" s="251" t="s">
        <v>604</v>
      </c>
      <c r="C5" s="253" t="s">
        <v>220</v>
      </c>
      <c r="D5" s="254" t="s">
        <v>221</v>
      </c>
      <c r="E5" s="254" t="s">
        <v>222</v>
      </c>
      <c r="F5" s="256" t="s">
        <v>718</v>
      </c>
      <c r="G5" s="242"/>
      <c r="H5" s="242"/>
      <c r="I5" s="242"/>
      <c r="J5" s="256" t="s">
        <v>719</v>
      </c>
      <c r="K5" s="242"/>
      <c r="L5" s="242"/>
      <c r="M5" s="242"/>
      <c r="N5" s="256" t="s">
        <v>720</v>
      </c>
      <c r="O5" s="242"/>
      <c r="P5" s="242"/>
      <c r="Q5" s="242"/>
      <c r="R5" s="256" t="s">
        <v>721</v>
      </c>
      <c r="S5" s="242"/>
      <c r="T5" s="242"/>
      <c r="U5" s="242"/>
      <c r="V5" s="256" t="s">
        <v>722</v>
      </c>
      <c r="W5" s="242"/>
      <c r="X5" s="242"/>
      <c r="Y5" s="242"/>
      <c r="Z5" s="255" t="s">
        <v>348</v>
      </c>
    </row>
    <row r="6" spans="1:26" s="10" customFormat="1" ht="15.75" customHeight="1" x14ac:dyDescent="0.3">
      <c r="A6" s="249"/>
      <c r="B6" s="251"/>
      <c r="C6" s="251"/>
      <c r="D6" s="254"/>
      <c r="E6" s="254"/>
      <c r="F6" s="238" t="s">
        <v>723</v>
      </c>
      <c r="G6" s="238"/>
      <c r="H6" s="238" t="s">
        <v>724</v>
      </c>
      <c r="I6" s="238"/>
      <c r="J6" s="238" t="s">
        <v>723</v>
      </c>
      <c r="K6" s="238"/>
      <c r="L6" s="238" t="s">
        <v>724</v>
      </c>
      <c r="M6" s="238"/>
      <c r="N6" s="238" t="s">
        <v>723</v>
      </c>
      <c r="O6" s="238"/>
      <c r="P6" s="238" t="s">
        <v>724</v>
      </c>
      <c r="Q6" s="238"/>
      <c r="R6" s="238" t="s">
        <v>723</v>
      </c>
      <c r="S6" s="238"/>
      <c r="T6" s="238" t="s">
        <v>724</v>
      </c>
      <c r="U6" s="238"/>
      <c r="V6" s="238" t="s">
        <v>723</v>
      </c>
      <c r="W6" s="238"/>
      <c r="X6" s="238" t="s">
        <v>724</v>
      </c>
      <c r="Y6" s="238"/>
      <c r="Z6" s="255"/>
    </row>
    <row r="7" spans="1:26" s="10" customFormat="1" ht="76.5" customHeight="1" x14ac:dyDescent="0.3">
      <c r="A7" s="249"/>
      <c r="B7" s="251"/>
      <c r="C7" s="251"/>
      <c r="D7" s="254"/>
      <c r="E7" s="254"/>
      <c r="F7" s="23" t="s">
        <v>725</v>
      </c>
      <c r="G7" s="23" t="s">
        <v>726</v>
      </c>
      <c r="H7" s="23" t="s">
        <v>725</v>
      </c>
      <c r="I7" s="23" t="s">
        <v>726</v>
      </c>
      <c r="J7" s="23" t="s">
        <v>725</v>
      </c>
      <c r="K7" s="23" t="s">
        <v>726</v>
      </c>
      <c r="L7" s="23" t="s">
        <v>725</v>
      </c>
      <c r="M7" s="23" t="s">
        <v>726</v>
      </c>
      <c r="N7" s="23" t="s">
        <v>725</v>
      </c>
      <c r="O7" s="23" t="s">
        <v>726</v>
      </c>
      <c r="P7" s="23" t="s">
        <v>725</v>
      </c>
      <c r="Q7" s="23" t="s">
        <v>726</v>
      </c>
      <c r="R7" s="23" t="s">
        <v>725</v>
      </c>
      <c r="S7" s="23" t="s">
        <v>726</v>
      </c>
      <c r="T7" s="23" t="s">
        <v>725</v>
      </c>
      <c r="U7" s="23" t="s">
        <v>726</v>
      </c>
      <c r="V7" s="23" t="s">
        <v>725</v>
      </c>
      <c r="W7" s="23" t="s">
        <v>726</v>
      </c>
      <c r="X7" s="23" t="s">
        <v>725</v>
      </c>
      <c r="Y7" s="23" t="s">
        <v>726</v>
      </c>
      <c r="Z7" s="255"/>
    </row>
    <row r="8" spans="1:26" s="10" customFormat="1" ht="22.2" x14ac:dyDescent="0.3">
      <c r="A8" s="275" t="s">
        <v>264</v>
      </c>
      <c r="B8" s="24" t="s">
        <v>507</v>
      </c>
      <c r="C8" s="25" t="s">
        <v>224</v>
      </c>
      <c r="D8" s="22">
        <v>2</v>
      </c>
      <c r="E8" s="22">
        <v>2</v>
      </c>
      <c r="F8" s="26">
        <v>1</v>
      </c>
      <c r="G8" s="27">
        <v>1</v>
      </c>
      <c r="H8" s="26">
        <v>1</v>
      </c>
      <c r="I8" s="27">
        <v>1</v>
      </c>
      <c r="J8" s="26"/>
      <c r="K8" s="27"/>
      <c r="L8" s="22"/>
      <c r="M8" s="22"/>
      <c r="N8" s="26"/>
      <c r="O8" s="27"/>
      <c r="P8" s="22"/>
      <c r="Q8" s="22"/>
      <c r="R8" s="26"/>
      <c r="S8" s="27"/>
      <c r="T8" s="22"/>
      <c r="U8" s="22"/>
      <c r="V8" s="27"/>
      <c r="W8" s="27"/>
      <c r="X8" s="27"/>
      <c r="Y8" s="27"/>
      <c r="Z8" s="25"/>
    </row>
    <row r="9" spans="1:26" s="172" customFormat="1" ht="22.2" x14ac:dyDescent="0.3">
      <c r="A9" s="275"/>
      <c r="B9" s="159" t="s">
        <v>508</v>
      </c>
      <c r="C9" s="160" t="s">
        <v>225</v>
      </c>
      <c r="D9" s="163">
        <v>2</v>
      </c>
      <c r="E9" s="169">
        <v>2</v>
      </c>
      <c r="F9" s="169">
        <v>2</v>
      </c>
      <c r="G9" s="169">
        <v>2</v>
      </c>
      <c r="H9" s="169"/>
      <c r="I9" s="169"/>
      <c r="J9" s="169"/>
      <c r="K9" s="169"/>
      <c r="L9" s="169"/>
      <c r="M9" s="169"/>
      <c r="N9" s="169"/>
      <c r="O9" s="169"/>
      <c r="P9" s="169"/>
      <c r="Q9" s="169"/>
      <c r="R9" s="169"/>
      <c r="S9" s="169"/>
      <c r="T9" s="169"/>
      <c r="U9" s="169"/>
      <c r="V9" s="169"/>
      <c r="W9" s="169"/>
      <c r="X9" s="169"/>
      <c r="Y9" s="169"/>
      <c r="Z9" s="160"/>
    </row>
    <row r="10" spans="1:26" s="172" customFormat="1" ht="22.2" x14ac:dyDescent="0.3">
      <c r="A10" s="275"/>
      <c r="B10" s="159" t="s">
        <v>509</v>
      </c>
      <c r="C10" s="173" t="s">
        <v>226</v>
      </c>
      <c r="D10" s="163">
        <v>0</v>
      </c>
      <c r="E10" s="169">
        <v>2</v>
      </c>
      <c r="F10" s="169"/>
      <c r="G10" s="169"/>
      <c r="H10" s="169"/>
      <c r="I10" s="169"/>
      <c r="J10" s="169">
        <v>0</v>
      </c>
      <c r="K10" s="169">
        <v>1</v>
      </c>
      <c r="L10" s="169">
        <v>0</v>
      </c>
      <c r="M10" s="169">
        <v>1</v>
      </c>
      <c r="N10" s="169"/>
      <c r="O10" s="169"/>
      <c r="P10" s="169"/>
      <c r="Q10" s="169"/>
      <c r="R10" s="169"/>
      <c r="S10" s="169"/>
      <c r="T10" s="169"/>
      <c r="U10" s="169"/>
      <c r="V10" s="169"/>
      <c r="W10" s="169"/>
      <c r="X10" s="169"/>
      <c r="Y10" s="169"/>
      <c r="Z10" s="160"/>
    </row>
    <row r="11" spans="1:26" s="172" customFormat="1" ht="22.2" x14ac:dyDescent="0.3">
      <c r="A11" s="275"/>
      <c r="B11" s="159" t="s">
        <v>510</v>
      </c>
      <c r="C11" s="160" t="s">
        <v>265</v>
      </c>
      <c r="D11" s="163">
        <v>0</v>
      </c>
      <c r="E11" s="169">
        <v>5</v>
      </c>
      <c r="F11" s="169">
        <v>0</v>
      </c>
      <c r="G11" s="169">
        <v>1</v>
      </c>
      <c r="H11" s="169">
        <v>0</v>
      </c>
      <c r="I11" s="169">
        <v>1</v>
      </c>
      <c r="J11" s="169">
        <v>0</v>
      </c>
      <c r="K11" s="169">
        <v>1</v>
      </c>
      <c r="L11" s="169">
        <v>0</v>
      </c>
      <c r="M11" s="169">
        <v>1</v>
      </c>
      <c r="N11" s="169">
        <v>0</v>
      </c>
      <c r="O11" s="169">
        <v>1</v>
      </c>
      <c r="P11" s="169"/>
      <c r="Q11" s="169"/>
      <c r="R11" s="169"/>
      <c r="S11" s="169"/>
      <c r="T11" s="169"/>
      <c r="U11" s="169"/>
      <c r="V11" s="169"/>
      <c r="W11" s="169"/>
      <c r="X11" s="169"/>
      <c r="Y11" s="169"/>
      <c r="Z11" s="160"/>
    </row>
    <row r="12" spans="1:26" s="172" customFormat="1" ht="15.6" x14ac:dyDescent="0.3">
      <c r="A12" s="228" t="s">
        <v>231</v>
      </c>
      <c r="B12" s="218"/>
      <c r="C12" s="169"/>
      <c r="D12" s="163">
        <f t="shared" ref="D12:Y12" si="0">SUM(D8:D11)</f>
        <v>4</v>
      </c>
      <c r="E12" s="163">
        <f t="shared" si="0"/>
        <v>11</v>
      </c>
      <c r="F12" s="163">
        <f t="shared" si="0"/>
        <v>3</v>
      </c>
      <c r="G12" s="163">
        <f t="shared" si="0"/>
        <v>4</v>
      </c>
      <c r="H12" s="163">
        <f t="shared" si="0"/>
        <v>1</v>
      </c>
      <c r="I12" s="163">
        <f t="shared" si="0"/>
        <v>2</v>
      </c>
      <c r="J12" s="163">
        <f t="shared" si="0"/>
        <v>0</v>
      </c>
      <c r="K12" s="163">
        <f t="shared" si="0"/>
        <v>2</v>
      </c>
      <c r="L12" s="163">
        <f t="shared" si="0"/>
        <v>0</v>
      </c>
      <c r="M12" s="163">
        <f t="shared" si="0"/>
        <v>2</v>
      </c>
      <c r="N12" s="163">
        <f t="shared" si="0"/>
        <v>0</v>
      </c>
      <c r="O12" s="163">
        <f t="shared" si="0"/>
        <v>1</v>
      </c>
      <c r="P12" s="163">
        <f t="shared" si="0"/>
        <v>0</v>
      </c>
      <c r="Q12" s="163">
        <f t="shared" si="0"/>
        <v>0</v>
      </c>
      <c r="R12" s="163">
        <f t="shared" si="0"/>
        <v>0</v>
      </c>
      <c r="S12" s="163">
        <f t="shared" si="0"/>
        <v>0</v>
      </c>
      <c r="T12" s="163">
        <f t="shared" si="0"/>
        <v>0</v>
      </c>
      <c r="U12" s="163">
        <f t="shared" si="0"/>
        <v>0</v>
      </c>
      <c r="V12" s="163">
        <f t="shared" si="0"/>
        <v>0</v>
      </c>
      <c r="W12" s="163">
        <f t="shared" si="0"/>
        <v>0</v>
      </c>
      <c r="X12" s="163">
        <f t="shared" si="0"/>
        <v>0</v>
      </c>
      <c r="Y12" s="163">
        <f t="shared" si="0"/>
        <v>0</v>
      </c>
      <c r="Z12" s="173"/>
    </row>
    <row r="13" spans="1:26" s="172" customFormat="1" ht="21.6" customHeight="1" x14ac:dyDescent="0.3">
      <c r="A13" s="292" t="s">
        <v>227</v>
      </c>
      <c r="B13" s="174" t="s">
        <v>228</v>
      </c>
      <c r="C13" s="175" t="s">
        <v>229</v>
      </c>
      <c r="D13" s="169">
        <v>2</v>
      </c>
      <c r="E13" s="169">
        <v>2</v>
      </c>
      <c r="F13" s="169"/>
      <c r="G13" s="169"/>
      <c r="H13" s="169"/>
      <c r="I13" s="169"/>
      <c r="J13" s="169"/>
      <c r="K13" s="169"/>
      <c r="L13" s="169"/>
      <c r="M13" s="169"/>
      <c r="N13" s="169"/>
      <c r="O13" s="169"/>
      <c r="P13" s="169"/>
      <c r="Q13" s="169"/>
      <c r="R13" s="169"/>
      <c r="S13" s="169"/>
      <c r="T13" s="169"/>
      <c r="U13" s="169"/>
      <c r="V13" s="169">
        <v>1</v>
      </c>
      <c r="W13" s="169">
        <v>1</v>
      </c>
      <c r="X13" s="169">
        <v>1</v>
      </c>
      <c r="Y13" s="169">
        <v>1</v>
      </c>
      <c r="Z13" s="173"/>
    </row>
    <row r="14" spans="1:26" s="172" customFormat="1" ht="27" customHeight="1" x14ac:dyDescent="0.3">
      <c r="A14" s="293"/>
      <c r="B14" s="174" t="s">
        <v>67</v>
      </c>
      <c r="C14" s="175" t="s">
        <v>230</v>
      </c>
      <c r="D14" s="169">
        <v>2</v>
      </c>
      <c r="E14" s="169">
        <v>2</v>
      </c>
      <c r="F14" s="169">
        <v>2</v>
      </c>
      <c r="G14" s="169">
        <v>2</v>
      </c>
      <c r="H14" s="169"/>
      <c r="I14" s="169"/>
      <c r="J14" s="169"/>
      <c r="K14" s="169"/>
      <c r="L14" s="169"/>
      <c r="M14" s="169"/>
      <c r="N14" s="169"/>
      <c r="O14" s="169"/>
      <c r="P14" s="169"/>
      <c r="Q14" s="169"/>
      <c r="R14" s="169"/>
      <c r="S14" s="169"/>
      <c r="T14" s="169"/>
      <c r="U14" s="169"/>
      <c r="V14" s="169"/>
      <c r="W14" s="169"/>
      <c r="X14" s="169"/>
      <c r="Y14" s="169"/>
      <c r="Z14" s="160"/>
    </row>
    <row r="15" spans="1:26" s="172" customFormat="1" ht="15.6" x14ac:dyDescent="0.3">
      <c r="A15" s="228" t="s">
        <v>231</v>
      </c>
      <c r="B15" s="218"/>
      <c r="C15" s="169"/>
      <c r="D15" s="169">
        <f>SUM(D13:D14)</f>
        <v>4</v>
      </c>
      <c r="E15" s="169">
        <f>SUM(E13:E14)</f>
        <v>4</v>
      </c>
      <c r="F15" s="169">
        <v>2</v>
      </c>
      <c r="G15" s="169">
        <v>2</v>
      </c>
      <c r="H15" s="169">
        <f t="shared" ref="H15:Y15" si="1">SUM(H13)</f>
        <v>0</v>
      </c>
      <c r="I15" s="169">
        <f t="shared" si="1"/>
        <v>0</v>
      </c>
      <c r="J15" s="169">
        <f t="shared" si="1"/>
        <v>0</v>
      </c>
      <c r="K15" s="169">
        <f t="shared" si="1"/>
        <v>0</v>
      </c>
      <c r="L15" s="169">
        <f t="shared" si="1"/>
        <v>0</v>
      </c>
      <c r="M15" s="169">
        <f t="shared" si="1"/>
        <v>0</v>
      </c>
      <c r="N15" s="169">
        <f t="shared" si="1"/>
        <v>0</v>
      </c>
      <c r="O15" s="169">
        <f t="shared" si="1"/>
        <v>0</v>
      </c>
      <c r="P15" s="169">
        <f t="shared" si="1"/>
        <v>0</v>
      </c>
      <c r="Q15" s="169">
        <f t="shared" si="1"/>
        <v>0</v>
      </c>
      <c r="R15" s="169">
        <f t="shared" si="1"/>
        <v>0</v>
      </c>
      <c r="S15" s="169">
        <f t="shared" si="1"/>
        <v>0</v>
      </c>
      <c r="T15" s="169">
        <f t="shared" si="1"/>
        <v>0</v>
      </c>
      <c r="U15" s="169">
        <f t="shared" si="1"/>
        <v>0</v>
      </c>
      <c r="V15" s="169">
        <f t="shared" si="1"/>
        <v>1</v>
      </c>
      <c r="W15" s="169">
        <f t="shared" si="1"/>
        <v>1</v>
      </c>
      <c r="X15" s="169">
        <f t="shared" si="1"/>
        <v>1</v>
      </c>
      <c r="Y15" s="169">
        <f t="shared" si="1"/>
        <v>1</v>
      </c>
      <c r="Z15" s="160"/>
    </row>
    <row r="16" spans="1:26" s="172" customFormat="1" ht="21" customHeight="1" x14ac:dyDescent="0.3">
      <c r="A16" s="290" t="s">
        <v>727</v>
      </c>
      <c r="B16" s="176" t="s">
        <v>511</v>
      </c>
      <c r="C16" s="175" t="s">
        <v>232</v>
      </c>
      <c r="D16" s="177">
        <v>8</v>
      </c>
      <c r="E16" s="177">
        <v>8</v>
      </c>
      <c r="F16" s="169">
        <v>2</v>
      </c>
      <c r="G16" s="169">
        <v>2</v>
      </c>
      <c r="H16" s="169">
        <v>2</v>
      </c>
      <c r="I16" s="169">
        <v>2</v>
      </c>
      <c r="J16" s="169">
        <v>2</v>
      </c>
      <c r="K16" s="169">
        <v>2</v>
      </c>
      <c r="L16" s="169">
        <v>2</v>
      </c>
      <c r="M16" s="169">
        <v>2</v>
      </c>
      <c r="N16" s="169"/>
      <c r="O16" s="169"/>
      <c r="P16" s="169"/>
      <c r="Q16" s="169"/>
      <c r="R16" s="169"/>
      <c r="S16" s="169"/>
      <c r="T16" s="169"/>
      <c r="U16" s="169"/>
      <c r="V16" s="169"/>
      <c r="W16" s="169"/>
      <c r="X16" s="169"/>
      <c r="Y16" s="169"/>
      <c r="Z16" s="160"/>
    </row>
    <row r="17" spans="1:26" s="172" customFormat="1" ht="21" customHeight="1" x14ac:dyDescent="0.3">
      <c r="A17" s="290"/>
      <c r="B17" s="178" t="s">
        <v>621</v>
      </c>
      <c r="C17" s="175" t="s">
        <v>622</v>
      </c>
      <c r="D17" s="169">
        <v>2</v>
      </c>
      <c r="E17" s="169">
        <v>2</v>
      </c>
      <c r="F17" s="169"/>
      <c r="G17" s="169"/>
      <c r="H17" s="169"/>
      <c r="I17" s="169"/>
      <c r="J17" s="169"/>
      <c r="K17" s="169"/>
      <c r="L17" s="169"/>
      <c r="M17" s="169"/>
      <c r="N17" s="169"/>
      <c r="O17" s="169"/>
      <c r="P17" s="169">
        <v>2</v>
      </c>
      <c r="Q17" s="169">
        <v>2</v>
      </c>
      <c r="R17" s="169"/>
      <c r="S17" s="169"/>
      <c r="T17" s="169"/>
      <c r="U17" s="169"/>
      <c r="V17" s="169"/>
      <c r="W17" s="169"/>
      <c r="X17" s="169"/>
      <c r="Y17" s="169"/>
      <c r="Z17" s="160"/>
    </row>
    <row r="18" spans="1:26" s="172" customFormat="1" ht="22.2" x14ac:dyDescent="0.3">
      <c r="A18" s="290"/>
      <c r="B18" s="176" t="s">
        <v>512</v>
      </c>
      <c r="C18" s="173" t="s">
        <v>233</v>
      </c>
      <c r="D18" s="177">
        <v>8</v>
      </c>
      <c r="E18" s="177">
        <v>8</v>
      </c>
      <c r="F18" s="169">
        <v>2</v>
      </c>
      <c r="G18" s="169">
        <v>2</v>
      </c>
      <c r="H18" s="169">
        <v>2</v>
      </c>
      <c r="I18" s="169">
        <v>2</v>
      </c>
      <c r="J18" s="169">
        <v>2</v>
      </c>
      <c r="K18" s="169">
        <v>2</v>
      </c>
      <c r="L18" s="169">
        <v>2</v>
      </c>
      <c r="M18" s="169">
        <v>2</v>
      </c>
      <c r="N18" s="169"/>
      <c r="O18" s="169"/>
      <c r="P18" s="169"/>
      <c r="Q18" s="169"/>
      <c r="R18" s="169"/>
      <c r="S18" s="169"/>
      <c r="T18" s="169"/>
      <c r="U18" s="169"/>
      <c r="V18" s="169"/>
      <c r="W18" s="169"/>
      <c r="X18" s="169"/>
      <c r="Y18" s="169"/>
      <c r="Z18" s="160"/>
    </row>
    <row r="19" spans="1:26" s="172" customFormat="1" ht="22.2" x14ac:dyDescent="0.3">
      <c r="A19" s="290"/>
      <c r="B19" s="159" t="s">
        <v>513</v>
      </c>
      <c r="C19" s="173" t="s">
        <v>234</v>
      </c>
      <c r="D19" s="177">
        <v>4</v>
      </c>
      <c r="E19" s="177">
        <v>4</v>
      </c>
      <c r="F19" s="169">
        <v>2</v>
      </c>
      <c r="G19" s="169">
        <v>2</v>
      </c>
      <c r="H19" s="169">
        <v>2</v>
      </c>
      <c r="I19" s="169">
        <v>2</v>
      </c>
      <c r="J19" s="169"/>
      <c r="K19" s="169"/>
      <c r="L19" s="169"/>
      <c r="M19" s="169"/>
      <c r="N19" s="169"/>
      <c r="O19" s="169"/>
      <c r="P19" s="169"/>
      <c r="Q19" s="169"/>
      <c r="R19" s="169"/>
      <c r="S19" s="169"/>
      <c r="T19" s="169"/>
      <c r="U19" s="169"/>
      <c r="V19" s="169"/>
      <c r="W19" s="169"/>
      <c r="X19" s="169"/>
      <c r="Y19" s="169"/>
      <c r="Z19" s="160"/>
    </row>
    <row r="20" spans="1:26" s="172" customFormat="1" ht="22.2" x14ac:dyDescent="0.3">
      <c r="A20" s="290"/>
      <c r="B20" s="159" t="s">
        <v>514</v>
      </c>
      <c r="C20" s="175" t="s">
        <v>235</v>
      </c>
      <c r="D20" s="169">
        <v>2</v>
      </c>
      <c r="E20" s="169">
        <v>2</v>
      </c>
      <c r="F20" s="169">
        <v>2</v>
      </c>
      <c r="G20" s="169">
        <v>2</v>
      </c>
      <c r="H20" s="169"/>
      <c r="I20" s="169"/>
      <c r="J20" s="169"/>
      <c r="K20" s="169"/>
      <c r="L20" s="169"/>
      <c r="M20" s="169"/>
      <c r="N20" s="169"/>
      <c r="O20" s="169"/>
      <c r="P20" s="169"/>
      <c r="Q20" s="169"/>
      <c r="R20" s="169"/>
      <c r="S20" s="169"/>
      <c r="T20" s="169"/>
      <c r="U20" s="169"/>
      <c r="V20" s="169"/>
      <c r="W20" s="169"/>
      <c r="X20" s="169"/>
      <c r="Y20" s="169"/>
      <c r="Z20" s="160"/>
    </row>
    <row r="21" spans="1:26" s="172" customFormat="1" ht="22.2" x14ac:dyDescent="0.3">
      <c r="A21" s="290"/>
      <c r="B21" s="159" t="s">
        <v>515</v>
      </c>
      <c r="C21" s="175" t="s">
        <v>236</v>
      </c>
      <c r="D21" s="169">
        <v>2</v>
      </c>
      <c r="E21" s="169">
        <v>2</v>
      </c>
      <c r="F21" s="169"/>
      <c r="G21" s="169"/>
      <c r="H21" s="169">
        <v>2</v>
      </c>
      <c r="I21" s="169">
        <v>2</v>
      </c>
      <c r="J21" s="169"/>
      <c r="K21" s="169"/>
      <c r="L21" s="169"/>
      <c r="M21" s="169"/>
      <c r="N21" s="169"/>
      <c r="O21" s="169"/>
      <c r="P21" s="169"/>
      <c r="Q21" s="169"/>
      <c r="R21" s="169"/>
      <c r="S21" s="169"/>
      <c r="T21" s="169"/>
      <c r="U21" s="169"/>
      <c r="V21" s="169"/>
      <c r="W21" s="169"/>
      <c r="X21" s="169"/>
      <c r="Y21" s="169"/>
      <c r="Z21" s="160"/>
    </row>
    <row r="22" spans="1:26" s="172" customFormat="1" ht="22.2" x14ac:dyDescent="0.3">
      <c r="A22" s="290"/>
      <c r="B22" s="159" t="s">
        <v>516</v>
      </c>
      <c r="C22" s="160" t="s">
        <v>237</v>
      </c>
      <c r="D22" s="169">
        <v>2</v>
      </c>
      <c r="E22" s="169">
        <v>2</v>
      </c>
      <c r="F22" s="169"/>
      <c r="G22" s="169"/>
      <c r="H22" s="169">
        <v>2</v>
      </c>
      <c r="I22" s="169">
        <v>2</v>
      </c>
      <c r="J22" s="169"/>
      <c r="K22" s="169"/>
      <c r="L22" s="169"/>
      <c r="M22" s="169"/>
      <c r="N22" s="169"/>
      <c r="O22" s="169"/>
      <c r="P22" s="169"/>
      <c r="Q22" s="169"/>
      <c r="R22" s="169"/>
      <c r="S22" s="169"/>
      <c r="T22" s="169"/>
      <c r="U22" s="169"/>
      <c r="V22" s="169"/>
      <c r="W22" s="169"/>
      <c r="X22" s="169"/>
      <c r="Y22" s="169"/>
      <c r="Z22" s="160"/>
    </row>
    <row r="23" spans="1:26" s="172" customFormat="1" ht="22.2" x14ac:dyDescent="0.3">
      <c r="A23" s="290"/>
      <c r="B23" s="159" t="s">
        <v>517</v>
      </c>
      <c r="C23" s="160" t="s">
        <v>238</v>
      </c>
      <c r="D23" s="169">
        <v>2</v>
      </c>
      <c r="E23" s="169">
        <v>2</v>
      </c>
      <c r="F23" s="169">
        <v>2</v>
      </c>
      <c r="G23" s="169">
        <v>2</v>
      </c>
      <c r="H23" s="169"/>
      <c r="I23" s="169"/>
      <c r="J23" s="169"/>
      <c r="K23" s="169"/>
      <c r="L23" s="169"/>
      <c r="M23" s="169"/>
      <c r="N23" s="169"/>
      <c r="O23" s="169"/>
      <c r="P23" s="169"/>
      <c r="Q23" s="169"/>
      <c r="R23" s="169"/>
      <c r="S23" s="169"/>
      <c r="T23" s="169"/>
      <c r="U23" s="169"/>
      <c r="V23" s="169"/>
      <c r="W23" s="169"/>
      <c r="X23" s="169"/>
      <c r="Y23" s="169"/>
      <c r="Z23" s="160"/>
    </row>
    <row r="24" spans="1:26" s="172" customFormat="1" ht="22.2" x14ac:dyDescent="0.3">
      <c r="A24" s="290"/>
      <c r="B24" s="159" t="s">
        <v>518</v>
      </c>
      <c r="C24" s="160" t="s">
        <v>239</v>
      </c>
      <c r="D24" s="169">
        <v>2</v>
      </c>
      <c r="E24" s="169">
        <v>2</v>
      </c>
      <c r="F24" s="169">
        <v>2</v>
      </c>
      <c r="G24" s="169">
        <v>2</v>
      </c>
      <c r="H24" s="169"/>
      <c r="I24" s="169"/>
      <c r="J24" s="169"/>
      <c r="K24" s="169"/>
      <c r="L24" s="169"/>
      <c r="M24" s="169"/>
      <c r="N24" s="169"/>
      <c r="O24" s="169"/>
      <c r="P24" s="169"/>
      <c r="Q24" s="169"/>
      <c r="R24" s="169"/>
      <c r="S24" s="169"/>
      <c r="T24" s="169"/>
      <c r="U24" s="169"/>
      <c r="V24" s="169"/>
      <c r="W24" s="169"/>
      <c r="X24" s="169"/>
      <c r="Y24" s="169"/>
      <c r="Z24" s="160"/>
    </row>
    <row r="25" spans="1:26" s="172" customFormat="1" ht="22.2" x14ac:dyDescent="0.3">
      <c r="A25" s="290"/>
      <c r="B25" s="159" t="s">
        <v>519</v>
      </c>
      <c r="C25" s="179" t="s">
        <v>240</v>
      </c>
      <c r="D25" s="169">
        <v>2</v>
      </c>
      <c r="E25" s="169">
        <v>2</v>
      </c>
      <c r="F25" s="169"/>
      <c r="G25" s="169"/>
      <c r="H25" s="169"/>
      <c r="I25" s="169"/>
      <c r="J25" s="169"/>
      <c r="K25" s="169"/>
      <c r="L25" s="169">
        <v>2</v>
      </c>
      <c r="M25" s="169">
        <v>2</v>
      </c>
      <c r="N25" s="169"/>
      <c r="O25" s="169"/>
      <c r="P25" s="169"/>
      <c r="Q25" s="169"/>
      <c r="R25" s="169"/>
      <c r="S25" s="169"/>
      <c r="T25" s="169"/>
      <c r="U25" s="169"/>
      <c r="V25" s="169"/>
      <c r="W25" s="169"/>
      <c r="X25" s="169"/>
      <c r="Y25" s="169"/>
      <c r="Z25" s="160"/>
    </row>
    <row r="26" spans="1:26" s="172" customFormat="1" ht="22.2" x14ac:dyDescent="0.3">
      <c r="A26" s="290"/>
      <c r="B26" s="159" t="s">
        <v>520</v>
      </c>
      <c r="C26" s="180" t="s">
        <v>241</v>
      </c>
      <c r="D26" s="169">
        <v>2</v>
      </c>
      <c r="E26" s="169">
        <v>2</v>
      </c>
      <c r="F26" s="169">
        <v>2</v>
      </c>
      <c r="G26" s="169">
        <v>2</v>
      </c>
      <c r="H26" s="169"/>
      <c r="I26" s="169"/>
      <c r="J26" s="169"/>
      <c r="K26" s="169"/>
      <c r="L26" s="169"/>
      <c r="M26" s="169"/>
      <c r="N26" s="169"/>
      <c r="O26" s="169"/>
      <c r="P26" s="169"/>
      <c r="Q26" s="169"/>
      <c r="R26" s="169"/>
      <c r="S26" s="169"/>
      <c r="T26" s="169"/>
      <c r="U26" s="169"/>
      <c r="V26" s="169"/>
      <c r="W26" s="169"/>
      <c r="X26" s="169"/>
      <c r="Y26" s="169"/>
      <c r="Z26" s="160"/>
    </row>
    <row r="27" spans="1:26" s="172" customFormat="1" ht="22.2" x14ac:dyDescent="0.3">
      <c r="A27" s="290"/>
      <c r="B27" s="164" t="s">
        <v>242</v>
      </c>
      <c r="C27" s="181" t="s">
        <v>243</v>
      </c>
      <c r="D27" s="169">
        <v>2</v>
      </c>
      <c r="E27" s="169">
        <v>2</v>
      </c>
      <c r="F27" s="169"/>
      <c r="G27" s="169"/>
      <c r="H27" s="169">
        <v>2</v>
      </c>
      <c r="I27" s="169">
        <v>2</v>
      </c>
      <c r="J27" s="169"/>
      <c r="K27" s="169"/>
      <c r="L27" s="169"/>
      <c r="M27" s="169"/>
      <c r="N27" s="169"/>
      <c r="O27" s="169"/>
      <c r="P27" s="169"/>
      <c r="Q27" s="169"/>
      <c r="R27" s="169"/>
      <c r="S27" s="169"/>
      <c r="T27" s="169"/>
      <c r="U27" s="169"/>
      <c r="V27" s="169"/>
      <c r="W27" s="169"/>
      <c r="X27" s="169"/>
      <c r="Y27" s="169"/>
      <c r="Z27" s="160"/>
    </row>
    <row r="28" spans="1:26" s="172" customFormat="1" ht="22.2" x14ac:dyDescent="0.3">
      <c r="A28" s="290"/>
      <c r="B28" s="159" t="s">
        <v>521</v>
      </c>
      <c r="C28" s="180" t="s">
        <v>244</v>
      </c>
      <c r="D28" s="169">
        <v>2</v>
      </c>
      <c r="E28" s="169">
        <v>2</v>
      </c>
      <c r="F28" s="182"/>
      <c r="G28" s="182"/>
      <c r="H28" s="182"/>
      <c r="I28" s="182"/>
      <c r="J28" s="182">
        <v>2</v>
      </c>
      <c r="K28" s="182">
        <v>2</v>
      </c>
      <c r="L28" s="182"/>
      <c r="M28" s="182"/>
      <c r="N28" s="182"/>
      <c r="O28" s="182"/>
      <c r="P28" s="182"/>
      <c r="Q28" s="182"/>
      <c r="R28" s="169"/>
      <c r="S28" s="169"/>
      <c r="T28" s="169"/>
      <c r="U28" s="169"/>
      <c r="V28" s="169"/>
      <c r="W28" s="169"/>
      <c r="X28" s="169"/>
      <c r="Y28" s="169"/>
      <c r="Z28" s="160"/>
    </row>
    <row r="29" spans="1:26" s="172" customFormat="1" ht="22.2" x14ac:dyDescent="0.3">
      <c r="A29" s="290"/>
      <c r="B29" s="159" t="s">
        <v>522</v>
      </c>
      <c r="C29" s="160" t="s">
        <v>245</v>
      </c>
      <c r="D29" s="163">
        <v>6</v>
      </c>
      <c r="E29" s="169">
        <v>6</v>
      </c>
      <c r="F29" s="169">
        <v>1</v>
      </c>
      <c r="G29" s="169">
        <v>1</v>
      </c>
      <c r="H29" s="169">
        <v>1</v>
      </c>
      <c r="I29" s="169">
        <v>1</v>
      </c>
      <c r="J29" s="169">
        <v>1</v>
      </c>
      <c r="K29" s="169">
        <v>1</v>
      </c>
      <c r="L29" s="169">
        <v>1</v>
      </c>
      <c r="M29" s="169">
        <v>1</v>
      </c>
      <c r="N29" s="169">
        <v>1</v>
      </c>
      <c r="O29" s="169">
        <v>1</v>
      </c>
      <c r="P29" s="169">
        <v>1</v>
      </c>
      <c r="Q29" s="182">
        <v>1</v>
      </c>
      <c r="R29" s="169"/>
      <c r="S29" s="169"/>
      <c r="T29" s="169"/>
      <c r="U29" s="169"/>
      <c r="V29" s="169"/>
      <c r="W29" s="169"/>
      <c r="X29" s="169"/>
      <c r="Y29" s="169"/>
      <c r="Z29" s="160"/>
    </row>
    <row r="30" spans="1:26" s="172" customFormat="1" ht="15.6" x14ac:dyDescent="0.3">
      <c r="A30" s="228" t="s">
        <v>231</v>
      </c>
      <c r="B30" s="218"/>
      <c r="C30" s="175"/>
      <c r="D30" s="169">
        <f t="shared" ref="D30:Y30" si="2">SUM(D16:D29)</f>
        <v>46</v>
      </c>
      <c r="E30" s="169">
        <f t="shared" si="2"/>
        <v>46</v>
      </c>
      <c r="F30" s="169">
        <f t="shared" si="2"/>
        <v>15</v>
      </c>
      <c r="G30" s="169">
        <f t="shared" si="2"/>
        <v>15</v>
      </c>
      <c r="H30" s="169">
        <f t="shared" si="2"/>
        <v>13</v>
      </c>
      <c r="I30" s="169">
        <f t="shared" si="2"/>
        <v>13</v>
      </c>
      <c r="J30" s="169">
        <f t="shared" si="2"/>
        <v>7</v>
      </c>
      <c r="K30" s="169">
        <f t="shared" si="2"/>
        <v>7</v>
      </c>
      <c r="L30" s="169">
        <f t="shared" si="2"/>
        <v>7</v>
      </c>
      <c r="M30" s="169">
        <f t="shared" si="2"/>
        <v>7</v>
      </c>
      <c r="N30" s="169">
        <f t="shared" si="2"/>
        <v>1</v>
      </c>
      <c r="O30" s="169">
        <f t="shared" si="2"/>
        <v>1</v>
      </c>
      <c r="P30" s="169">
        <f t="shared" si="2"/>
        <v>3</v>
      </c>
      <c r="Q30" s="169">
        <f t="shared" si="2"/>
        <v>3</v>
      </c>
      <c r="R30" s="169">
        <f t="shared" si="2"/>
        <v>0</v>
      </c>
      <c r="S30" s="169">
        <f t="shared" si="2"/>
        <v>0</v>
      </c>
      <c r="T30" s="169">
        <f t="shared" si="2"/>
        <v>0</v>
      </c>
      <c r="U30" s="169">
        <f t="shared" si="2"/>
        <v>0</v>
      </c>
      <c r="V30" s="169">
        <f t="shared" si="2"/>
        <v>0</v>
      </c>
      <c r="W30" s="169">
        <f t="shared" si="2"/>
        <v>0</v>
      </c>
      <c r="X30" s="169">
        <f t="shared" si="2"/>
        <v>0</v>
      </c>
      <c r="Y30" s="169">
        <f t="shared" si="2"/>
        <v>0</v>
      </c>
      <c r="Z30" s="160"/>
    </row>
    <row r="31" spans="1:26" s="172" customFormat="1" ht="44.4" x14ac:dyDescent="0.3">
      <c r="A31" s="236" t="s">
        <v>246</v>
      </c>
      <c r="B31" s="186" t="s">
        <v>728</v>
      </c>
      <c r="C31" s="181" t="s">
        <v>247</v>
      </c>
      <c r="D31" s="169">
        <v>2</v>
      </c>
      <c r="E31" s="169">
        <v>2</v>
      </c>
      <c r="F31" s="185"/>
      <c r="G31" s="177"/>
      <c r="H31" s="185"/>
      <c r="I31" s="177"/>
      <c r="J31" s="185"/>
      <c r="K31" s="177"/>
      <c r="L31" s="185"/>
      <c r="M31" s="177"/>
      <c r="N31" s="185"/>
      <c r="O31" s="177"/>
      <c r="P31" s="185"/>
      <c r="Q31" s="177"/>
      <c r="R31" s="185">
        <v>2</v>
      </c>
      <c r="S31" s="177">
        <v>2</v>
      </c>
      <c r="T31" s="185"/>
      <c r="U31" s="177"/>
      <c r="V31" s="177"/>
      <c r="W31" s="177"/>
      <c r="X31" s="177"/>
      <c r="Y31" s="177"/>
      <c r="Z31" s="160"/>
    </row>
    <row r="32" spans="1:26" s="172" customFormat="1" ht="44.4" x14ac:dyDescent="0.3">
      <c r="A32" s="236"/>
      <c r="B32" s="186" t="s">
        <v>729</v>
      </c>
      <c r="C32" s="181" t="s">
        <v>623</v>
      </c>
      <c r="D32" s="169">
        <v>2</v>
      </c>
      <c r="E32" s="169">
        <v>2</v>
      </c>
      <c r="F32" s="185"/>
      <c r="G32" s="177"/>
      <c r="H32" s="185"/>
      <c r="I32" s="177"/>
      <c r="J32" s="185"/>
      <c r="K32" s="177"/>
      <c r="L32" s="185">
        <v>2</v>
      </c>
      <c r="M32" s="177">
        <v>2</v>
      </c>
      <c r="N32" s="185"/>
      <c r="O32" s="177"/>
      <c r="P32" s="185"/>
      <c r="Q32" s="177"/>
      <c r="R32" s="185"/>
      <c r="S32" s="177"/>
      <c r="T32" s="185"/>
      <c r="U32" s="177"/>
      <c r="V32" s="177"/>
      <c r="W32" s="177"/>
      <c r="X32" s="177"/>
      <c r="Y32" s="177"/>
      <c r="Z32" s="160"/>
    </row>
    <row r="33" spans="1:26" s="172" customFormat="1" ht="44.4" x14ac:dyDescent="0.3">
      <c r="A33" s="236"/>
      <c r="B33" s="186" t="s">
        <v>730</v>
      </c>
      <c r="C33" s="181" t="s">
        <v>248</v>
      </c>
      <c r="D33" s="169">
        <v>2</v>
      </c>
      <c r="E33" s="169">
        <v>2</v>
      </c>
      <c r="F33" s="185"/>
      <c r="G33" s="177"/>
      <c r="H33" s="185"/>
      <c r="I33" s="177"/>
      <c r="J33" s="185"/>
      <c r="K33" s="177"/>
      <c r="L33" s="185"/>
      <c r="M33" s="177"/>
      <c r="N33" s="185"/>
      <c r="O33" s="177"/>
      <c r="P33" s="185"/>
      <c r="Q33" s="177"/>
      <c r="R33" s="185">
        <v>2</v>
      </c>
      <c r="S33" s="177">
        <v>2</v>
      </c>
      <c r="T33" s="185"/>
      <c r="U33" s="177"/>
      <c r="V33" s="177"/>
      <c r="W33" s="177"/>
      <c r="X33" s="177"/>
      <c r="Y33" s="177"/>
      <c r="Z33" s="160"/>
    </row>
    <row r="34" spans="1:26" s="172" customFormat="1" ht="44.4" x14ac:dyDescent="0.3">
      <c r="A34" s="236"/>
      <c r="B34" s="186" t="s">
        <v>525</v>
      </c>
      <c r="C34" s="181" t="s">
        <v>249</v>
      </c>
      <c r="D34" s="169">
        <v>2</v>
      </c>
      <c r="E34" s="169">
        <v>2</v>
      </c>
      <c r="F34" s="185"/>
      <c r="G34" s="177"/>
      <c r="H34" s="185"/>
      <c r="I34" s="177"/>
      <c r="J34" s="185"/>
      <c r="K34" s="177"/>
      <c r="L34" s="185"/>
      <c r="M34" s="177"/>
      <c r="N34" s="185"/>
      <c r="O34" s="177"/>
      <c r="P34" s="185">
        <v>2</v>
      </c>
      <c r="Q34" s="177">
        <v>2</v>
      </c>
      <c r="R34" s="185"/>
      <c r="S34" s="177"/>
      <c r="T34" s="185"/>
      <c r="U34" s="177"/>
      <c r="V34" s="177"/>
      <c r="W34" s="177"/>
      <c r="X34" s="177"/>
      <c r="Y34" s="177"/>
      <c r="Z34" s="160"/>
    </row>
    <row r="35" spans="1:26" s="172" customFormat="1" ht="44.4" x14ac:dyDescent="0.3">
      <c r="A35" s="236"/>
      <c r="B35" s="186" t="s">
        <v>526</v>
      </c>
      <c r="C35" s="181" t="s">
        <v>267</v>
      </c>
      <c r="D35" s="169">
        <v>2</v>
      </c>
      <c r="E35" s="169">
        <v>2</v>
      </c>
      <c r="F35" s="185"/>
      <c r="G35" s="177"/>
      <c r="H35" s="185"/>
      <c r="I35" s="177"/>
      <c r="J35" s="185"/>
      <c r="K35" s="177"/>
      <c r="L35" s="185"/>
      <c r="M35" s="177"/>
      <c r="N35" s="185"/>
      <c r="O35" s="177"/>
      <c r="P35" s="185"/>
      <c r="Q35" s="177"/>
      <c r="R35" s="185">
        <v>2</v>
      </c>
      <c r="S35" s="177">
        <v>2</v>
      </c>
      <c r="T35" s="185"/>
      <c r="U35" s="177"/>
      <c r="V35" s="177"/>
      <c r="W35" s="177"/>
      <c r="X35" s="177"/>
      <c r="Y35" s="177"/>
      <c r="Z35" s="160"/>
    </row>
    <row r="36" spans="1:26" s="172" customFormat="1" ht="15.6" x14ac:dyDescent="0.3">
      <c r="A36" s="228" t="s">
        <v>231</v>
      </c>
      <c r="B36" s="218"/>
      <c r="C36" s="169"/>
      <c r="D36" s="169">
        <f>SUM(D31:D35)</f>
        <v>10</v>
      </c>
      <c r="E36" s="169">
        <f t="shared" ref="E36:Y36" si="3">SUM(E31:E35)</f>
        <v>10</v>
      </c>
      <c r="F36" s="169">
        <f>SUM(F31:F35)</f>
        <v>0</v>
      </c>
      <c r="G36" s="169">
        <f t="shared" si="3"/>
        <v>0</v>
      </c>
      <c r="H36" s="169">
        <f t="shared" si="3"/>
        <v>0</v>
      </c>
      <c r="I36" s="169">
        <f t="shared" si="3"/>
        <v>0</v>
      </c>
      <c r="J36" s="169">
        <f t="shared" si="3"/>
        <v>0</v>
      </c>
      <c r="K36" s="169">
        <f t="shared" si="3"/>
        <v>0</v>
      </c>
      <c r="L36" s="169">
        <f>SUM(L31:L35)</f>
        <v>2</v>
      </c>
      <c r="M36" s="169">
        <f t="shared" si="3"/>
        <v>2</v>
      </c>
      <c r="N36" s="169">
        <f t="shared" si="3"/>
        <v>0</v>
      </c>
      <c r="O36" s="169">
        <f t="shared" si="3"/>
        <v>0</v>
      </c>
      <c r="P36" s="169">
        <f t="shared" si="3"/>
        <v>2</v>
      </c>
      <c r="Q36" s="169">
        <f t="shared" si="3"/>
        <v>2</v>
      </c>
      <c r="R36" s="169">
        <f>SUM(R31:R35)</f>
        <v>6</v>
      </c>
      <c r="S36" s="169">
        <f t="shared" si="3"/>
        <v>6</v>
      </c>
      <c r="T36" s="169">
        <f t="shared" si="3"/>
        <v>0</v>
      </c>
      <c r="U36" s="169">
        <f t="shared" si="3"/>
        <v>0</v>
      </c>
      <c r="V36" s="169">
        <f t="shared" si="3"/>
        <v>0</v>
      </c>
      <c r="W36" s="169">
        <f t="shared" si="3"/>
        <v>0</v>
      </c>
      <c r="X36" s="169">
        <f t="shared" si="3"/>
        <v>0</v>
      </c>
      <c r="Y36" s="169">
        <f t="shared" si="3"/>
        <v>0</v>
      </c>
      <c r="Z36" s="160"/>
    </row>
    <row r="37" spans="1:26" s="172" customFormat="1" ht="22.2" x14ac:dyDescent="0.3">
      <c r="A37" s="236" t="s">
        <v>869</v>
      </c>
      <c r="B37" s="159" t="s">
        <v>528</v>
      </c>
      <c r="C37" s="160" t="s">
        <v>363</v>
      </c>
      <c r="D37" s="163">
        <v>4</v>
      </c>
      <c r="E37" s="169">
        <v>4</v>
      </c>
      <c r="F37" s="169">
        <v>2</v>
      </c>
      <c r="G37" s="169">
        <v>2</v>
      </c>
      <c r="H37" s="169">
        <v>2</v>
      </c>
      <c r="I37" s="169">
        <v>2</v>
      </c>
      <c r="J37" s="169"/>
      <c r="K37" s="169"/>
      <c r="L37" s="169"/>
      <c r="M37" s="169"/>
      <c r="N37" s="169"/>
      <c r="O37" s="169"/>
      <c r="P37" s="169"/>
      <c r="Q37" s="169"/>
      <c r="R37" s="169"/>
      <c r="S37" s="169"/>
      <c r="T37" s="169"/>
      <c r="U37" s="169"/>
      <c r="V37" s="169"/>
      <c r="W37" s="169"/>
      <c r="X37" s="169"/>
      <c r="Y37" s="169"/>
      <c r="Z37" s="160"/>
    </row>
    <row r="38" spans="1:26" s="172" customFormat="1" ht="22.2" x14ac:dyDescent="0.3">
      <c r="A38" s="236"/>
      <c r="B38" s="159" t="s">
        <v>530</v>
      </c>
      <c r="C38" s="160" t="s">
        <v>365</v>
      </c>
      <c r="D38" s="163">
        <v>4</v>
      </c>
      <c r="E38" s="169">
        <v>4</v>
      </c>
      <c r="F38" s="169">
        <v>2</v>
      </c>
      <c r="G38" s="169">
        <v>2</v>
      </c>
      <c r="H38" s="169">
        <v>2</v>
      </c>
      <c r="I38" s="169">
        <v>2</v>
      </c>
      <c r="J38" s="169"/>
      <c r="K38" s="169"/>
      <c r="L38" s="169"/>
      <c r="M38" s="169"/>
      <c r="N38" s="169"/>
      <c r="O38" s="169"/>
      <c r="P38" s="169"/>
      <c r="Q38" s="169"/>
      <c r="R38" s="169"/>
      <c r="S38" s="169"/>
      <c r="T38" s="169"/>
      <c r="U38" s="169"/>
      <c r="V38" s="169"/>
      <c r="W38" s="169"/>
      <c r="X38" s="169"/>
      <c r="Y38" s="169"/>
      <c r="Z38" s="160"/>
    </row>
    <row r="39" spans="1:26" s="172" customFormat="1" ht="22.2" x14ac:dyDescent="0.3">
      <c r="A39" s="236"/>
      <c r="B39" s="159" t="s">
        <v>531</v>
      </c>
      <c r="C39" s="160" t="s">
        <v>366</v>
      </c>
      <c r="D39" s="169">
        <v>4</v>
      </c>
      <c r="E39" s="169">
        <v>4</v>
      </c>
      <c r="F39" s="169">
        <v>2</v>
      </c>
      <c r="G39" s="169">
        <v>2</v>
      </c>
      <c r="H39" s="169">
        <v>2</v>
      </c>
      <c r="I39" s="169">
        <v>2</v>
      </c>
      <c r="J39" s="169"/>
      <c r="K39" s="169"/>
      <c r="L39" s="169"/>
      <c r="M39" s="169"/>
      <c r="N39" s="169"/>
      <c r="O39" s="169"/>
      <c r="P39" s="169"/>
      <c r="Q39" s="169"/>
      <c r="R39" s="169"/>
      <c r="S39" s="169"/>
      <c r="T39" s="169"/>
      <c r="U39" s="169"/>
      <c r="V39" s="169"/>
      <c r="W39" s="169"/>
      <c r="X39" s="169"/>
      <c r="Y39" s="169"/>
      <c r="Z39" s="160"/>
    </row>
    <row r="40" spans="1:26" s="172" customFormat="1" ht="22.2" x14ac:dyDescent="0.3">
      <c r="A40" s="236"/>
      <c r="B40" s="164" t="s">
        <v>69</v>
      </c>
      <c r="C40" s="160" t="s">
        <v>369</v>
      </c>
      <c r="D40" s="163">
        <v>2</v>
      </c>
      <c r="E40" s="169">
        <v>2</v>
      </c>
      <c r="F40" s="169">
        <v>2</v>
      </c>
      <c r="G40" s="169">
        <v>2</v>
      </c>
      <c r="H40" s="169"/>
      <c r="I40" s="169"/>
      <c r="J40" s="169"/>
      <c r="K40" s="169"/>
      <c r="L40" s="169"/>
      <c r="M40" s="169"/>
      <c r="N40" s="169"/>
      <c r="O40" s="169"/>
      <c r="P40" s="169"/>
      <c r="Q40" s="169"/>
      <c r="R40" s="169"/>
      <c r="S40" s="169"/>
      <c r="T40" s="169"/>
      <c r="U40" s="169"/>
      <c r="V40" s="169"/>
      <c r="W40" s="169"/>
      <c r="X40" s="169"/>
      <c r="Y40" s="169"/>
      <c r="Z40" s="160"/>
    </row>
    <row r="41" spans="1:26" s="172" customFormat="1" ht="22.2" x14ac:dyDescent="0.3">
      <c r="A41" s="236"/>
      <c r="B41" s="159" t="s">
        <v>529</v>
      </c>
      <c r="C41" s="160" t="s">
        <v>364</v>
      </c>
      <c r="D41" s="163">
        <v>2</v>
      </c>
      <c r="E41" s="169">
        <v>2</v>
      </c>
      <c r="F41" s="169"/>
      <c r="G41" s="169"/>
      <c r="H41" s="169">
        <v>2</v>
      </c>
      <c r="I41" s="169">
        <v>2</v>
      </c>
      <c r="J41" s="169"/>
      <c r="K41" s="169"/>
      <c r="L41" s="169"/>
      <c r="M41" s="169"/>
      <c r="N41" s="169"/>
      <c r="O41" s="169"/>
      <c r="P41" s="169"/>
      <c r="Q41" s="169"/>
      <c r="R41" s="169"/>
      <c r="S41" s="169"/>
      <c r="T41" s="169"/>
      <c r="U41" s="169"/>
      <c r="V41" s="169"/>
      <c r="W41" s="169"/>
      <c r="X41" s="169"/>
      <c r="Y41" s="169"/>
      <c r="Z41" s="160"/>
    </row>
    <row r="42" spans="1:26" s="172" customFormat="1" ht="22.2" x14ac:dyDescent="0.3">
      <c r="A42" s="236"/>
      <c r="B42" s="159" t="s">
        <v>533</v>
      </c>
      <c r="C42" s="160" t="s">
        <v>370</v>
      </c>
      <c r="D42" s="163">
        <v>2</v>
      </c>
      <c r="E42" s="169">
        <v>2</v>
      </c>
      <c r="F42" s="169"/>
      <c r="G42" s="169"/>
      <c r="H42" s="169">
        <v>2</v>
      </c>
      <c r="I42" s="169">
        <v>2</v>
      </c>
      <c r="J42" s="169"/>
      <c r="K42" s="169"/>
      <c r="L42" s="169"/>
      <c r="M42" s="169"/>
      <c r="N42" s="169"/>
      <c r="O42" s="169"/>
      <c r="P42" s="169"/>
      <c r="Q42" s="169"/>
      <c r="R42" s="169"/>
      <c r="S42" s="169"/>
      <c r="T42" s="169"/>
      <c r="U42" s="169"/>
      <c r="V42" s="169"/>
      <c r="W42" s="169"/>
      <c r="X42" s="169"/>
      <c r="Y42" s="169"/>
      <c r="Z42" s="160"/>
    </row>
    <row r="43" spans="1:26" s="172" customFormat="1" ht="31.2" x14ac:dyDescent="0.3">
      <c r="A43" s="236"/>
      <c r="B43" s="164" t="s">
        <v>30</v>
      </c>
      <c r="C43" s="160" t="s">
        <v>372</v>
      </c>
      <c r="D43" s="163">
        <v>2</v>
      </c>
      <c r="E43" s="169">
        <v>2</v>
      </c>
      <c r="F43" s="169"/>
      <c r="G43" s="169"/>
      <c r="H43" s="169">
        <v>2</v>
      </c>
      <c r="I43" s="169">
        <v>2</v>
      </c>
      <c r="J43" s="169"/>
      <c r="K43" s="169"/>
      <c r="L43" s="169"/>
      <c r="M43" s="169"/>
      <c r="N43" s="169"/>
      <c r="O43" s="169"/>
      <c r="P43" s="169"/>
      <c r="Q43" s="169"/>
      <c r="R43" s="169"/>
      <c r="S43" s="169"/>
      <c r="T43" s="169"/>
      <c r="U43" s="169"/>
      <c r="V43" s="169"/>
      <c r="W43" s="169"/>
      <c r="X43" s="169"/>
      <c r="Y43" s="169"/>
      <c r="Z43" s="160"/>
    </row>
    <row r="44" spans="1:26" s="172" customFormat="1" ht="22.2" x14ac:dyDescent="0.3">
      <c r="A44" s="236"/>
      <c r="B44" s="164" t="s">
        <v>674</v>
      </c>
      <c r="C44" s="160" t="s">
        <v>675</v>
      </c>
      <c r="D44" s="163">
        <v>2</v>
      </c>
      <c r="E44" s="169">
        <v>2</v>
      </c>
      <c r="F44" s="169"/>
      <c r="G44" s="169"/>
      <c r="H44" s="169">
        <v>2</v>
      </c>
      <c r="I44" s="169">
        <v>2</v>
      </c>
      <c r="J44" s="169"/>
      <c r="K44" s="169"/>
      <c r="L44" s="169"/>
      <c r="M44" s="169"/>
      <c r="N44" s="169"/>
      <c r="O44" s="169"/>
      <c r="P44" s="169"/>
      <c r="Q44" s="169"/>
      <c r="R44" s="169"/>
      <c r="S44" s="169"/>
      <c r="T44" s="169"/>
      <c r="U44" s="169"/>
      <c r="V44" s="169"/>
      <c r="W44" s="169"/>
      <c r="X44" s="169"/>
      <c r="Y44" s="169"/>
      <c r="Z44" s="160"/>
    </row>
    <row r="45" spans="1:26" s="172" customFormat="1" ht="22.2" x14ac:dyDescent="0.3">
      <c r="A45" s="236"/>
      <c r="B45" s="159" t="s">
        <v>537</v>
      </c>
      <c r="C45" s="160" t="s">
        <v>376</v>
      </c>
      <c r="D45" s="163">
        <v>6</v>
      </c>
      <c r="E45" s="169">
        <v>6</v>
      </c>
      <c r="F45" s="169"/>
      <c r="G45" s="169"/>
      <c r="H45" s="188"/>
      <c r="I45" s="188"/>
      <c r="J45" s="169">
        <v>3</v>
      </c>
      <c r="K45" s="169">
        <v>3</v>
      </c>
      <c r="L45" s="169">
        <v>3</v>
      </c>
      <c r="M45" s="169">
        <v>3</v>
      </c>
      <c r="N45" s="169"/>
      <c r="O45" s="169"/>
      <c r="P45" s="169"/>
      <c r="Q45" s="169"/>
      <c r="R45" s="169"/>
      <c r="S45" s="169"/>
      <c r="T45" s="169"/>
      <c r="U45" s="169"/>
      <c r="V45" s="169"/>
      <c r="W45" s="169"/>
      <c r="X45" s="169"/>
      <c r="Y45" s="169"/>
      <c r="Z45" s="160"/>
    </row>
    <row r="46" spans="1:26" s="172" customFormat="1" ht="22.2" x14ac:dyDescent="0.3">
      <c r="A46" s="236"/>
      <c r="B46" s="159" t="s">
        <v>534</v>
      </c>
      <c r="C46" s="160" t="s">
        <v>373</v>
      </c>
      <c r="D46" s="163">
        <v>4</v>
      </c>
      <c r="E46" s="169">
        <v>4</v>
      </c>
      <c r="F46" s="169"/>
      <c r="G46" s="169"/>
      <c r="H46" s="169"/>
      <c r="I46" s="169"/>
      <c r="J46" s="169">
        <v>2</v>
      </c>
      <c r="K46" s="169">
        <v>2</v>
      </c>
      <c r="L46" s="169">
        <v>2</v>
      </c>
      <c r="M46" s="169">
        <v>2</v>
      </c>
      <c r="N46" s="169"/>
      <c r="O46" s="169"/>
      <c r="P46" s="169"/>
      <c r="Q46" s="169"/>
      <c r="R46" s="169"/>
      <c r="S46" s="169"/>
      <c r="T46" s="169"/>
      <c r="U46" s="169"/>
      <c r="V46" s="169"/>
      <c r="W46" s="169"/>
      <c r="X46" s="169"/>
      <c r="Y46" s="169"/>
      <c r="Z46" s="160"/>
    </row>
    <row r="47" spans="1:26" s="172" customFormat="1" ht="22.2" x14ac:dyDescent="0.3">
      <c r="A47" s="236"/>
      <c r="B47" s="159" t="s">
        <v>535</v>
      </c>
      <c r="C47" s="160" t="s">
        <v>374</v>
      </c>
      <c r="D47" s="163">
        <v>4</v>
      </c>
      <c r="E47" s="169">
        <v>4</v>
      </c>
      <c r="F47" s="169"/>
      <c r="G47" s="169"/>
      <c r="H47" s="169"/>
      <c r="I47" s="169"/>
      <c r="J47" s="169">
        <v>2</v>
      </c>
      <c r="K47" s="169">
        <v>2</v>
      </c>
      <c r="L47" s="169">
        <v>2</v>
      </c>
      <c r="M47" s="169">
        <v>2</v>
      </c>
      <c r="N47" s="169"/>
      <c r="O47" s="169"/>
      <c r="P47" s="169"/>
      <c r="Q47" s="169"/>
      <c r="R47" s="169"/>
      <c r="S47" s="169"/>
      <c r="T47" s="169"/>
      <c r="U47" s="169"/>
      <c r="V47" s="169"/>
      <c r="W47" s="169"/>
      <c r="X47" s="169"/>
      <c r="Y47" s="169"/>
      <c r="Z47" s="160"/>
    </row>
    <row r="48" spans="1:26" s="172" customFormat="1" ht="22.2" x14ac:dyDescent="0.3">
      <c r="A48" s="236"/>
      <c r="B48" s="159" t="s">
        <v>538</v>
      </c>
      <c r="C48" s="160" t="s">
        <v>377</v>
      </c>
      <c r="D48" s="163">
        <v>2</v>
      </c>
      <c r="E48" s="169">
        <v>2</v>
      </c>
      <c r="F48" s="169"/>
      <c r="G48" s="169"/>
      <c r="H48" s="169"/>
      <c r="I48" s="169"/>
      <c r="J48" s="169">
        <v>2</v>
      </c>
      <c r="K48" s="169">
        <v>2</v>
      </c>
      <c r="L48" s="169"/>
      <c r="M48" s="169"/>
      <c r="N48" s="169"/>
      <c r="O48" s="169"/>
      <c r="P48" s="169"/>
      <c r="Q48" s="169"/>
      <c r="R48" s="169"/>
      <c r="S48" s="169"/>
      <c r="T48" s="169"/>
      <c r="U48" s="169"/>
      <c r="V48" s="169"/>
      <c r="W48" s="169"/>
      <c r="X48" s="169"/>
      <c r="Y48" s="169"/>
      <c r="Z48" s="160"/>
    </row>
    <row r="49" spans="1:26" s="172" customFormat="1" ht="44.4" x14ac:dyDescent="0.3">
      <c r="A49" s="236"/>
      <c r="B49" s="159" t="s">
        <v>539</v>
      </c>
      <c r="C49" s="160" t="s">
        <v>378</v>
      </c>
      <c r="D49" s="163">
        <v>2</v>
      </c>
      <c r="E49" s="169">
        <v>2</v>
      </c>
      <c r="F49" s="169"/>
      <c r="G49" s="169"/>
      <c r="H49" s="169"/>
      <c r="I49" s="169"/>
      <c r="J49" s="169">
        <v>2</v>
      </c>
      <c r="K49" s="169">
        <v>2</v>
      </c>
      <c r="L49" s="169"/>
      <c r="M49" s="169"/>
      <c r="N49" s="169"/>
      <c r="O49" s="169"/>
      <c r="P49" s="169"/>
      <c r="Q49" s="169"/>
      <c r="R49" s="169"/>
      <c r="S49" s="169"/>
      <c r="T49" s="169"/>
      <c r="U49" s="169"/>
      <c r="V49" s="169"/>
      <c r="W49" s="169"/>
      <c r="X49" s="169"/>
      <c r="Y49" s="169"/>
      <c r="Z49" s="160"/>
    </row>
    <row r="50" spans="1:26" s="172" customFormat="1" ht="22.2" x14ac:dyDescent="0.3">
      <c r="A50" s="236"/>
      <c r="B50" s="164" t="s">
        <v>71</v>
      </c>
      <c r="C50" s="160" t="s">
        <v>253</v>
      </c>
      <c r="D50" s="163">
        <v>2</v>
      </c>
      <c r="E50" s="169">
        <v>2</v>
      </c>
      <c r="F50" s="169"/>
      <c r="G50" s="169"/>
      <c r="H50" s="169"/>
      <c r="I50" s="169"/>
      <c r="J50" s="169">
        <v>2</v>
      </c>
      <c r="K50" s="169">
        <v>2</v>
      </c>
      <c r="L50" s="169"/>
      <c r="M50" s="169"/>
      <c r="N50" s="169"/>
      <c r="O50" s="169"/>
      <c r="P50" s="169"/>
      <c r="Q50" s="169"/>
      <c r="R50" s="169"/>
      <c r="S50" s="169"/>
      <c r="T50" s="169"/>
      <c r="U50" s="169"/>
      <c r="V50" s="169"/>
      <c r="W50" s="169"/>
      <c r="X50" s="169"/>
      <c r="Y50" s="169"/>
      <c r="Z50" s="160"/>
    </row>
    <row r="51" spans="1:26" s="172" customFormat="1" ht="31.2" x14ac:dyDescent="0.3">
      <c r="A51" s="236"/>
      <c r="B51" s="159" t="s">
        <v>540</v>
      </c>
      <c r="C51" s="160" t="s">
        <v>254</v>
      </c>
      <c r="D51" s="163">
        <v>2</v>
      </c>
      <c r="E51" s="169">
        <v>2</v>
      </c>
      <c r="F51" s="169"/>
      <c r="G51" s="169"/>
      <c r="H51" s="169"/>
      <c r="I51" s="169"/>
      <c r="J51" s="169">
        <v>2</v>
      </c>
      <c r="K51" s="169">
        <v>2</v>
      </c>
      <c r="L51" s="169"/>
      <c r="M51" s="169"/>
      <c r="N51" s="169"/>
      <c r="O51" s="169"/>
      <c r="P51" s="169"/>
      <c r="Q51" s="169"/>
      <c r="R51" s="169"/>
      <c r="S51" s="169"/>
      <c r="T51" s="169"/>
      <c r="U51" s="169"/>
      <c r="V51" s="169"/>
      <c r="W51" s="169"/>
      <c r="X51" s="169"/>
      <c r="Y51" s="169"/>
      <c r="Z51" s="160"/>
    </row>
    <row r="52" spans="1:26" s="172" customFormat="1" ht="22.2" x14ac:dyDescent="0.3">
      <c r="A52" s="236"/>
      <c r="B52" s="159" t="s">
        <v>558</v>
      </c>
      <c r="C52" s="160" t="s">
        <v>288</v>
      </c>
      <c r="D52" s="163">
        <v>2</v>
      </c>
      <c r="E52" s="169">
        <v>2</v>
      </c>
      <c r="F52" s="169"/>
      <c r="G52" s="169"/>
      <c r="H52" s="169"/>
      <c r="I52" s="169"/>
      <c r="J52" s="169">
        <v>2</v>
      </c>
      <c r="K52" s="169">
        <v>2</v>
      </c>
      <c r="L52" s="169"/>
      <c r="M52" s="169"/>
      <c r="N52" s="169"/>
      <c r="O52" s="169"/>
      <c r="P52" s="169"/>
      <c r="Q52" s="169"/>
      <c r="R52" s="169"/>
      <c r="S52" s="169"/>
      <c r="T52" s="169"/>
      <c r="U52" s="169"/>
      <c r="V52" s="169"/>
      <c r="W52" s="169"/>
      <c r="X52" s="169"/>
      <c r="Y52" s="169"/>
      <c r="Z52" s="160"/>
    </row>
    <row r="53" spans="1:26" s="172" customFormat="1" ht="22.2" x14ac:dyDescent="0.3">
      <c r="A53" s="236"/>
      <c r="B53" s="164" t="s">
        <v>676</v>
      </c>
      <c r="C53" s="160" t="s">
        <v>677</v>
      </c>
      <c r="D53" s="163">
        <v>2</v>
      </c>
      <c r="E53" s="169">
        <v>2</v>
      </c>
      <c r="F53" s="169"/>
      <c r="G53" s="169"/>
      <c r="H53" s="169"/>
      <c r="I53" s="169"/>
      <c r="J53" s="169">
        <v>2</v>
      </c>
      <c r="K53" s="169">
        <v>2</v>
      </c>
      <c r="L53" s="169"/>
      <c r="M53" s="169"/>
      <c r="N53" s="169"/>
      <c r="O53" s="169"/>
      <c r="P53" s="169"/>
      <c r="Q53" s="169"/>
      <c r="R53" s="169"/>
      <c r="S53" s="169"/>
      <c r="T53" s="169"/>
      <c r="U53" s="169"/>
      <c r="V53" s="169"/>
      <c r="W53" s="169"/>
      <c r="X53" s="169"/>
      <c r="Y53" s="169"/>
      <c r="Z53" s="160"/>
    </row>
    <row r="54" spans="1:26" s="172" customFormat="1" ht="44.4" x14ac:dyDescent="0.3">
      <c r="A54" s="236"/>
      <c r="B54" s="159" t="s">
        <v>543</v>
      </c>
      <c r="C54" s="160" t="s">
        <v>273</v>
      </c>
      <c r="D54" s="163">
        <v>2</v>
      </c>
      <c r="E54" s="169">
        <v>2</v>
      </c>
      <c r="F54" s="169"/>
      <c r="G54" s="169"/>
      <c r="H54" s="169"/>
      <c r="I54" s="169"/>
      <c r="J54" s="169"/>
      <c r="K54" s="169"/>
      <c r="L54" s="169">
        <v>2</v>
      </c>
      <c r="M54" s="169">
        <v>2</v>
      </c>
      <c r="N54" s="169"/>
      <c r="O54" s="169"/>
      <c r="P54" s="169"/>
      <c r="Q54" s="169"/>
      <c r="R54" s="169"/>
      <c r="S54" s="169"/>
      <c r="T54" s="169"/>
      <c r="U54" s="169"/>
      <c r="V54" s="169"/>
      <c r="W54" s="169"/>
      <c r="X54" s="169"/>
      <c r="Y54" s="169"/>
      <c r="Z54" s="160"/>
    </row>
    <row r="55" spans="1:26" s="172" customFormat="1" ht="22.2" x14ac:dyDescent="0.3">
      <c r="A55" s="236"/>
      <c r="B55" s="159" t="s">
        <v>544</v>
      </c>
      <c r="C55" s="160" t="s">
        <v>274</v>
      </c>
      <c r="D55" s="163">
        <v>2</v>
      </c>
      <c r="E55" s="169">
        <v>2</v>
      </c>
      <c r="F55" s="169"/>
      <c r="G55" s="169"/>
      <c r="H55" s="169"/>
      <c r="I55" s="169"/>
      <c r="J55" s="169"/>
      <c r="K55" s="169"/>
      <c r="L55" s="169">
        <v>2</v>
      </c>
      <c r="M55" s="169">
        <v>2</v>
      </c>
      <c r="N55" s="169"/>
      <c r="O55" s="169"/>
      <c r="P55" s="169"/>
      <c r="Q55" s="169"/>
      <c r="R55" s="169"/>
      <c r="S55" s="169"/>
      <c r="T55" s="169"/>
      <c r="U55" s="169"/>
      <c r="V55" s="169"/>
      <c r="W55" s="169"/>
      <c r="X55" s="169"/>
      <c r="Y55" s="169"/>
      <c r="Z55" s="160"/>
    </row>
    <row r="56" spans="1:26" s="172" customFormat="1" ht="31.2" x14ac:dyDescent="0.3">
      <c r="A56" s="236"/>
      <c r="B56" s="159" t="s">
        <v>545</v>
      </c>
      <c r="C56" s="160" t="s">
        <v>275</v>
      </c>
      <c r="D56" s="163">
        <v>2</v>
      </c>
      <c r="E56" s="169">
        <v>2</v>
      </c>
      <c r="F56" s="169"/>
      <c r="G56" s="169"/>
      <c r="H56" s="169"/>
      <c r="I56" s="169"/>
      <c r="J56" s="169"/>
      <c r="K56" s="169"/>
      <c r="L56" s="169">
        <v>2</v>
      </c>
      <c r="M56" s="169">
        <v>2</v>
      </c>
      <c r="N56" s="169"/>
      <c r="O56" s="169"/>
      <c r="P56" s="169"/>
      <c r="Q56" s="169"/>
      <c r="R56" s="169"/>
      <c r="S56" s="169"/>
      <c r="T56" s="169"/>
      <c r="U56" s="169"/>
      <c r="V56" s="169"/>
      <c r="W56" s="169"/>
      <c r="X56" s="169"/>
      <c r="Y56" s="169"/>
      <c r="Z56" s="160"/>
    </row>
    <row r="57" spans="1:26" s="172" customFormat="1" ht="22.2" x14ac:dyDescent="0.3">
      <c r="A57" s="236"/>
      <c r="B57" s="164" t="s">
        <v>678</v>
      </c>
      <c r="C57" s="160" t="s">
        <v>679</v>
      </c>
      <c r="D57" s="163">
        <v>2</v>
      </c>
      <c r="E57" s="169">
        <v>2</v>
      </c>
      <c r="F57" s="169"/>
      <c r="G57" s="169"/>
      <c r="H57" s="169"/>
      <c r="I57" s="169"/>
      <c r="J57" s="169"/>
      <c r="K57" s="169"/>
      <c r="L57" s="169">
        <v>2</v>
      </c>
      <c r="M57" s="169">
        <v>2</v>
      </c>
      <c r="N57" s="169"/>
      <c r="O57" s="169"/>
      <c r="P57" s="169"/>
      <c r="Q57" s="169"/>
      <c r="R57" s="169"/>
      <c r="S57" s="169"/>
      <c r="T57" s="169"/>
      <c r="U57" s="169"/>
      <c r="V57" s="169"/>
      <c r="W57" s="169"/>
      <c r="X57" s="169"/>
      <c r="Y57" s="169"/>
      <c r="Z57" s="160"/>
    </row>
    <row r="58" spans="1:26" s="172" customFormat="1" ht="22.2" x14ac:dyDescent="0.3">
      <c r="A58" s="236"/>
      <c r="B58" s="159" t="s">
        <v>546</v>
      </c>
      <c r="C58" s="160" t="s">
        <v>276</v>
      </c>
      <c r="D58" s="163">
        <v>4</v>
      </c>
      <c r="E58" s="169">
        <v>4</v>
      </c>
      <c r="F58" s="169"/>
      <c r="G58" s="169"/>
      <c r="H58" s="169"/>
      <c r="I58" s="169"/>
      <c r="J58" s="169"/>
      <c r="K58" s="169"/>
      <c r="L58" s="169"/>
      <c r="M58" s="169"/>
      <c r="N58" s="169">
        <v>2</v>
      </c>
      <c r="O58" s="169">
        <v>2</v>
      </c>
      <c r="P58" s="169">
        <v>2</v>
      </c>
      <c r="Q58" s="169">
        <v>2</v>
      </c>
      <c r="R58" s="169"/>
      <c r="S58" s="169"/>
      <c r="T58" s="169"/>
      <c r="U58" s="169"/>
      <c r="V58" s="169"/>
      <c r="W58" s="169"/>
      <c r="X58" s="169"/>
      <c r="Y58" s="169"/>
      <c r="Z58" s="160"/>
    </row>
    <row r="59" spans="1:26" s="172" customFormat="1" ht="31.2" x14ac:dyDescent="0.3">
      <c r="A59" s="236"/>
      <c r="B59" s="159" t="s">
        <v>549</v>
      </c>
      <c r="C59" s="160" t="s">
        <v>279</v>
      </c>
      <c r="D59" s="163">
        <v>4</v>
      </c>
      <c r="E59" s="169">
        <v>4</v>
      </c>
      <c r="F59" s="169"/>
      <c r="G59" s="169"/>
      <c r="H59" s="169"/>
      <c r="I59" s="169"/>
      <c r="J59" s="169"/>
      <c r="K59" s="169"/>
      <c r="L59" s="169"/>
      <c r="M59" s="169"/>
      <c r="N59" s="169">
        <v>2</v>
      </c>
      <c r="O59" s="169">
        <v>2</v>
      </c>
      <c r="P59" s="169">
        <v>2</v>
      </c>
      <c r="Q59" s="169">
        <v>2</v>
      </c>
      <c r="R59" s="169"/>
      <c r="S59" s="169"/>
      <c r="T59" s="169"/>
      <c r="U59" s="169"/>
      <c r="V59" s="169"/>
      <c r="W59" s="169"/>
      <c r="X59" s="169"/>
      <c r="Y59" s="169"/>
      <c r="Z59" s="160"/>
    </row>
    <row r="60" spans="1:26" s="172" customFormat="1" ht="31.2" x14ac:dyDescent="0.3">
      <c r="A60" s="236"/>
      <c r="B60" s="159" t="s">
        <v>547</v>
      </c>
      <c r="C60" s="160" t="s">
        <v>277</v>
      </c>
      <c r="D60" s="163">
        <v>4</v>
      </c>
      <c r="E60" s="169">
        <v>4</v>
      </c>
      <c r="F60" s="169"/>
      <c r="G60" s="169"/>
      <c r="H60" s="169"/>
      <c r="I60" s="169"/>
      <c r="J60" s="169"/>
      <c r="K60" s="169"/>
      <c r="L60" s="169"/>
      <c r="M60" s="169"/>
      <c r="N60" s="169">
        <v>2</v>
      </c>
      <c r="O60" s="169">
        <v>2</v>
      </c>
      <c r="P60" s="169">
        <v>2</v>
      </c>
      <c r="Q60" s="169">
        <v>2</v>
      </c>
      <c r="R60" s="169"/>
      <c r="S60" s="169"/>
      <c r="T60" s="169"/>
      <c r="U60" s="169"/>
      <c r="V60" s="169"/>
      <c r="W60" s="169"/>
      <c r="X60" s="169"/>
      <c r="Y60" s="169"/>
      <c r="Z60" s="160"/>
    </row>
    <row r="61" spans="1:26" s="172" customFormat="1" ht="22.2" x14ac:dyDescent="0.3">
      <c r="A61" s="236"/>
      <c r="B61" s="159" t="s">
        <v>548</v>
      </c>
      <c r="C61" s="160" t="s">
        <v>278</v>
      </c>
      <c r="D61" s="163">
        <v>4</v>
      </c>
      <c r="E61" s="169">
        <v>4</v>
      </c>
      <c r="F61" s="169"/>
      <c r="G61" s="169"/>
      <c r="H61" s="169"/>
      <c r="I61" s="169"/>
      <c r="J61" s="169"/>
      <c r="K61" s="169"/>
      <c r="L61" s="169"/>
      <c r="M61" s="169"/>
      <c r="N61" s="169">
        <v>2</v>
      </c>
      <c r="O61" s="169">
        <v>2</v>
      </c>
      <c r="P61" s="169">
        <v>2</v>
      </c>
      <c r="Q61" s="169">
        <v>2</v>
      </c>
      <c r="R61" s="169"/>
      <c r="S61" s="169"/>
      <c r="T61" s="169"/>
      <c r="U61" s="169"/>
      <c r="V61" s="169"/>
      <c r="W61" s="169"/>
      <c r="X61" s="169"/>
      <c r="Y61" s="169"/>
      <c r="Z61" s="160"/>
    </row>
    <row r="62" spans="1:26" s="172" customFormat="1" ht="31.2" x14ac:dyDescent="0.3">
      <c r="A62" s="236"/>
      <c r="B62" s="159" t="s">
        <v>763</v>
      </c>
      <c r="C62" s="160" t="s">
        <v>283</v>
      </c>
      <c r="D62" s="163">
        <v>4</v>
      </c>
      <c r="E62" s="169">
        <v>4</v>
      </c>
      <c r="F62" s="169"/>
      <c r="G62" s="169"/>
      <c r="H62" s="169"/>
      <c r="I62" s="169"/>
      <c r="J62" s="169"/>
      <c r="K62" s="169"/>
      <c r="L62" s="169"/>
      <c r="M62" s="169"/>
      <c r="N62" s="169">
        <v>2</v>
      </c>
      <c r="O62" s="169">
        <v>2</v>
      </c>
      <c r="P62" s="169">
        <v>2</v>
      </c>
      <c r="Q62" s="169">
        <v>2</v>
      </c>
      <c r="R62" s="169"/>
      <c r="S62" s="169"/>
      <c r="T62" s="169"/>
      <c r="U62" s="169"/>
      <c r="V62" s="169"/>
      <c r="W62" s="169"/>
      <c r="X62" s="169"/>
      <c r="Y62" s="169"/>
      <c r="Z62" s="160"/>
    </row>
    <row r="63" spans="1:26" s="172" customFormat="1" ht="44.4" x14ac:dyDescent="0.3">
      <c r="A63" s="236"/>
      <c r="B63" s="159" t="s">
        <v>764</v>
      </c>
      <c r="C63" s="160" t="s">
        <v>280</v>
      </c>
      <c r="D63" s="163">
        <v>2</v>
      </c>
      <c r="E63" s="169">
        <v>2</v>
      </c>
      <c r="F63" s="169"/>
      <c r="G63" s="169"/>
      <c r="H63" s="169"/>
      <c r="I63" s="169"/>
      <c r="J63" s="169"/>
      <c r="K63" s="169"/>
      <c r="L63" s="169"/>
      <c r="M63" s="169"/>
      <c r="N63" s="169">
        <v>2</v>
      </c>
      <c r="O63" s="169">
        <v>2</v>
      </c>
      <c r="P63" s="169"/>
      <c r="Q63" s="169"/>
      <c r="R63" s="169"/>
      <c r="S63" s="169"/>
      <c r="T63" s="169"/>
      <c r="U63" s="169"/>
      <c r="V63" s="169"/>
      <c r="W63" s="169"/>
      <c r="X63" s="169"/>
      <c r="Y63" s="169"/>
      <c r="Z63" s="160"/>
    </row>
    <row r="64" spans="1:26" s="172" customFormat="1" ht="34.5" customHeight="1" x14ac:dyDescent="0.3">
      <c r="A64" s="236"/>
      <c r="B64" s="159" t="s">
        <v>765</v>
      </c>
      <c r="C64" s="160" t="s">
        <v>281</v>
      </c>
      <c r="D64" s="169">
        <v>2</v>
      </c>
      <c r="E64" s="169">
        <v>2</v>
      </c>
      <c r="F64" s="169"/>
      <c r="G64" s="169"/>
      <c r="H64" s="169"/>
      <c r="I64" s="169"/>
      <c r="J64" s="169"/>
      <c r="K64" s="169"/>
      <c r="L64" s="169"/>
      <c r="M64" s="169"/>
      <c r="N64" s="169">
        <v>2</v>
      </c>
      <c r="O64" s="169">
        <v>2</v>
      </c>
      <c r="P64" s="169"/>
      <c r="Q64" s="169"/>
      <c r="R64" s="169"/>
      <c r="S64" s="169"/>
      <c r="T64" s="169"/>
      <c r="U64" s="169"/>
      <c r="V64" s="169"/>
      <c r="W64" s="169"/>
      <c r="X64" s="169"/>
      <c r="Y64" s="169"/>
      <c r="Z64" s="160"/>
    </row>
    <row r="65" spans="1:26" s="172" customFormat="1" ht="22.2" x14ac:dyDescent="0.3">
      <c r="A65" s="236"/>
      <c r="B65" s="159" t="s">
        <v>766</v>
      </c>
      <c r="C65" s="160" t="s">
        <v>282</v>
      </c>
      <c r="D65" s="163">
        <v>2</v>
      </c>
      <c r="E65" s="169">
        <v>2</v>
      </c>
      <c r="F65" s="185"/>
      <c r="G65" s="177"/>
      <c r="H65" s="185"/>
      <c r="I65" s="177"/>
      <c r="J65" s="185"/>
      <c r="K65" s="177"/>
      <c r="L65" s="185"/>
      <c r="M65" s="177"/>
      <c r="N65" s="185">
        <v>2</v>
      </c>
      <c r="O65" s="177">
        <v>2</v>
      </c>
      <c r="P65" s="169"/>
      <c r="Q65" s="169"/>
      <c r="R65" s="169"/>
      <c r="S65" s="169"/>
      <c r="T65" s="169"/>
      <c r="U65" s="169"/>
      <c r="V65" s="169"/>
      <c r="W65" s="169"/>
      <c r="X65" s="169"/>
      <c r="Y65" s="169"/>
      <c r="Z65" s="160"/>
    </row>
    <row r="66" spans="1:26" s="172" customFormat="1" ht="44.4" x14ac:dyDescent="0.3">
      <c r="A66" s="236"/>
      <c r="B66" s="159" t="s">
        <v>767</v>
      </c>
      <c r="C66" s="160" t="s">
        <v>284</v>
      </c>
      <c r="D66" s="163">
        <v>2</v>
      </c>
      <c r="E66" s="169">
        <v>2</v>
      </c>
      <c r="F66" s="169"/>
      <c r="G66" s="169"/>
      <c r="H66" s="169"/>
      <c r="I66" s="169"/>
      <c r="J66" s="169"/>
      <c r="K66" s="169"/>
      <c r="L66" s="169"/>
      <c r="M66" s="169"/>
      <c r="N66" s="169">
        <v>2</v>
      </c>
      <c r="O66" s="169">
        <v>2</v>
      </c>
      <c r="P66" s="169"/>
      <c r="Q66" s="169"/>
      <c r="R66" s="169"/>
      <c r="S66" s="169"/>
      <c r="T66" s="169"/>
      <c r="U66" s="169"/>
      <c r="V66" s="169"/>
      <c r="W66" s="169"/>
      <c r="X66" s="169"/>
      <c r="Y66" s="169"/>
      <c r="Z66" s="160"/>
    </row>
    <row r="67" spans="1:26" s="172" customFormat="1" ht="22.2" x14ac:dyDescent="0.3">
      <c r="A67" s="236"/>
      <c r="B67" s="159" t="s">
        <v>768</v>
      </c>
      <c r="C67" s="160" t="s">
        <v>285</v>
      </c>
      <c r="D67" s="161">
        <v>2</v>
      </c>
      <c r="E67" s="169">
        <v>2</v>
      </c>
      <c r="F67" s="169"/>
      <c r="G67" s="169"/>
      <c r="H67" s="169"/>
      <c r="I67" s="169"/>
      <c r="J67" s="169"/>
      <c r="K67" s="169"/>
      <c r="L67" s="169"/>
      <c r="M67" s="169"/>
      <c r="N67" s="169">
        <v>2</v>
      </c>
      <c r="O67" s="169">
        <v>2</v>
      </c>
      <c r="P67" s="169"/>
      <c r="Q67" s="169"/>
      <c r="R67" s="169"/>
      <c r="S67" s="169"/>
      <c r="T67" s="169"/>
      <c r="U67" s="169"/>
      <c r="V67" s="169"/>
      <c r="W67" s="169"/>
      <c r="X67" s="169"/>
      <c r="Y67" s="169"/>
      <c r="Z67" s="160"/>
    </row>
    <row r="68" spans="1:26" s="172" customFormat="1" ht="22.2" x14ac:dyDescent="0.3">
      <c r="A68" s="236"/>
      <c r="B68" s="159" t="s">
        <v>769</v>
      </c>
      <c r="C68" s="160" t="s">
        <v>286</v>
      </c>
      <c r="D68" s="163">
        <v>2</v>
      </c>
      <c r="E68" s="169">
        <v>2</v>
      </c>
      <c r="F68" s="169"/>
      <c r="G68" s="169"/>
      <c r="H68" s="169"/>
      <c r="I68" s="169"/>
      <c r="J68" s="169"/>
      <c r="K68" s="169"/>
      <c r="L68" s="169"/>
      <c r="M68" s="169"/>
      <c r="N68" s="169">
        <v>2</v>
      </c>
      <c r="O68" s="169">
        <v>2</v>
      </c>
      <c r="P68" s="169"/>
      <c r="Q68" s="169"/>
      <c r="R68" s="169"/>
      <c r="S68" s="169"/>
      <c r="T68" s="169"/>
      <c r="U68" s="169"/>
      <c r="V68" s="169"/>
      <c r="W68" s="169"/>
      <c r="X68" s="169"/>
      <c r="Y68" s="169"/>
      <c r="Z68" s="160"/>
    </row>
    <row r="69" spans="1:26" s="172" customFormat="1" ht="22.2" x14ac:dyDescent="0.3">
      <c r="A69" s="236"/>
      <c r="B69" s="164" t="s">
        <v>712</v>
      </c>
      <c r="C69" s="160" t="s">
        <v>713</v>
      </c>
      <c r="D69" s="163">
        <v>2</v>
      </c>
      <c r="E69" s="169">
        <v>2</v>
      </c>
      <c r="F69" s="169"/>
      <c r="G69" s="169"/>
      <c r="H69" s="169"/>
      <c r="I69" s="169"/>
      <c r="J69" s="169"/>
      <c r="K69" s="169"/>
      <c r="L69" s="169"/>
      <c r="M69" s="169"/>
      <c r="N69" s="169">
        <v>2</v>
      </c>
      <c r="O69" s="169">
        <v>2</v>
      </c>
      <c r="P69" s="169"/>
      <c r="Q69" s="169"/>
      <c r="R69" s="169"/>
      <c r="S69" s="169"/>
      <c r="T69" s="169"/>
      <c r="U69" s="169"/>
      <c r="V69" s="169"/>
      <c r="W69" s="169"/>
      <c r="X69" s="169"/>
      <c r="Y69" s="169"/>
      <c r="Z69" s="160"/>
    </row>
    <row r="70" spans="1:26" s="172" customFormat="1" ht="22.2" x14ac:dyDescent="0.3">
      <c r="A70" s="236"/>
      <c r="B70" s="159" t="s">
        <v>557</v>
      </c>
      <c r="C70" s="160" t="s">
        <v>287</v>
      </c>
      <c r="D70" s="163">
        <v>2</v>
      </c>
      <c r="E70" s="169">
        <v>2</v>
      </c>
      <c r="F70" s="169"/>
      <c r="G70" s="169"/>
      <c r="H70" s="169"/>
      <c r="I70" s="169"/>
      <c r="J70" s="169"/>
      <c r="K70" s="169"/>
      <c r="L70" s="169"/>
      <c r="M70" s="169"/>
      <c r="N70" s="169">
        <v>2</v>
      </c>
      <c r="O70" s="169">
        <v>2</v>
      </c>
      <c r="P70" s="169"/>
      <c r="Q70" s="169"/>
      <c r="R70" s="169"/>
      <c r="S70" s="169"/>
      <c r="T70" s="169"/>
      <c r="U70" s="169"/>
      <c r="V70" s="169"/>
      <c r="W70" s="169"/>
      <c r="X70" s="169"/>
      <c r="Y70" s="169"/>
      <c r="Z70" s="160"/>
    </row>
    <row r="71" spans="1:26" s="172" customFormat="1" ht="31.2" x14ac:dyDescent="0.3">
      <c r="A71" s="236"/>
      <c r="B71" s="159" t="s">
        <v>566</v>
      </c>
      <c r="C71" s="160" t="s">
        <v>295</v>
      </c>
      <c r="D71" s="163">
        <v>2</v>
      </c>
      <c r="E71" s="169">
        <v>2</v>
      </c>
      <c r="F71" s="169"/>
      <c r="G71" s="169"/>
      <c r="H71" s="169"/>
      <c r="I71" s="169"/>
      <c r="J71" s="169"/>
      <c r="K71" s="169"/>
      <c r="L71" s="169"/>
      <c r="M71" s="169"/>
      <c r="N71" s="169"/>
      <c r="O71" s="169"/>
      <c r="P71" s="169">
        <v>2</v>
      </c>
      <c r="Q71" s="169">
        <v>2</v>
      </c>
      <c r="R71" s="169"/>
      <c r="S71" s="169"/>
      <c r="T71" s="169"/>
      <c r="U71" s="169"/>
      <c r="V71" s="169"/>
      <c r="W71" s="169"/>
      <c r="X71" s="169"/>
      <c r="Y71" s="169"/>
      <c r="Z71" s="160"/>
    </row>
    <row r="72" spans="1:26" s="172" customFormat="1" ht="22.2" x14ac:dyDescent="0.3">
      <c r="A72" s="236"/>
      <c r="B72" s="159" t="s">
        <v>559</v>
      </c>
      <c r="C72" s="160" t="s">
        <v>289</v>
      </c>
      <c r="D72" s="163">
        <v>2</v>
      </c>
      <c r="E72" s="169">
        <v>2</v>
      </c>
      <c r="F72" s="169"/>
      <c r="G72" s="169"/>
      <c r="H72" s="169"/>
      <c r="I72" s="169"/>
      <c r="J72" s="169"/>
      <c r="K72" s="169"/>
      <c r="L72" s="169"/>
      <c r="M72" s="169"/>
      <c r="N72" s="169"/>
      <c r="O72" s="169"/>
      <c r="P72" s="169">
        <v>2</v>
      </c>
      <c r="Q72" s="169">
        <v>2</v>
      </c>
      <c r="R72" s="169"/>
      <c r="S72" s="169"/>
      <c r="T72" s="169"/>
      <c r="U72" s="169"/>
      <c r="V72" s="169"/>
      <c r="W72" s="169"/>
      <c r="X72" s="169"/>
      <c r="Y72" s="169"/>
      <c r="Z72" s="160"/>
    </row>
    <row r="73" spans="1:26" s="172" customFormat="1" ht="44.4" x14ac:dyDescent="0.3">
      <c r="A73" s="236"/>
      <c r="B73" s="159" t="s">
        <v>560</v>
      </c>
      <c r="C73" s="160" t="s">
        <v>290</v>
      </c>
      <c r="D73" s="169">
        <v>2</v>
      </c>
      <c r="E73" s="169">
        <v>2</v>
      </c>
      <c r="F73" s="169"/>
      <c r="G73" s="169"/>
      <c r="H73" s="169"/>
      <c r="I73" s="169"/>
      <c r="J73" s="169"/>
      <c r="K73" s="169"/>
      <c r="L73" s="169"/>
      <c r="M73" s="169"/>
      <c r="N73" s="169"/>
      <c r="O73" s="169"/>
      <c r="P73" s="169">
        <v>2</v>
      </c>
      <c r="Q73" s="169">
        <v>2</v>
      </c>
      <c r="R73" s="169"/>
      <c r="S73" s="169"/>
      <c r="T73" s="169"/>
      <c r="U73" s="169"/>
      <c r="V73" s="169"/>
      <c r="W73" s="169"/>
      <c r="X73" s="169"/>
      <c r="Y73" s="169"/>
      <c r="Z73" s="160"/>
    </row>
    <row r="74" spans="1:26" s="172" customFormat="1" ht="22.2" x14ac:dyDescent="0.3">
      <c r="A74" s="236"/>
      <c r="B74" s="159" t="s">
        <v>561</v>
      </c>
      <c r="C74" s="160" t="s">
        <v>291</v>
      </c>
      <c r="D74" s="169">
        <v>2</v>
      </c>
      <c r="E74" s="169">
        <v>2</v>
      </c>
      <c r="F74" s="169"/>
      <c r="G74" s="169"/>
      <c r="H74" s="169"/>
      <c r="I74" s="169"/>
      <c r="J74" s="169"/>
      <c r="K74" s="169"/>
      <c r="L74" s="169"/>
      <c r="M74" s="169"/>
      <c r="N74" s="169"/>
      <c r="O74" s="169"/>
      <c r="P74" s="169">
        <v>2</v>
      </c>
      <c r="Q74" s="169">
        <v>2</v>
      </c>
      <c r="R74" s="169"/>
      <c r="S74" s="169"/>
      <c r="T74" s="169"/>
      <c r="U74" s="169"/>
      <c r="V74" s="169"/>
      <c r="W74" s="169"/>
      <c r="X74" s="169"/>
      <c r="Y74" s="169"/>
      <c r="Z74" s="160"/>
    </row>
    <row r="75" spans="1:26" s="172" customFormat="1" ht="31.2" x14ac:dyDescent="0.3">
      <c r="A75" s="236"/>
      <c r="B75" s="159" t="s">
        <v>564</v>
      </c>
      <c r="C75" s="160" t="s">
        <v>293</v>
      </c>
      <c r="D75" s="169">
        <v>2</v>
      </c>
      <c r="E75" s="169">
        <v>2</v>
      </c>
      <c r="F75" s="169"/>
      <c r="G75" s="169"/>
      <c r="H75" s="169"/>
      <c r="I75" s="169"/>
      <c r="J75" s="169"/>
      <c r="K75" s="169"/>
      <c r="L75" s="169"/>
      <c r="M75" s="169"/>
      <c r="N75" s="169"/>
      <c r="O75" s="169"/>
      <c r="P75" s="169">
        <v>2</v>
      </c>
      <c r="Q75" s="169">
        <v>2</v>
      </c>
      <c r="R75" s="169"/>
      <c r="S75" s="169"/>
      <c r="T75" s="169"/>
      <c r="U75" s="169"/>
      <c r="V75" s="169"/>
      <c r="W75" s="169"/>
      <c r="X75" s="169"/>
      <c r="Y75" s="169"/>
      <c r="Z75" s="160"/>
    </row>
    <row r="76" spans="1:26" s="172" customFormat="1" ht="22.2" x14ac:dyDescent="0.3">
      <c r="A76" s="236"/>
      <c r="B76" s="159" t="s">
        <v>761</v>
      </c>
      <c r="C76" s="160" t="s">
        <v>762</v>
      </c>
      <c r="D76" s="163">
        <v>2</v>
      </c>
      <c r="E76" s="169">
        <v>2</v>
      </c>
      <c r="F76" s="169"/>
      <c r="G76" s="169"/>
      <c r="H76" s="169"/>
      <c r="I76" s="169"/>
      <c r="J76" s="169"/>
      <c r="K76" s="169"/>
      <c r="L76" s="169"/>
      <c r="M76" s="169"/>
      <c r="N76" s="169"/>
      <c r="O76" s="169"/>
      <c r="P76" s="169">
        <v>2</v>
      </c>
      <c r="Q76" s="169">
        <v>2</v>
      </c>
      <c r="R76" s="169"/>
      <c r="S76" s="169"/>
      <c r="T76" s="169"/>
      <c r="U76" s="169"/>
      <c r="V76" s="169"/>
      <c r="W76" s="169"/>
      <c r="X76" s="169"/>
      <c r="Y76" s="169"/>
      <c r="Z76" s="160"/>
    </row>
    <row r="77" spans="1:26" s="172" customFormat="1" ht="22.2" x14ac:dyDescent="0.3">
      <c r="A77" s="236"/>
      <c r="B77" s="164" t="s">
        <v>714</v>
      </c>
      <c r="C77" s="160" t="s">
        <v>715</v>
      </c>
      <c r="D77" s="163">
        <v>2</v>
      </c>
      <c r="E77" s="169">
        <v>2</v>
      </c>
      <c r="F77" s="169"/>
      <c r="G77" s="169"/>
      <c r="H77" s="169"/>
      <c r="I77" s="169"/>
      <c r="J77" s="169"/>
      <c r="K77" s="169"/>
      <c r="L77" s="169"/>
      <c r="M77" s="169"/>
      <c r="N77" s="169"/>
      <c r="O77" s="169"/>
      <c r="P77" s="169"/>
      <c r="Q77" s="169"/>
      <c r="R77" s="169"/>
      <c r="S77" s="169"/>
      <c r="T77" s="169">
        <v>2</v>
      </c>
      <c r="U77" s="169">
        <v>2</v>
      </c>
      <c r="V77" s="169"/>
      <c r="W77" s="169"/>
      <c r="X77" s="169"/>
      <c r="Y77" s="169"/>
      <c r="Z77" s="160"/>
    </row>
    <row r="78" spans="1:26" s="172" customFormat="1" ht="31.2" x14ac:dyDescent="0.3">
      <c r="A78" s="236"/>
      <c r="B78" s="159" t="s">
        <v>565</v>
      </c>
      <c r="C78" s="160" t="s">
        <v>294</v>
      </c>
      <c r="D78" s="169">
        <v>2</v>
      </c>
      <c r="E78" s="169">
        <v>2</v>
      </c>
      <c r="F78" s="169"/>
      <c r="G78" s="169"/>
      <c r="H78" s="169"/>
      <c r="I78" s="169"/>
      <c r="J78" s="169"/>
      <c r="K78" s="169"/>
      <c r="L78" s="169"/>
      <c r="M78" s="169"/>
      <c r="N78" s="169"/>
      <c r="O78" s="169"/>
      <c r="P78" s="169"/>
      <c r="Q78" s="169"/>
      <c r="R78" s="169">
        <v>2</v>
      </c>
      <c r="S78" s="169">
        <v>2</v>
      </c>
      <c r="T78" s="169"/>
      <c r="U78" s="169"/>
      <c r="V78" s="169"/>
      <c r="W78" s="169"/>
      <c r="X78" s="169"/>
      <c r="Y78" s="169"/>
      <c r="Z78" s="160"/>
    </row>
    <row r="79" spans="1:26" s="172" customFormat="1" ht="22.2" x14ac:dyDescent="0.3">
      <c r="A79" s="236"/>
      <c r="B79" s="159" t="s">
        <v>567</v>
      </c>
      <c r="C79" s="160" t="s">
        <v>296</v>
      </c>
      <c r="D79" s="163">
        <v>2</v>
      </c>
      <c r="E79" s="169">
        <v>2</v>
      </c>
      <c r="F79" s="169"/>
      <c r="G79" s="169"/>
      <c r="H79" s="169"/>
      <c r="I79" s="169"/>
      <c r="J79" s="169"/>
      <c r="K79" s="169"/>
      <c r="L79" s="169"/>
      <c r="M79" s="169"/>
      <c r="N79" s="169"/>
      <c r="O79" s="169"/>
      <c r="P79" s="169"/>
      <c r="Q79" s="169"/>
      <c r="R79" s="169">
        <v>2</v>
      </c>
      <c r="S79" s="169">
        <v>2</v>
      </c>
      <c r="T79" s="169"/>
      <c r="U79" s="169"/>
      <c r="V79" s="169"/>
      <c r="W79" s="169"/>
      <c r="X79" s="169"/>
      <c r="Y79" s="169"/>
      <c r="Z79" s="160"/>
    </row>
    <row r="80" spans="1:26" s="172" customFormat="1" ht="31.2" x14ac:dyDescent="0.3">
      <c r="A80" s="236"/>
      <c r="B80" s="159" t="s">
        <v>733</v>
      </c>
      <c r="C80" s="160" t="s">
        <v>297</v>
      </c>
      <c r="D80" s="163">
        <v>2</v>
      </c>
      <c r="E80" s="169">
        <v>2</v>
      </c>
      <c r="F80" s="169"/>
      <c r="G80" s="169"/>
      <c r="H80" s="169"/>
      <c r="I80" s="169"/>
      <c r="J80" s="169"/>
      <c r="K80" s="169"/>
      <c r="L80" s="169"/>
      <c r="M80" s="169"/>
      <c r="N80" s="169"/>
      <c r="O80" s="169"/>
      <c r="P80" s="169"/>
      <c r="Q80" s="169"/>
      <c r="R80" s="169"/>
      <c r="S80" s="169"/>
      <c r="T80" s="169"/>
      <c r="U80" s="169"/>
      <c r="V80" s="169"/>
      <c r="W80" s="169"/>
      <c r="X80" s="169">
        <v>2</v>
      </c>
      <c r="Y80" s="169">
        <v>2</v>
      </c>
      <c r="Z80" s="160"/>
    </row>
    <row r="81" spans="1:26" s="172" customFormat="1" ht="15.6" x14ac:dyDescent="0.3">
      <c r="A81" s="228" t="s">
        <v>231</v>
      </c>
      <c r="B81" s="218"/>
      <c r="C81" s="169"/>
      <c r="D81" s="163">
        <f t="shared" ref="D81:Y81" si="4">SUM(D37:D80)</f>
        <v>112</v>
      </c>
      <c r="E81" s="163">
        <f t="shared" si="4"/>
        <v>112</v>
      </c>
      <c r="F81" s="163">
        <f t="shared" si="4"/>
        <v>8</v>
      </c>
      <c r="G81" s="163">
        <f t="shared" si="4"/>
        <v>8</v>
      </c>
      <c r="H81" s="163">
        <f t="shared" si="4"/>
        <v>14</v>
      </c>
      <c r="I81" s="163">
        <f t="shared" si="4"/>
        <v>14</v>
      </c>
      <c r="J81" s="163">
        <f t="shared" si="4"/>
        <v>19</v>
      </c>
      <c r="K81" s="163">
        <f t="shared" si="4"/>
        <v>19</v>
      </c>
      <c r="L81" s="163">
        <f t="shared" si="4"/>
        <v>15</v>
      </c>
      <c r="M81" s="163">
        <f t="shared" si="4"/>
        <v>15</v>
      </c>
      <c r="N81" s="163">
        <f t="shared" si="4"/>
        <v>26</v>
      </c>
      <c r="O81" s="163">
        <f t="shared" si="4"/>
        <v>26</v>
      </c>
      <c r="P81" s="163">
        <f t="shared" si="4"/>
        <v>22</v>
      </c>
      <c r="Q81" s="163">
        <f t="shared" si="4"/>
        <v>22</v>
      </c>
      <c r="R81" s="163">
        <f t="shared" si="4"/>
        <v>4</v>
      </c>
      <c r="S81" s="163">
        <f t="shared" si="4"/>
        <v>4</v>
      </c>
      <c r="T81" s="163">
        <f t="shared" si="4"/>
        <v>2</v>
      </c>
      <c r="U81" s="163">
        <f t="shared" si="4"/>
        <v>2</v>
      </c>
      <c r="V81" s="163">
        <f t="shared" si="4"/>
        <v>0</v>
      </c>
      <c r="W81" s="163">
        <f t="shared" si="4"/>
        <v>0</v>
      </c>
      <c r="X81" s="163">
        <f t="shared" si="4"/>
        <v>2</v>
      </c>
      <c r="Y81" s="163">
        <f t="shared" si="4"/>
        <v>2</v>
      </c>
      <c r="Z81" s="160"/>
    </row>
    <row r="82" spans="1:26" s="172" customFormat="1" ht="22.2" x14ac:dyDescent="0.3">
      <c r="A82" s="291" t="s">
        <v>870</v>
      </c>
      <c r="B82" s="159" t="s">
        <v>536</v>
      </c>
      <c r="C82" s="160" t="s">
        <v>375</v>
      </c>
      <c r="D82" s="163">
        <v>4</v>
      </c>
      <c r="E82" s="169">
        <v>4</v>
      </c>
      <c r="F82" s="169"/>
      <c r="G82" s="169"/>
      <c r="H82" s="169"/>
      <c r="I82" s="169"/>
      <c r="J82" s="169">
        <v>2</v>
      </c>
      <c r="K82" s="169">
        <v>2</v>
      </c>
      <c r="L82" s="169">
        <v>2</v>
      </c>
      <c r="M82" s="169">
        <v>2</v>
      </c>
      <c r="N82" s="163"/>
      <c r="O82" s="163"/>
      <c r="P82" s="163"/>
      <c r="Q82" s="163"/>
      <c r="R82" s="163"/>
      <c r="S82" s="163"/>
      <c r="T82" s="163"/>
      <c r="U82" s="163"/>
      <c r="V82" s="163"/>
      <c r="W82" s="163"/>
      <c r="X82" s="163"/>
      <c r="Y82" s="163"/>
      <c r="Z82" s="160"/>
    </row>
    <row r="83" spans="1:26" s="172" customFormat="1" ht="22.2" x14ac:dyDescent="0.3">
      <c r="A83" s="291"/>
      <c r="B83" s="164" t="s">
        <v>795</v>
      </c>
      <c r="C83" s="160" t="s">
        <v>801</v>
      </c>
      <c r="D83" s="163">
        <v>2</v>
      </c>
      <c r="E83" s="169">
        <v>2</v>
      </c>
      <c r="F83" s="169"/>
      <c r="G83" s="169"/>
      <c r="H83" s="169"/>
      <c r="I83" s="169"/>
      <c r="J83" s="169"/>
      <c r="K83" s="169"/>
      <c r="L83" s="169">
        <v>2</v>
      </c>
      <c r="M83" s="169">
        <v>2</v>
      </c>
      <c r="N83" s="163"/>
      <c r="O83" s="163"/>
      <c r="P83" s="163"/>
      <c r="Q83" s="163"/>
      <c r="R83" s="163"/>
      <c r="S83" s="163"/>
      <c r="T83" s="163"/>
      <c r="U83" s="163"/>
      <c r="V83" s="163"/>
      <c r="W83" s="163"/>
      <c r="X83" s="163"/>
      <c r="Y83" s="163"/>
      <c r="Z83" s="160"/>
    </row>
    <row r="84" spans="1:26" s="172" customFormat="1" ht="21" customHeight="1" x14ac:dyDescent="0.3">
      <c r="A84" s="291"/>
      <c r="B84" s="159" t="s">
        <v>568</v>
      </c>
      <c r="C84" s="160" t="s">
        <v>299</v>
      </c>
      <c r="D84" s="161">
        <v>2</v>
      </c>
      <c r="E84" s="169">
        <v>2</v>
      </c>
      <c r="F84" s="162"/>
      <c r="G84" s="161"/>
      <c r="H84" s="162"/>
      <c r="I84" s="161"/>
      <c r="J84" s="161"/>
      <c r="K84" s="161"/>
      <c r="L84" s="162"/>
      <c r="M84" s="161"/>
      <c r="N84" s="161"/>
      <c r="O84" s="161"/>
      <c r="P84" s="162"/>
      <c r="Q84" s="161"/>
      <c r="R84" s="161">
        <v>2</v>
      </c>
      <c r="S84" s="161">
        <v>2</v>
      </c>
      <c r="T84" s="162"/>
      <c r="U84" s="161"/>
      <c r="V84" s="169"/>
      <c r="W84" s="169"/>
      <c r="X84" s="161"/>
      <c r="Y84" s="161"/>
      <c r="Z84" s="160"/>
    </row>
    <row r="85" spans="1:26" s="172" customFormat="1" ht="22.2" x14ac:dyDescent="0.3">
      <c r="A85" s="291"/>
      <c r="B85" s="159" t="s">
        <v>569</v>
      </c>
      <c r="C85" s="160" t="s">
        <v>300</v>
      </c>
      <c r="D85" s="161">
        <v>2</v>
      </c>
      <c r="E85" s="169">
        <v>2</v>
      </c>
      <c r="F85" s="169"/>
      <c r="G85" s="169"/>
      <c r="H85" s="169"/>
      <c r="I85" s="169"/>
      <c r="J85" s="169"/>
      <c r="K85" s="169"/>
      <c r="L85" s="169"/>
      <c r="M85" s="169"/>
      <c r="N85" s="169"/>
      <c r="O85" s="169"/>
      <c r="P85" s="169"/>
      <c r="Q85" s="169"/>
      <c r="R85" s="169">
        <v>2</v>
      </c>
      <c r="S85" s="169">
        <v>2</v>
      </c>
      <c r="T85" s="169"/>
      <c r="U85" s="169"/>
      <c r="V85" s="169"/>
      <c r="W85" s="169"/>
      <c r="X85" s="169"/>
      <c r="Y85" s="169"/>
      <c r="Z85" s="160"/>
    </row>
    <row r="86" spans="1:26" s="172" customFormat="1" ht="44.4" x14ac:dyDescent="0.3">
      <c r="A86" s="291"/>
      <c r="B86" s="159" t="s">
        <v>570</v>
      </c>
      <c r="C86" s="160" t="s">
        <v>301</v>
      </c>
      <c r="D86" s="161">
        <v>2</v>
      </c>
      <c r="E86" s="169">
        <v>2</v>
      </c>
      <c r="F86" s="169"/>
      <c r="G86" s="169"/>
      <c r="H86" s="169"/>
      <c r="I86" s="169"/>
      <c r="J86" s="169"/>
      <c r="K86" s="169"/>
      <c r="L86" s="169"/>
      <c r="M86" s="169"/>
      <c r="N86" s="169"/>
      <c r="O86" s="169"/>
      <c r="P86" s="169"/>
      <c r="Q86" s="169"/>
      <c r="R86" s="169">
        <v>2</v>
      </c>
      <c r="S86" s="169">
        <v>2</v>
      </c>
      <c r="T86" s="169"/>
      <c r="U86" s="169"/>
      <c r="V86" s="169"/>
      <c r="W86" s="169"/>
      <c r="X86" s="169"/>
      <c r="Y86" s="169"/>
      <c r="Z86" s="160"/>
    </row>
    <row r="87" spans="1:26" s="172" customFormat="1" ht="27.75" customHeight="1" x14ac:dyDescent="0.3">
      <c r="A87" s="291"/>
      <c r="B87" s="159" t="s">
        <v>571</v>
      </c>
      <c r="C87" s="160" t="s">
        <v>302</v>
      </c>
      <c r="D87" s="161">
        <v>2</v>
      </c>
      <c r="E87" s="169">
        <v>2</v>
      </c>
      <c r="F87" s="169"/>
      <c r="G87" s="169"/>
      <c r="H87" s="169"/>
      <c r="I87" s="169"/>
      <c r="J87" s="169"/>
      <c r="K87" s="169"/>
      <c r="L87" s="169"/>
      <c r="M87" s="169"/>
      <c r="N87" s="169"/>
      <c r="O87" s="169"/>
      <c r="P87" s="169"/>
      <c r="Q87" s="169"/>
      <c r="R87" s="169">
        <v>2</v>
      </c>
      <c r="S87" s="169">
        <v>2</v>
      </c>
      <c r="T87" s="169"/>
      <c r="U87" s="169"/>
      <c r="V87" s="169"/>
      <c r="W87" s="169"/>
      <c r="X87" s="169"/>
      <c r="Y87" s="169"/>
      <c r="Z87" s="160"/>
    </row>
    <row r="88" spans="1:26" s="172" customFormat="1" ht="27.75" customHeight="1" x14ac:dyDescent="0.3">
      <c r="A88" s="291"/>
      <c r="B88" s="159" t="s">
        <v>572</v>
      </c>
      <c r="C88" s="160" t="s">
        <v>303</v>
      </c>
      <c r="D88" s="161">
        <v>2</v>
      </c>
      <c r="E88" s="169">
        <v>2</v>
      </c>
      <c r="F88" s="169"/>
      <c r="G88" s="169"/>
      <c r="H88" s="162"/>
      <c r="I88" s="161"/>
      <c r="J88" s="169"/>
      <c r="K88" s="169"/>
      <c r="L88" s="169"/>
      <c r="M88" s="169"/>
      <c r="N88" s="169"/>
      <c r="O88" s="169"/>
      <c r="P88" s="169"/>
      <c r="Q88" s="169"/>
      <c r="R88" s="169">
        <v>2</v>
      </c>
      <c r="S88" s="169">
        <v>2</v>
      </c>
      <c r="T88" s="169"/>
      <c r="U88" s="169"/>
      <c r="V88" s="169"/>
      <c r="W88" s="169"/>
      <c r="X88" s="169"/>
      <c r="Y88" s="169"/>
      <c r="Z88" s="160"/>
    </row>
    <row r="89" spans="1:26" s="172" customFormat="1" ht="22.2" x14ac:dyDescent="0.3">
      <c r="A89" s="291"/>
      <c r="B89" s="159" t="s">
        <v>573</v>
      </c>
      <c r="C89" s="160" t="s">
        <v>304</v>
      </c>
      <c r="D89" s="161">
        <v>2</v>
      </c>
      <c r="E89" s="169">
        <v>2</v>
      </c>
      <c r="F89" s="169"/>
      <c r="G89" s="169"/>
      <c r="H89" s="162"/>
      <c r="I89" s="161"/>
      <c r="J89" s="169"/>
      <c r="K89" s="169"/>
      <c r="L89" s="169"/>
      <c r="M89" s="169"/>
      <c r="N89" s="169"/>
      <c r="O89" s="169"/>
      <c r="P89" s="169"/>
      <c r="Q89" s="169"/>
      <c r="R89" s="169">
        <v>2</v>
      </c>
      <c r="S89" s="169">
        <v>2</v>
      </c>
      <c r="T89" s="169"/>
      <c r="U89" s="169"/>
      <c r="V89" s="169"/>
      <c r="W89" s="169"/>
      <c r="X89" s="169"/>
      <c r="Y89" s="169"/>
      <c r="Z89" s="160"/>
    </row>
    <row r="90" spans="1:26" s="172" customFormat="1" ht="22.2" x14ac:dyDescent="0.3">
      <c r="A90" s="291"/>
      <c r="B90" s="164" t="s">
        <v>305</v>
      </c>
      <c r="C90" s="160" t="s">
        <v>256</v>
      </c>
      <c r="D90" s="161">
        <v>2</v>
      </c>
      <c r="E90" s="169">
        <v>2</v>
      </c>
      <c r="F90" s="169"/>
      <c r="G90" s="169"/>
      <c r="H90" s="162"/>
      <c r="I90" s="161"/>
      <c r="J90" s="169"/>
      <c r="K90" s="169"/>
      <c r="L90" s="169"/>
      <c r="M90" s="169"/>
      <c r="N90" s="169"/>
      <c r="O90" s="169"/>
      <c r="P90" s="169"/>
      <c r="Q90" s="169"/>
      <c r="R90" s="169">
        <v>2</v>
      </c>
      <c r="S90" s="169">
        <v>2</v>
      </c>
      <c r="T90" s="169"/>
      <c r="U90" s="169"/>
      <c r="V90" s="169"/>
      <c r="W90" s="169"/>
      <c r="X90" s="169"/>
      <c r="Y90" s="169"/>
      <c r="Z90" s="160"/>
    </row>
    <row r="91" spans="1:26" s="172" customFormat="1" ht="31.2" x14ac:dyDescent="0.3">
      <c r="A91" s="291"/>
      <c r="B91" s="159" t="s">
        <v>532</v>
      </c>
      <c r="C91" s="160" t="s">
        <v>367</v>
      </c>
      <c r="D91" s="161">
        <v>2</v>
      </c>
      <c r="E91" s="169">
        <v>2</v>
      </c>
      <c r="F91" s="169"/>
      <c r="G91" s="169"/>
      <c r="H91" s="169"/>
      <c r="I91" s="169"/>
      <c r="J91" s="169"/>
      <c r="K91" s="169"/>
      <c r="L91" s="169"/>
      <c r="M91" s="169"/>
      <c r="N91" s="169"/>
      <c r="O91" s="169"/>
      <c r="P91" s="169"/>
      <c r="Q91" s="169"/>
      <c r="R91" s="169">
        <v>2</v>
      </c>
      <c r="S91" s="169">
        <v>2</v>
      </c>
      <c r="T91" s="169"/>
      <c r="U91" s="169"/>
      <c r="V91" s="169"/>
      <c r="W91" s="169"/>
      <c r="X91" s="169"/>
      <c r="Y91" s="169"/>
      <c r="Z91" s="160"/>
    </row>
    <row r="92" spans="1:26" s="172" customFormat="1" ht="22.2" x14ac:dyDescent="0.3">
      <c r="A92" s="291"/>
      <c r="B92" s="164" t="s">
        <v>680</v>
      </c>
      <c r="C92" s="160" t="s">
        <v>681</v>
      </c>
      <c r="D92" s="163">
        <v>2</v>
      </c>
      <c r="E92" s="169">
        <v>2</v>
      </c>
      <c r="F92" s="169"/>
      <c r="G92" s="169"/>
      <c r="H92" s="169"/>
      <c r="I92" s="169"/>
      <c r="J92" s="169"/>
      <c r="K92" s="169"/>
      <c r="L92" s="169"/>
      <c r="M92" s="169"/>
      <c r="N92" s="169"/>
      <c r="O92" s="169"/>
      <c r="P92" s="169"/>
      <c r="Q92" s="169"/>
      <c r="R92" s="169">
        <v>2</v>
      </c>
      <c r="S92" s="169">
        <v>2</v>
      </c>
      <c r="T92" s="169"/>
      <c r="U92" s="169"/>
      <c r="V92" s="169"/>
      <c r="W92" s="169"/>
      <c r="X92" s="169"/>
      <c r="Y92" s="169"/>
      <c r="Z92" s="160"/>
    </row>
    <row r="93" spans="1:26" s="172" customFormat="1" ht="22.2" x14ac:dyDescent="0.3">
      <c r="A93" s="291"/>
      <c r="B93" s="159" t="s">
        <v>796</v>
      </c>
      <c r="C93" s="160" t="s">
        <v>271</v>
      </c>
      <c r="D93" s="163">
        <v>2</v>
      </c>
      <c r="E93" s="169">
        <v>2</v>
      </c>
      <c r="F93" s="169"/>
      <c r="G93" s="169"/>
      <c r="H93" s="169"/>
      <c r="I93" s="169"/>
      <c r="J93" s="169"/>
      <c r="K93" s="169"/>
      <c r="L93" s="169"/>
      <c r="M93" s="169"/>
      <c r="N93" s="169"/>
      <c r="O93" s="169"/>
      <c r="P93" s="169"/>
      <c r="Q93" s="169"/>
      <c r="R93" s="169">
        <v>2</v>
      </c>
      <c r="S93" s="169">
        <v>2</v>
      </c>
      <c r="T93" s="169"/>
      <c r="U93" s="169"/>
      <c r="V93" s="169"/>
      <c r="W93" s="169"/>
      <c r="X93" s="169"/>
      <c r="Y93" s="169"/>
      <c r="Z93" s="160"/>
    </row>
    <row r="94" spans="1:26" s="172" customFormat="1" ht="22.2" x14ac:dyDescent="0.3">
      <c r="A94" s="291"/>
      <c r="B94" s="164" t="s">
        <v>306</v>
      </c>
      <c r="C94" s="160" t="s">
        <v>307</v>
      </c>
      <c r="D94" s="163">
        <v>6</v>
      </c>
      <c r="E94" s="169">
        <v>27</v>
      </c>
      <c r="F94" s="169"/>
      <c r="G94" s="169"/>
      <c r="H94" s="169"/>
      <c r="I94" s="169"/>
      <c r="J94" s="169"/>
      <c r="K94" s="169"/>
      <c r="L94" s="169"/>
      <c r="M94" s="169"/>
      <c r="N94" s="169"/>
      <c r="O94" s="169"/>
      <c r="P94" s="169"/>
      <c r="Q94" s="169"/>
      <c r="R94" s="169"/>
      <c r="S94" s="169"/>
      <c r="T94" s="169">
        <v>6</v>
      </c>
      <c r="U94" s="169">
        <v>27</v>
      </c>
      <c r="V94" s="169"/>
      <c r="W94" s="169"/>
      <c r="X94" s="169"/>
      <c r="Y94" s="169"/>
      <c r="Z94" s="160"/>
    </row>
    <row r="95" spans="1:26" s="172" customFormat="1" ht="22.2" x14ac:dyDescent="0.3">
      <c r="A95" s="291"/>
      <c r="B95" s="159" t="s">
        <v>574</v>
      </c>
      <c r="C95" s="160" t="s">
        <v>308</v>
      </c>
      <c r="D95" s="161">
        <v>2</v>
      </c>
      <c r="E95" s="169">
        <v>2</v>
      </c>
      <c r="F95" s="162"/>
      <c r="G95" s="161"/>
      <c r="H95" s="162"/>
      <c r="I95" s="161"/>
      <c r="J95" s="161"/>
      <c r="K95" s="161"/>
      <c r="L95" s="162"/>
      <c r="M95" s="161"/>
      <c r="N95" s="161"/>
      <c r="O95" s="161"/>
      <c r="P95" s="162"/>
      <c r="Q95" s="161"/>
      <c r="R95" s="161"/>
      <c r="S95" s="161"/>
      <c r="T95" s="162">
        <v>2</v>
      </c>
      <c r="U95" s="161">
        <v>2</v>
      </c>
      <c r="V95" s="169"/>
      <c r="W95" s="169"/>
      <c r="X95" s="169"/>
      <c r="Y95" s="169"/>
      <c r="Z95" s="160"/>
    </row>
    <row r="96" spans="1:26" s="172" customFormat="1" ht="22.2" x14ac:dyDescent="0.3">
      <c r="A96" s="291"/>
      <c r="B96" s="159" t="s">
        <v>575</v>
      </c>
      <c r="C96" s="160" t="s">
        <v>309</v>
      </c>
      <c r="D96" s="161">
        <v>2</v>
      </c>
      <c r="E96" s="169">
        <v>2</v>
      </c>
      <c r="F96" s="162"/>
      <c r="G96" s="161"/>
      <c r="H96" s="162"/>
      <c r="I96" s="161"/>
      <c r="J96" s="161"/>
      <c r="K96" s="161"/>
      <c r="L96" s="162"/>
      <c r="M96" s="161"/>
      <c r="N96" s="161"/>
      <c r="O96" s="161"/>
      <c r="P96" s="162"/>
      <c r="Q96" s="161"/>
      <c r="R96" s="161"/>
      <c r="S96" s="161"/>
      <c r="T96" s="162">
        <v>2</v>
      </c>
      <c r="U96" s="161">
        <v>2</v>
      </c>
      <c r="V96" s="169"/>
      <c r="W96" s="169"/>
      <c r="X96" s="169"/>
      <c r="Y96" s="169"/>
      <c r="Z96" s="160"/>
    </row>
    <row r="97" spans="1:26" s="172" customFormat="1" ht="31.2" x14ac:dyDescent="0.3">
      <c r="A97" s="291"/>
      <c r="B97" s="159" t="s">
        <v>576</v>
      </c>
      <c r="C97" s="160" t="s">
        <v>804</v>
      </c>
      <c r="D97" s="161">
        <v>2</v>
      </c>
      <c r="E97" s="169">
        <v>2</v>
      </c>
      <c r="F97" s="162"/>
      <c r="G97" s="161"/>
      <c r="H97" s="162"/>
      <c r="I97" s="161"/>
      <c r="J97" s="161"/>
      <c r="K97" s="161"/>
      <c r="L97" s="162"/>
      <c r="M97" s="161"/>
      <c r="N97" s="161"/>
      <c r="O97" s="161"/>
      <c r="P97" s="162"/>
      <c r="Q97" s="161"/>
      <c r="R97" s="161"/>
      <c r="S97" s="161"/>
      <c r="T97" s="162">
        <v>2</v>
      </c>
      <c r="U97" s="161">
        <v>2</v>
      </c>
      <c r="V97" s="169"/>
      <c r="W97" s="169"/>
      <c r="X97" s="169"/>
      <c r="Y97" s="169"/>
      <c r="Z97" s="160"/>
    </row>
    <row r="98" spans="1:26" s="172" customFormat="1" ht="22.2" x14ac:dyDescent="0.3">
      <c r="A98" s="291"/>
      <c r="B98" s="159" t="s">
        <v>577</v>
      </c>
      <c r="C98" s="160" t="s">
        <v>310</v>
      </c>
      <c r="D98" s="161">
        <v>2</v>
      </c>
      <c r="E98" s="169">
        <v>2</v>
      </c>
      <c r="F98" s="162"/>
      <c r="G98" s="161"/>
      <c r="H98" s="162"/>
      <c r="I98" s="161"/>
      <c r="J98" s="161"/>
      <c r="K98" s="161"/>
      <c r="L98" s="162"/>
      <c r="M98" s="161"/>
      <c r="N98" s="161"/>
      <c r="O98" s="161"/>
      <c r="P98" s="162"/>
      <c r="Q98" s="161"/>
      <c r="R98" s="161"/>
      <c r="S98" s="161"/>
      <c r="T98" s="162">
        <v>2</v>
      </c>
      <c r="U98" s="161">
        <v>2</v>
      </c>
      <c r="V98" s="169"/>
      <c r="W98" s="169"/>
      <c r="X98" s="169"/>
      <c r="Y98" s="169"/>
      <c r="Z98" s="160"/>
    </row>
    <row r="99" spans="1:26" s="172" customFormat="1" ht="31.2" x14ac:dyDescent="0.3">
      <c r="A99" s="291"/>
      <c r="B99" s="159" t="s">
        <v>578</v>
      </c>
      <c r="C99" s="160" t="s">
        <v>311</v>
      </c>
      <c r="D99" s="161">
        <v>2</v>
      </c>
      <c r="E99" s="169">
        <v>2</v>
      </c>
      <c r="F99" s="169"/>
      <c r="G99" s="169"/>
      <c r="H99" s="162"/>
      <c r="I99" s="161"/>
      <c r="J99" s="169"/>
      <c r="K99" s="169"/>
      <c r="L99" s="169"/>
      <c r="M99" s="169"/>
      <c r="N99" s="169"/>
      <c r="O99" s="169"/>
      <c r="P99" s="169"/>
      <c r="Q99" s="169"/>
      <c r="R99" s="169"/>
      <c r="S99" s="169"/>
      <c r="T99" s="169">
        <v>2</v>
      </c>
      <c r="U99" s="169">
        <v>2</v>
      </c>
      <c r="V99" s="169"/>
      <c r="W99" s="169"/>
      <c r="X99" s="169"/>
      <c r="Y99" s="169"/>
      <c r="Z99" s="160"/>
    </row>
    <row r="100" spans="1:26" s="172" customFormat="1" ht="22.2" x14ac:dyDescent="0.3">
      <c r="A100" s="291"/>
      <c r="B100" s="159" t="s">
        <v>734</v>
      </c>
      <c r="C100" s="160" t="s">
        <v>312</v>
      </c>
      <c r="D100" s="161">
        <v>2</v>
      </c>
      <c r="E100" s="169">
        <v>2</v>
      </c>
      <c r="F100" s="169"/>
      <c r="G100" s="169"/>
      <c r="H100" s="169"/>
      <c r="I100" s="169"/>
      <c r="J100" s="169"/>
      <c r="K100" s="169"/>
      <c r="L100" s="169"/>
      <c r="M100" s="169"/>
      <c r="N100" s="169"/>
      <c r="O100" s="169"/>
      <c r="P100" s="169"/>
      <c r="Q100" s="169"/>
      <c r="R100" s="169"/>
      <c r="S100" s="169"/>
      <c r="T100" s="169">
        <v>2</v>
      </c>
      <c r="U100" s="169">
        <v>2</v>
      </c>
      <c r="V100" s="169"/>
      <c r="W100" s="169"/>
      <c r="X100" s="169"/>
      <c r="Y100" s="169"/>
      <c r="Z100" s="160"/>
    </row>
    <row r="101" spans="1:26" s="172" customFormat="1" ht="22.2" x14ac:dyDescent="0.3">
      <c r="A101" s="291"/>
      <c r="B101" s="159" t="s">
        <v>579</v>
      </c>
      <c r="C101" s="160" t="s">
        <v>313</v>
      </c>
      <c r="D101" s="161">
        <v>2</v>
      </c>
      <c r="E101" s="169">
        <v>2</v>
      </c>
      <c r="F101" s="169"/>
      <c r="G101" s="169"/>
      <c r="H101" s="169"/>
      <c r="I101" s="169"/>
      <c r="J101" s="169"/>
      <c r="K101" s="169"/>
      <c r="L101" s="169"/>
      <c r="M101" s="169"/>
      <c r="N101" s="169"/>
      <c r="O101" s="169"/>
      <c r="P101" s="169"/>
      <c r="Q101" s="169"/>
      <c r="R101" s="169"/>
      <c r="S101" s="169"/>
      <c r="T101" s="169">
        <v>2</v>
      </c>
      <c r="U101" s="169">
        <v>2</v>
      </c>
      <c r="V101" s="169"/>
      <c r="W101" s="169"/>
      <c r="X101" s="169"/>
      <c r="Y101" s="169"/>
      <c r="Z101" s="160"/>
    </row>
    <row r="102" spans="1:26" s="172" customFormat="1" ht="22.2" x14ac:dyDescent="0.3">
      <c r="A102" s="291"/>
      <c r="B102" s="159" t="s">
        <v>580</v>
      </c>
      <c r="C102" s="160" t="s">
        <v>314</v>
      </c>
      <c r="D102" s="161">
        <v>2</v>
      </c>
      <c r="E102" s="169">
        <v>2</v>
      </c>
      <c r="F102" s="169"/>
      <c r="G102" s="169"/>
      <c r="H102" s="169"/>
      <c r="I102" s="169"/>
      <c r="J102" s="169"/>
      <c r="K102" s="169"/>
      <c r="L102" s="169"/>
      <c r="M102" s="169"/>
      <c r="N102" s="169"/>
      <c r="O102" s="169"/>
      <c r="P102" s="169"/>
      <c r="Q102" s="169"/>
      <c r="R102" s="169"/>
      <c r="S102" s="169"/>
      <c r="T102" s="169">
        <v>2</v>
      </c>
      <c r="U102" s="169">
        <v>2</v>
      </c>
      <c r="V102" s="169"/>
      <c r="W102" s="169"/>
      <c r="X102" s="169"/>
      <c r="Y102" s="169"/>
      <c r="Z102" s="160"/>
    </row>
    <row r="103" spans="1:26" s="172" customFormat="1" ht="22.2" x14ac:dyDescent="0.3">
      <c r="A103" s="291"/>
      <c r="B103" s="164" t="s">
        <v>315</v>
      </c>
      <c r="C103" s="160" t="s">
        <v>316</v>
      </c>
      <c r="D103" s="161">
        <v>2</v>
      </c>
      <c r="E103" s="169">
        <v>2</v>
      </c>
      <c r="F103" s="169"/>
      <c r="G103" s="169"/>
      <c r="H103" s="169"/>
      <c r="I103" s="169"/>
      <c r="J103" s="169"/>
      <c r="K103" s="169"/>
      <c r="L103" s="169"/>
      <c r="M103" s="169"/>
      <c r="N103" s="169"/>
      <c r="O103" s="169"/>
      <c r="P103" s="169"/>
      <c r="Q103" s="169"/>
      <c r="R103" s="169"/>
      <c r="S103" s="169"/>
      <c r="T103" s="169">
        <v>2</v>
      </c>
      <c r="U103" s="169">
        <v>2</v>
      </c>
      <c r="V103" s="169"/>
      <c r="W103" s="169"/>
      <c r="X103" s="169"/>
      <c r="Y103" s="169"/>
      <c r="Z103" s="160"/>
    </row>
    <row r="104" spans="1:26" s="172" customFormat="1" ht="31.5" customHeight="1" x14ac:dyDescent="0.3">
      <c r="A104" s="291"/>
      <c r="B104" s="164" t="s">
        <v>682</v>
      </c>
      <c r="C104" s="160" t="s">
        <v>683</v>
      </c>
      <c r="D104" s="161">
        <v>2</v>
      </c>
      <c r="E104" s="169">
        <v>2</v>
      </c>
      <c r="F104" s="169"/>
      <c r="G104" s="169"/>
      <c r="H104" s="169"/>
      <c r="I104" s="169"/>
      <c r="J104" s="169"/>
      <c r="K104" s="169"/>
      <c r="L104" s="169"/>
      <c r="M104" s="169"/>
      <c r="N104" s="169"/>
      <c r="O104" s="169"/>
      <c r="P104" s="169"/>
      <c r="Q104" s="169"/>
      <c r="R104" s="169"/>
      <c r="S104" s="169"/>
      <c r="T104" s="169">
        <v>2</v>
      </c>
      <c r="U104" s="169">
        <v>2</v>
      </c>
      <c r="V104" s="169"/>
      <c r="W104" s="169"/>
      <c r="X104" s="169"/>
      <c r="Y104" s="169"/>
      <c r="Z104" s="160"/>
    </row>
    <row r="105" spans="1:26" s="172" customFormat="1" ht="22.2" x14ac:dyDescent="0.3">
      <c r="A105" s="291"/>
      <c r="B105" s="164" t="s">
        <v>317</v>
      </c>
      <c r="C105" s="160" t="s">
        <v>318</v>
      </c>
      <c r="D105" s="163">
        <v>6</v>
      </c>
      <c r="E105" s="163">
        <v>27</v>
      </c>
      <c r="F105" s="163"/>
      <c r="G105" s="163"/>
      <c r="H105" s="163"/>
      <c r="I105" s="163"/>
      <c r="J105" s="163"/>
      <c r="K105" s="163"/>
      <c r="L105" s="163"/>
      <c r="M105" s="163"/>
      <c r="N105" s="163"/>
      <c r="O105" s="163"/>
      <c r="P105" s="163"/>
      <c r="Q105" s="163"/>
      <c r="R105" s="163"/>
      <c r="S105" s="163"/>
      <c r="T105" s="163"/>
      <c r="U105" s="163"/>
      <c r="V105" s="163">
        <v>6</v>
      </c>
      <c r="W105" s="163">
        <v>27</v>
      </c>
      <c r="X105" s="169"/>
      <c r="Y105" s="169"/>
      <c r="Z105" s="160"/>
    </row>
    <row r="106" spans="1:26" s="172" customFormat="1" ht="22.2" x14ac:dyDescent="0.3">
      <c r="A106" s="291"/>
      <c r="B106" s="164" t="s">
        <v>684</v>
      </c>
      <c r="C106" s="160" t="s">
        <v>685</v>
      </c>
      <c r="D106" s="163">
        <v>2</v>
      </c>
      <c r="E106" s="169">
        <v>2</v>
      </c>
      <c r="F106" s="163"/>
      <c r="G106" s="163"/>
      <c r="H106" s="163"/>
      <c r="I106" s="163"/>
      <c r="J106" s="163"/>
      <c r="K106" s="163"/>
      <c r="L106" s="163"/>
      <c r="M106" s="163"/>
      <c r="N106" s="163"/>
      <c r="O106" s="163"/>
      <c r="P106" s="163"/>
      <c r="Q106" s="163"/>
      <c r="R106" s="163"/>
      <c r="S106" s="163"/>
      <c r="T106" s="163"/>
      <c r="U106" s="163"/>
      <c r="V106" s="163">
        <v>2</v>
      </c>
      <c r="W106" s="163">
        <v>2</v>
      </c>
      <c r="X106" s="169"/>
      <c r="Y106" s="169"/>
      <c r="Z106" s="160"/>
    </row>
    <row r="107" spans="1:26" s="172" customFormat="1" ht="22.2" x14ac:dyDescent="0.3">
      <c r="A107" s="291"/>
      <c r="B107" s="159" t="s">
        <v>581</v>
      </c>
      <c r="C107" s="160" t="s">
        <v>319</v>
      </c>
      <c r="D107" s="161">
        <v>2</v>
      </c>
      <c r="E107" s="169">
        <v>2</v>
      </c>
      <c r="F107" s="162"/>
      <c r="G107" s="161"/>
      <c r="H107" s="162"/>
      <c r="I107" s="161"/>
      <c r="J107" s="161"/>
      <c r="K107" s="161"/>
      <c r="L107" s="162"/>
      <c r="M107" s="161"/>
      <c r="N107" s="161"/>
      <c r="O107" s="161"/>
      <c r="P107" s="162"/>
      <c r="Q107" s="161"/>
      <c r="R107" s="161"/>
      <c r="S107" s="161"/>
      <c r="T107" s="162"/>
      <c r="U107" s="161"/>
      <c r="V107" s="161">
        <v>2</v>
      </c>
      <c r="W107" s="161">
        <v>2</v>
      </c>
      <c r="X107" s="161"/>
      <c r="Y107" s="161"/>
      <c r="Z107" s="160"/>
    </row>
    <row r="108" spans="1:26" s="172" customFormat="1" ht="22.2" x14ac:dyDescent="0.3">
      <c r="A108" s="291"/>
      <c r="B108" s="159" t="s">
        <v>582</v>
      </c>
      <c r="C108" s="160" t="s">
        <v>320</v>
      </c>
      <c r="D108" s="161">
        <v>2</v>
      </c>
      <c r="E108" s="169">
        <v>2</v>
      </c>
      <c r="F108" s="162"/>
      <c r="G108" s="161"/>
      <c r="H108" s="162"/>
      <c r="I108" s="161"/>
      <c r="J108" s="161"/>
      <c r="K108" s="161"/>
      <c r="L108" s="162"/>
      <c r="M108" s="161"/>
      <c r="N108" s="161"/>
      <c r="O108" s="161"/>
      <c r="P108" s="162"/>
      <c r="Q108" s="161"/>
      <c r="R108" s="161"/>
      <c r="S108" s="161"/>
      <c r="T108" s="162"/>
      <c r="U108" s="161"/>
      <c r="V108" s="161">
        <v>2</v>
      </c>
      <c r="W108" s="161">
        <v>2</v>
      </c>
      <c r="X108" s="161"/>
      <c r="Y108" s="161"/>
      <c r="Z108" s="160"/>
    </row>
    <row r="109" spans="1:26" s="172" customFormat="1" ht="22.2" x14ac:dyDescent="0.3">
      <c r="A109" s="291"/>
      <c r="B109" s="159" t="s">
        <v>583</v>
      </c>
      <c r="C109" s="160" t="s">
        <v>321</v>
      </c>
      <c r="D109" s="161">
        <v>2</v>
      </c>
      <c r="E109" s="169">
        <v>2</v>
      </c>
      <c r="F109" s="162"/>
      <c r="G109" s="161"/>
      <c r="H109" s="162"/>
      <c r="I109" s="161"/>
      <c r="J109" s="161"/>
      <c r="K109" s="161"/>
      <c r="L109" s="162"/>
      <c r="M109" s="161"/>
      <c r="N109" s="161"/>
      <c r="O109" s="161"/>
      <c r="P109" s="162"/>
      <c r="Q109" s="161"/>
      <c r="R109" s="161"/>
      <c r="S109" s="161"/>
      <c r="T109" s="162"/>
      <c r="U109" s="161"/>
      <c r="V109" s="161">
        <v>2</v>
      </c>
      <c r="W109" s="161">
        <v>2</v>
      </c>
      <c r="X109" s="161"/>
      <c r="Y109" s="161"/>
      <c r="Z109" s="160"/>
    </row>
    <row r="110" spans="1:26" s="10" customFormat="1" ht="22.2" x14ac:dyDescent="0.3">
      <c r="A110" s="291"/>
      <c r="B110" s="24" t="s">
        <v>584</v>
      </c>
      <c r="C110" s="25" t="s">
        <v>322</v>
      </c>
      <c r="D110" s="37">
        <v>2</v>
      </c>
      <c r="E110" s="22">
        <v>2</v>
      </c>
      <c r="F110" s="22"/>
      <c r="G110" s="22"/>
      <c r="H110" s="49"/>
      <c r="I110" s="37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>
        <v>2</v>
      </c>
      <c r="W110" s="22">
        <v>2</v>
      </c>
      <c r="X110" s="37"/>
      <c r="Y110" s="37"/>
      <c r="Z110" s="25"/>
    </row>
    <row r="111" spans="1:26" s="10" customFormat="1" ht="31.2" x14ac:dyDescent="0.3">
      <c r="A111" s="291"/>
      <c r="B111" s="24" t="s">
        <v>585</v>
      </c>
      <c r="C111" s="25" t="s">
        <v>323</v>
      </c>
      <c r="D111" s="37">
        <v>2</v>
      </c>
      <c r="E111" s="22">
        <v>2</v>
      </c>
      <c r="F111" s="22"/>
      <c r="G111" s="22"/>
      <c r="H111" s="49"/>
      <c r="I111" s="37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>
        <v>2</v>
      </c>
      <c r="W111" s="22">
        <v>2</v>
      </c>
      <c r="X111" s="37"/>
      <c r="Y111" s="37"/>
      <c r="Z111" s="25"/>
    </row>
    <row r="112" spans="1:26" s="10" customFormat="1" ht="22.2" x14ac:dyDescent="0.3">
      <c r="A112" s="291"/>
      <c r="B112" s="24" t="s">
        <v>586</v>
      </c>
      <c r="C112" s="25" t="s">
        <v>324</v>
      </c>
      <c r="D112" s="37">
        <v>2</v>
      </c>
      <c r="E112" s="22">
        <v>2</v>
      </c>
      <c r="F112" s="22"/>
      <c r="G112" s="22"/>
      <c r="H112" s="49"/>
      <c r="I112" s="37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>
        <v>2</v>
      </c>
      <c r="W112" s="22">
        <v>2</v>
      </c>
      <c r="X112" s="37"/>
      <c r="Y112" s="37"/>
      <c r="Z112" s="25"/>
    </row>
    <row r="113" spans="1:26" s="10" customFormat="1" ht="22.2" x14ac:dyDescent="0.3">
      <c r="A113" s="291"/>
      <c r="B113" s="34" t="s">
        <v>686</v>
      </c>
      <c r="C113" s="25" t="s">
        <v>687</v>
      </c>
      <c r="D113" s="37">
        <v>2</v>
      </c>
      <c r="E113" s="22">
        <v>2</v>
      </c>
      <c r="F113" s="49"/>
      <c r="G113" s="37"/>
      <c r="H113" s="49"/>
      <c r="I113" s="37"/>
      <c r="J113" s="37"/>
      <c r="K113" s="37"/>
      <c r="L113" s="49"/>
      <c r="M113" s="37"/>
      <c r="N113" s="37"/>
      <c r="O113" s="37"/>
      <c r="P113" s="49"/>
      <c r="Q113" s="37"/>
      <c r="R113" s="37"/>
      <c r="S113" s="37"/>
      <c r="T113" s="49"/>
      <c r="U113" s="37"/>
      <c r="V113" s="37">
        <v>2</v>
      </c>
      <c r="W113" s="37">
        <v>2</v>
      </c>
      <c r="X113" s="37"/>
      <c r="Y113" s="37"/>
      <c r="Z113" s="25"/>
    </row>
    <row r="114" spans="1:26" s="10" customFormat="1" ht="22.2" x14ac:dyDescent="0.3">
      <c r="A114" s="291"/>
      <c r="B114" s="24" t="s">
        <v>587</v>
      </c>
      <c r="C114" s="25" t="s">
        <v>326</v>
      </c>
      <c r="D114" s="37">
        <v>2</v>
      </c>
      <c r="E114" s="22">
        <v>2</v>
      </c>
      <c r="F114" s="22"/>
      <c r="G114" s="22"/>
      <c r="H114" s="22"/>
      <c r="I114" s="2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>
        <v>2</v>
      </c>
      <c r="W114" s="22">
        <v>2</v>
      </c>
      <c r="X114" s="37"/>
      <c r="Y114" s="37"/>
      <c r="Z114" s="25"/>
    </row>
    <row r="115" spans="1:26" s="10" customFormat="1" ht="22.2" x14ac:dyDescent="0.3">
      <c r="A115" s="291"/>
      <c r="B115" s="24" t="s">
        <v>588</v>
      </c>
      <c r="C115" s="25" t="s">
        <v>327</v>
      </c>
      <c r="D115" s="37">
        <v>2</v>
      </c>
      <c r="E115" s="22">
        <v>2</v>
      </c>
      <c r="F115" s="22"/>
      <c r="G115" s="22"/>
      <c r="H115" s="22"/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>
        <v>2</v>
      </c>
      <c r="W115" s="22">
        <v>2</v>
      </c>
      <c r="X115" s="37"/>
      <c r="Y115" s="37"/>
      <c r="Z115" s="25"/>
    </row>
    <row r="116" spans="1:26" s="10" customFormat="1" ht="22.2" x14ac:dyDescent="0.3">
      <c r="A116" s="291"/>
      <c r="B116" s="24" t="s">
        <v>589</v>
      </c>
      <c r="C116" s="25" t="s">
        <v>328</v>
      </c>
      <c r="D116" s="37">
        <v>2</v>
      </c>
      <c r="E116" s="22">
        <v>2</v>
      </c>
      <c r="F116" s="22"/>
      <c r="G116" s="22"/>
      <c r="H116" s="22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>
        <v>2</v>
      </c>
      <c r="W116" s="22">
        <v>2</v>
      </c>
      <c r="X116" s="37"/>
      <c r="Y116" s="37"/>
      <c r="Z116" s="25"/>
    </row>
    <row r="117" spans="1:26" s="10" customFormat="1" ht="22.2" x14ac:dyDescent="0.3">
      <c r="A117" s="291"/>
      <c r="B117" s="24" t="s">
        <v>590</v>
      </c>
      <c r="C117" s="25" t="s">
        <v>329</v>
      </c>
      <c r="D117" s="37">
        <v>2</v>
      </c>
      <c r="E117" s="22">
        <v>2</v>
      </c>
      <c r="F117" s="22"/>
      <c r="G117" s="22"/>
      <c r="H117" s="22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>
        <v>2</v>
      </c>
      <c r="W117" s="22">
        <v>2</v>
      </c>
      <c r="X117" s="22"/>
      <c r="Y117" s="22"/>
      <c r="Z117" s="25"/>
    </row>
    <row r="118" spans="1:26" s="10" customFormat="1" ht="22.2" x14ac:dyDescent="0.3">
      <c r="A118" s="291"/>
      <c r="B118" s="24" t="s">
        <v>591</v>
      </c>
      <c r="C118" s="25" t="s">
        <v>330</v>
      </c>
      <c r="D118" s="37">
        <v>2</v>
      </c>
      <c r="E118" s="22">
        <v>2</v>
      </c>
      <c r="F118" s="22"/>
      <c r="G118" s="22"/>
      <c r="H118" s="22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>
        <v>2</v>
      </c>
      <c r="W118" s="22">
        <v>2</v>
      </c>
      <c r="X118" s="22"/>
      <c r="Y118" s="22"/>
      <c r="Z118" s="25"/>
    </row>
    <row r="119" spans="1:26" s="10" customFormat="1" ht="22.2" x14ac:dyDescent="0.3">
      <c r="A119" s="291"/>
      <c r="B119" s="34" t="s">
        <v>120</v>
      </c>
      <c r="C119" s="25" t="s">
        <v>251</v>
      </c>
      <c r="D119" s="28">
        <v>2</v>
      </c>
      <c r="E119" s="22">
        <v>2</v>
      </c>
      <c r="F119" s="22"/>
      <c r="G119" s="22"/>
      <c r="H119" s="22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>
        <v>2</v>
      </c>
      <c r="W119" s="22">
        <v>2</v>
      </c>
      <c r="X119" s="22"/>
      <c r="Y119" s="22"/>
      <c r="Z119" s="25"/>
    </row>
    <row r="120" spans="1:26" s="10" customFormat="1" ht="22.2" x14ac:dyDescent="0.3">
      <c r="A120" s="291"/>
      <c r="B120" s="34" t="s">
        <v>748</v>
      </c>
      <c r="C120" s="25" t="s">
        <v>705</v>
      </c>
      <c r="D120" s="28">
        <v>2</v>
      </c>
      <c r="E120" s="22">
        <v>2</v>
      </c>
      <c r="F120" s="22"/>
      <c r="G120" s="22"/>
      <c r="H120" s="22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>
        <v>2</v>
      </c>
      <c r="W120" s="22">
        <v>2</v>
      </c>
      <c r="X120" s="22"/>
      <c r="Y120" s="22"/>
      <c r="Z120" s="25"/>
    </row>
    <row r="121" spans="1:26" s="10" customFormat="1" ht="22.2" x14ac:dyDescent="0.3">
      <c r="A121" s="291"/>
      <c r="B121" s="34" t="s">
        <v>331</v>
      </c>
      <c r="C121" s="25" t="s">
        <v>332</v>
      </c>
      <c r="D121" s="28">
        <v>6</v>
      </c>
      <c r="E121" s="28">
        <v>27</v>
      </c>
      <c r="F121" s="28"/>
      <c r="G121" s="28"/>
      <c r="H121" s="28"/>
      <c r="I121" s="28"/>
      <c r="J121" s="28"/>
      <c r="K121" s="28"/>
      <c r="L121" s="28"/>
      <c r="M121" s="28"/>
      <c r="N121" s="28"/>
      <c r="O121" s="28"/>
      <c r="P121" s="28"/>
      <c r="Q121" s="28"/>
      <c r="R121" s="28"/>
      <c r="S121" s="28"/>
      <c r="T121" s="28"/>
      <c r="U121" s="28"/>
      <c r="V121" s="28"/>
      <c r="W121" s="28"/>
      <c r="X121" s="28">
        <v>6</v>
      </c>
      <c r="Y121" s="28">
        <v>27</v>
      </c>
      <c r="Z121" s="25"/>
    </row>
    <row r="122" spans="1:26" s="10" customFormat="1" ht="22.2" x14ac:dyDescent="0.3">
      <c r="A122" s="291"/>
      <c r="B122" s="43" t="s">
        <v>688</v>
      </c>
      <c r="C122" s="122" t="s">
        <v>689</v>
      </c>
      <c r="D122" s="28">
        <v>2</v>
      </c>
      <c r="E122" s="28">
        <v>2</v>
      </c>
      <c r="F122" s="28"/>
      <c r="G122" s="28"/>
      <c r="H122" s="28"/>
      <c r="I122" s="28"/>
      <c r="J122" s="28"/>
      <c r="K122" s="28"/>
      <c r="L122" s="28"/>
      <c r="M122" s="28"/>
      <c r="N122" s="28"/>
      <c r="O122" s="28"/>
      <c r="P122" s="28"/>
      <c r="Q122" s="28"/>
      <c r="R122" s="28"/>
      <c r="S122" s="28"/>
      <c r="T122" s="28"/>
      <c r="U122" s="28"/>
      <c r="V122" s="28"/>
      <c r="W122" s="28"/>
      <c r="X122" s="28">
        <v>2</v>
      </c>
      <c r="Y122" s="28">
        <v>2</v>
      </c>
      <c r="Z122" s="25"/>
    </row>
    <row r="123" spans="1:26" s="10" customFormat="1" ht="22.2" x14ac:dyDescent="0.3">
      <c r="A123" s="291"/>
      <c r="B123" s="24" t="s">
        <v>592</v>
      </c>
      <c r="C123" s="25" t="s">
        <v>333</v>
      </c>
      <c r="D123" s="37">
        <v>2</v>
      </c>
      <c r="E123" s="22">
        <v>2</v>
      </c>
      <c r="F123" s="22"/>
      <c r="G123" s="22"/>
      <c r="H123" s="22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>
        <v>2</v>
      </c>
      <c r="Y123" s="22">
        <v>2</v>
      </c>
      <c r="Z123" s="25"/>
    </row>
    <row r="124" spans="1:26" s="10" customFormat="1" ht="31.2" x14ac:dyDescent="0.3">
      <c r="A124" s="291"/>
      <c r="B124" s="24" t="s">
        <v>542</v>
      </c>
      <c r="C124" s="25" t="s">
        <v>272</v>
      </c>
      <c r="D124" s="28">
        <v>2</v>
      </c>
      <c r="E124" s="22">
        <v>2</v>
      </c>
      <c r="F124" s="22"/>
      <c r="G124" s="22"/>
      <c r="H124" s="22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>
        <v>2</v>
      </c>
      <c r="Y124" s="22">
        <v>2</v>
      </c>
      <c r="Z124" s="25"/>
    </row>
    <row r="125" spans="1:26" s="10" customFormat="1" ht="22.2" x14ac:dyDescent="0.3">
      <c r="A125" s="291"/>
      <c r="B125" s="164" t="s">
        <v>807</v>
      </c>
      <c r="C125" s="25" t="s">
        <v>334</v>
      </c>
      <c r="D125" s="37">
        <v>2</v>
      </c>
      <c r="E125" s="22">
        <v>2</v>
      </c>
      <c r="F125" s="22"/>
      <c r="G125" s="22"/>
      <c r="H125" s="22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>
        <v>2</v>
      </c>
      <c r="Y125" s="22">
        <v>2</v>
      </c>
      <c r="Z125" s="25"/>
    </row>
    <row r="126" spans="1:26" s="10" customFormat="1" ht="30" customHeight="1" x14ac:dyDescent="0.3">
      <c r="A126" s="291"/>
      <c r="B126" s="24" t="s">
        <v>593</v>
      </c>
      <c r="C126" s="25" t="s">
        <v>335</v>
      </c>
      <c r="D126" s="37">
        <v>2</v>
      </c>
      <c r="E126" s="22">
        <v>2</v>
      </c>
      <c r="F126" s="22"/>
      <c r="G126" s="22"/>
      <c r="H126" s="22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>
        <v>2</v>
      </c>
      <c r="Y126" s="22">
        <v>2</v>
      </c>
      <c r="Z126" s="25"/>
    </row>
    <row r="127" spans="1:26" s="10" customFormat="1" ht="22.2" x14ac:dyDescent="0.3">
      <c r="A127" s="291"/>
      <c r="B127" s="24" t="s">
        <v>594</v>
      </c>
      <c r="C127" s="25" t="s">
        <v>336</v>
      </c>
      <c r="D127" s="37">
        <v>2</v>
      </c>
      <c r="E127" s="22">
        <v>2</v>
      </c>
      <c r="F127" s="22"/>
      <c r="G127" s="22"/>
      <c r="H127" s="22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>
        <v>2</v>
      </c>
      <c r="Y127" s="22">
        <v>2</v>
      </c>
      <c r="Z127" s="25"/>
    </row>
    <row r="128" spans="1:26" s="10" customFormat="1" ht="22.2" x14ac:dyDescent="0.3">
      <c r="A128" s="291"/>
      <c r="B128" s="24" t="s">
        <v>595</v>
      </c>
      <c r="C128" s="25" t="s">
        <v>337</v>
      </c>
      <c r="D128" s="37">
        <v>2</v>
      </c>
      <c r="E128" s="22">
        <v>2</v>
      </c>
      <c r="F128" s="22"/>
      <c r="G128" s="22"/>
      <c r="H128" s="22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>
        <v>2</v>
      </c>
      <c r="Y128" s="22">
        <v>2</v>
      </c>
      <c r="Z128" s="25"/>
    </row>
    <row r="129" spans="1:26" s="10" customFormat="1" ht="31.2" x14ac:dyDescent="0.3">
      <c r="A129" s="291"/>
      <c r="B129" s="24" t="s">
        <v>596</v>
      </c>
      <c r="C129" s="25" t="s">
        <v>338</v>
      </c>
      <c r="D129" s="37">
        <v>2</v>
      </c>
      <c r="E129" s="22">
        <v>2</v>
      </c>
      <c r="F129" s="22"/>
      <c r="G129" s="22"/>
      <c r="H129" s="22"/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>
        <v>2</v>
      </c>
      <c r="Y129" s="22">
        <v>2</v>
      </c>
      <c r="Z129" s="25"/>
    </row>
    <row r="130" spans="1:26" s="10" customFormat="1" ht="22.2" x14ac:dyDescent="0.3">
      <c r="A130" s="291"/>
      <c r="B130" s="24" t="s">
        <v>597</v>
      </c>
      <c r="C130" s="25" t="s">
        <v>339</v>
      </c>
      <c r="D130" s="37">
        <v>2</v>
      </c>
      <c r="E130" s="22">
        <v>2</v>
      </c>
      <c r="F130" s="22"/>
      <c r="G130" s="22"/>
      <c r="H130" s="22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>
        <v>2</v>
      </c>
      <c r="Y130" s="22">
        <v>2</v>
      </c>
      <c r="Z130" s="25"/>
    </row>
    <row r="131" spans="1:26" s="10" customFormat="1" ht="22.2" x14ac:dyDescent="0.3">
      <c r="A131" s="291"/>
      <c r="B131" s="24" t="s">
        <v>598</v>
      </c>
      <c r="C131" s="25" t="s">
        <v>340</v>
      </c>
      <c r="D131" s="37">
        <v>2</v>
      </c>
      <c r="E131" s="22">
        <v>2</v>
      </c>
      <c r="F131" s="22"/>
      <c r="G131" s="22"/>
      <c r="H131" s="22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>
        <v>2</v>
      </c>
      <c r="Y131" s="22">
        <v>2</v>
      </c>
      <c r="Z131" s="25"/>
    </row>
    <row r="132" spans="1:26" s="10" customFormat="1" ht="22.2" x14ac:dyDescent="0.3">
      <c r="A132" s="291"/>
      <c r="B132" s="24" t="s">
        <v>599</v>
      </c>
      <c r="C132" s="25" t="s">
        <v>341</v>
      </c>
      <c r="D132" s="37">
        <v>2</v>
      </c>
      <c r="E132" s="22">
        <v>2</v>
      </c>
      <c r="F132" s="22"/>
      <c r="G132" s="22"/>
      <c r="H132" s="22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>
        <v>2</v>
      </c>
      <c r="Y132" s="22">
        <v>2</v>
      </c>
      <c r="Z132" s="25"/>
    </row>
    <row r="133" spans="1:26" s="10" customFormat="1" ht="22.2" x14ac:dyDescent="0.3">
      <c r="A133" s="291"/>
      <c r="B133" s="34" t="s">
        <v>750</v>
      </c>
      <c r="C133" s="25" t="s">
        <v>758</v>
      </c>
      <c r="D133" s="37">
        <v>1</v>
      </c>
      <c r="E133" s="22">
        <v>1</v>
      </c>
      <c r="F133" s="282">
        <v>1</v>
      </c>
      <c r="G133" s="283"/>
      <c r="H133" s="283"/>
      <c r="I133" s="283"/>
      <c r="J133" s="283"/>
      <c r="K133" s="283"/>
      <c r="L133" s="283"/>
      <c r="M133" s="283"/>
      <c r="N133" s="283"/>
      <c r="O133" s="283"/>
      <c r="P133" s="283"/>
      <c r="Q133" s="283"/>
      <c r="R133" s="283"/>
      <c r="S133" s="283"/>
      <c r="T133" s="283"/>
      <c r="U133" s="283"/>
      <c r="V133" s="283"/>
      <c r="W133" s="283"/>
      <c r="X133" s="283"/>
      <c r="Y133" s="284"/>
      <c r="Z133" s="25"/>
    </row>
    <row r="134" spans="1:26" s="10" customFormat="1" ht="22.2" x14ac:dyDescent="0.3">
      <c r="A134" s="291"/>
      <c r="B134" s="34" t="s">
        <v>751</v>
      </c>
      <c r="C134" s="25" t="s">
        <v>759</v>
      </c>
      <c r="D134" s="37">
        <v>1</v>
      </c>
      <c r="E134" s="22">
        <v>1</v>
      </c>
      <c r="F134" s="282">
        <v>1</v>
      </c>
      <c r="G134" s="283"/>
      <c r="H134" s="283"/>
      <c r="I134" s="283"/>
      <c r="J134" s="283"/>
      <c r="K134" s="283"/>
      <c r="L134" s="283"/>
      <c r="M134" s="283"/>
      <c r="N134" s="283"/>
      <c r="O134" s="283"/>
      <c r="P134" s="283"/>
      <c r="Q134" s="283"/>
      <c r="R134" s="283"/>
      <c r="S134" s="283"/>
      <c r="T134" s="283"/>
      <c r="U134" s="283"/>
      <c r="V134" s="283"/>
      <c r="W134" s="283"/>
      <c r="X134" s="283"/>
      <c r="Y134" s="284"/>
      <c r="Z134" s="25"/>
    </row>
    <row r="135" spans="1:26" s="10" customFormat="1" ht="22.2" x14ac:dyDescent="0.3">
      <c r="A135" s="291"/>
      <c r="B135" s="34" t="s">
        <v>752</v>
      </c>
      <c r="C135" s="25" t="s">
        <v>760</v>
      </c>
      <c r="D135" s="37">
        <v>1</v>
      </c>
      <c r="E135" s="22">
        <v>1</v>
      </c>
      <c r="F135" s="282">
        <v>1</v>
      </c>
      <c r="G135" s="283"/>
      <c r="H135" s="283"/>
      <c r="I135" s="283"/>
      <c r="J135" s="283"/>
      <c r="K135" s="283"/>
      <c r="L135" s="283"/>
      <c r="M135" s="283"/>
      <c r="N135" s="283"/>
      <c r="O135" s="283"/>
      <c r="P135" s="283"/>
      <c r="Q135" s="283"/>
      <c r="R135" s="283"/>
      <c r="S135" s="283"/>
      <c r="T135" s="283"/>
      <c r="U135" s="283"/>
      <c r="V135" s="283"/>
      <c r="W135" s="283"/>
      <c r="X135" s="283"/>
      <c r="Y135" s="284"/>
      <c r="Z135" s="25"/>
    </row>
    <row r="136" spans="1:26" s="10" customFormat="1" ht="22.2" x14ac:dyDescent="0.3">
      <c r="A136" s="291"/>
      <c r="B136" s="34" t="s">
        <v>753</v>
      </c>
      <c r="C136" s="25" t="s">
        <v>754</v>
      </c>
      <c r="D136" s="37">
        <v>1</v>
      </c>
      <c r="E136" s="37">
        <v>1</v>
      </c>
      <c r="F136" s="282">
        <v>1</v>
      </c>
      <c r="G136" s="283"/>
      <c r="H136" s="283"/>
      <c r="I136" s="283"/>
      <c r="J136" s="283"/>
      <c r="K136" s="283"/>
      <c r="L136" s="283"/>
      <c r="M136" s="283"/>
      <c r="N136" s="283"/>
      <c r="O136" s="283"/>
      <c r="P136" s="283"/>
      <c r="Q136" s="283"/>
      <c r="R136" s="283"/>
      <c r="S136" s="283"/>
      <c r="T136" s="283"/>
      <c r="U136" s="283"/>
      <c r="V136" s="283"/>
      <c r="W136" s="283"/>
      <c r="X136" s="283"/>
      <c r="Y136" s="284"/>
      <c r="Z136" s="25"/>
    </row>
    <row r="137" spans="1:26" s="10" customFormat="1" x14ac:dyDescent="0.3">
      <c r="A137" s="238" t="s">
        <v>342</v>
      </c>
      <c r="B137" s="238"/>
      <c r="C137" s="238"/>
      <c r="D137" s="45">
        <v>44</v>
      </c>
      <c r="E137" s="45">
        <v>44</v>
      </c>
      <c r="F137" s="37">
        <v>0</v>
      </c>
      <c r="G137" s="37">
        <v>0</v>
      </c>
      <c r="H137" s="37">
        <v>0</v>
      </c>
      <c r="I137" s="37">
        <v>0</v>
      </c>
      <c r="J137" s="37">
        <v>2</v>
      </c>
      <c r="K137" s="37">
        <v>2</v>
      </c>
      <c r="L137" s="37">
        <v>4</v>
      </c>
      <c r="M137" s="37">
        <v>4</v>
      </c>
      <c r="N137" s="37">
        <v>0</v>
      </c>
      <c r="O137" s="37">
        <v>0</v>
      </c>
      <c r="P137" s="37">
        <v>0</v>
      </c>
      <c r="Q137" s="37">
        <v>0</v>
      </c>
      <c r="R137" s="37">
        <v>6</v>
      </c>
      <c r="S137" s="37">
        <v>6</v>
      </c>
      <c r="T137" s="37">
        <v>10</v>
      </c>
      <c r="U137" s="37">
        <v>10</v>
      </c>
      <c r="V137" s="37">
        <v>12</v>
      </c>
      <c r="W137" s="37">
        <v>12</v>
      </c>
      <c r="X137" s="37">
        <v>10</v>
      </c>
      <c r="Y137" s="37">
        <v>10</v>
      </c>
      <c r="Z137" s="45">
        <f>SUM(F137,H137,J137,L137,N137,P137,R137,T137,V137,X137)</f>
        <v>44</v>
      </c>
    </row>
    <row r="138" spans="1:26" s="10" customFormat="1" x14ac:dyDescent="0.3">
      <c r="A138" s="263" t="s">
        <v>257</v>
      </c>
      <c r="B138" s="265" t="s">
        <v>258</v>
      </c>
      <c r="C138" s="265"/>
      <c r="D138" s="46">
        <f>SUM(D12,D15,D30,D36,D81)</f>
        <v>176</v>
      </c>
      <c r="E138" s="47"/>
      <c r="F138" s="46">
        <f>SUM(F12,F15,F30,F36,F81)</f>
        <v>28</v>
      </c>
      <c r="G138" s="46"/>
      <c r="H138" s="46">
        <f>SUM(H12,H15,H30,H36,H81)</f>
        <v>28</v>
      </c>
      <c r="I138" s="46"/>
      <c r="J138" s="46">
        <f>SUM(J12,J15,J30,J36,J81)</f>
        <v>26</v>
      </c>
      <c r="K138" s="46"/>
      <c r="L138" s="46">
        <f>SUM(L12,L15,L30,L36,L81)</f>
        <v>24</v>
      </c>
      <c r="M138" s="46"/>
      <c r="N138" s="46">
        <f>SUM(N12,N15,N30,N36,N81)</f>
        <v>27</v>
      </c>
      <c r="O138" s="46"/>
      <c r="P138" s="46">
        <f>SUM(P12,P15,P30,P36,P81)</f>
        <v>27</v>
      </c>
      <c r="Q138" s="46"/>
      <c r="R138" s="46">
        <f>SUM(R12,R15,R30,R36,R81)</f>
        <v>10</v>
      </c>
      <c r="S138" s="46"/>
      <c r="T138" s="46">
        <f>SUM(T12,T15,T30,T36,T81)</f>
        <v>2</v>
      </c>
      <c r="U138" s="46"/>
      <c r="V138" s="46">
        <f>SUM(V12,V15,V30,V36,V81)</f>
        <v>1</v>
      </c>
      <c r="W138" s="46"/>
      <c r="X138" s="46">
        <f>SUM(X12,X15,X30,X36,X81)</f>
        <v>3</v>
      </c>
      <c r="Y138" s="46"/>
      <c r="Z138" s="45">
        <f>SUM(F138:Y138)</f>
        <v>176</v>
      </c>
    </row>
    <row r="139" spans="1:26" s="10" customFormat="1" x14ac:dyDescent="0.3">
      <c r="A139" s="263"/>
      <c r="B139" s="265" t="s">
        <v>259</v>
      </c>
      <c r="C139" s="265"/>
      <c r="D139" s="46">
        <f>D137</f>
        <v>44</v>
      </c>
      <c r="E139" s="47"/>
      <c r="F139" s="46">
        <f>F137</f>
        <v>0</v>
      </c>
      <c r="G139" s="46"/>
      <c r="H139" s="46">
        <f>H137</f>
        <v>0</v>
      </c>
      <c r="I139" s="46"/>
      <c r="J139" s="46">
        <f>J137</f>
        <v>2</v>
      </c>
      <c r="K139" s="46"/>
      <c r="L139" s="46">
        <f>L137</f>
        <v>4</v>
      </c>
      <c r="M139" s="46"/>
      <c r="N139" s="46">
        <f>N137</f>
        <v>0</v>
      </c>
      <c r="O139" s="46"/>
      <c r="P139" s="46">
        <f>P137</f>
        <v>0</v>
      </c>
      <c r="Q139" s="46"/>
      <c r="R139" s="46">
        <f>R137</f>
        <v>6</v>
      </c>
      <c r="S139" s="46"/>
      <c r="T139" s="46">
        <f>T137</f>
        <v>10</v>
      </c>
      <c r="U139" s="46"/>
      <c r="V139" s="46">
        <f>V137</f>
        <v>12</v>
      </c>
      <c r="W139" s="46"/>
      <c r="X139" s="46">
        <f>X137</f>
        <v>10</v>
      </c>
      <c r="Y139" s="46"/>
      <c r="Z139" s="45">
        <f>SUM(F139:Y139)</f>
        <v>44</v>
      </c>
    </row>
    <row r="140" spans="1:26" s="10" customFormat="1" x14ac:dyDescent="0.3">
      <c r="A140" s="263"/>
      <c r="B140" s="265" t="s">
        <v>260</v>
      </c>
      <c r="C140" s="265"/>
      <c r="D140" s="46">
        <f>SUM(D138:D139)</f>
        <v>220</v>
      </c>
      <c r="E140" s="47"/>
      <c r="F140" s="46">
        <f>SUM(F138:F139)</f>
        <v>28</v>
      </c>
      <c r="G140" s="46"/>
      <c r="H140" s="46">
        <f>SUM(H138:H139)</f>
        <v>28</v>
      </c>
      <c r="I140" s="46"/>
      <c r="J140" s="46">
        <f>SUM(J138:J139)</f>
        <v>28</v>
      </c>
      <c r="K140" s="46"/>
      <c r="L140" s="46">
        <f>SUM(L138:L139)</f>
        <v>28</v>
      </c>
      <c r="M140" s="46"/>
      <c r="N140" s="46">
        <f>SUM(N138:N139)</f>
        <v>27</v>
      </c>
      <c r="O140" s="46"/>
      <c r="P140" s="46">
        <f>SUM(P138:P139)</f>
        <v>27</v>
      </c>
      <c r="Q140" s="46"/>
      <c r="R140" s="46">
        <f>SUM(R138:R139)</f>
        <v>16</v>
      </c>
      <c r="S140" s="46"/>
      <c r="T140" s="46">
        <f>SUM(T138:T139)</f>
        <v>12</v>
      </c>
      <c r="U140" s="46"/>
      <c r="V140" s="46">
        <f>SUM(V138:V139)</f>
        <v>13</v>
      </c>
      <c r="W140" s="46"/>
      <c r="X140" s="46">
        <f>SUM(X138:X139)</f>
        <v>13</v>
      </c>
      <c r="Y140" s="46"/>
      <c r="Z140" s="45">
        <f>SUM(F140:Y140)</f>
        <v>220</v>
      </c>
    </row>
    <row r="141" spans="1:26" s="10" customFormat="1" x14ac:dyDescent="0.3">
      <c r="A141" s="263"/>
      <c r="B141" s="265" t="s">
        <v>261</v>
      </c>
      <c r="C141" s="265"/>
      <c r="D141" s="47"/>
      <c r="E141" s="46">
        <f>SUM(E12,E15,E30,E36,E81,E137)</f>
        <v>227</v>
      </c>
      <c r="F141" s="46"/>
      <c r="G141" s="46">
        <f>SUM(G12,G15,G30,G36,G81,G137)</f>
        <v>29</v>
      </c>
      <c r="H141" s="46"/>
      <c r="I141" s="46">
        <f>SUM(I12,I15,I30,I36,I81,I137)</f>
        <v>29</v>
      </c>
      <c r="J141" s="46"/>
      <c r="K141" s="46">
        <f>SUM(K12,K15,K30,K36,K81,K137)</f>
        <v>30</v>
      </c>
      <c r="L141" s="46"/>
      <c r="M141" s="46">
        <f>SUM(M12,M15,M30,M36,M81,M137)</f>
        <v>30</v>
      </c>
      <c r="N141" s="46"/>
      <c r="O141" s="46">
        <f>SUM(O12,O15,O30,O36,O81,O137)</f>
        <v>28</v>
      </c>
      <c r="P141" s="46"/>
      <c r="Q141" s="46">
        <f>SUM(Q12,Q15,Q30,Q36,Q81,Q137)</f>
        <v>27</v>
      </c>
      <c r="R141" s="46"/>
      <c r="S141" s="46">
        <f>SUM(S12,S15,S30,S36,S81,S137)</f>
        <v>16</v>
      </c>
      <c r="T141" s="46"/>
      <c r="U141" s="46">
        <f>SUM(U12,U15,U30,U36,U81,U137)</f>
        <v>12</v>
      </c>
      <c r="V141" s="46"/>
      <c r="W141" s="46">
        <f>SUM(W12,W15,W30,W36,W81,W137)</f>
        <v>13</v>
      </c>
      <c r="X141" s="46"/>
      <c r="Y141" s="46">
        <f>SUM(Y12,Y15,Y30,Y36,Y81,Y137)</f>
        <v>13</v>
      </c>
      <c r="Z141" s="45">
        <f>SUM(F141:Y141)</f>
        <v>227</v>
      </c>
    </row>
    <row r="142" spans="1:26" s="10" customFormat="1" ht="15.75" customHeight="1" x14ac:dyDescent="0.3">
      <c r="A142" s="262" t="s">
        <v>797</v>
      </c>
      <c r="B142" s="262"/>
      <c r="C142" s="262"/>
      <c r="D142" s="262"/>
      <c r="E142" s="262"/>
      <c r="F142" s="262"/>
      <c r="G142" s="262"/>
      <c r="H142" s="262"/>
      <c r="I142" s="262"/>
      <c r="J142" s="262"/>
      <c r="K142" s="262"/>
      <c r="L142" s="262"/>
      <c r="M142" s="262"/>
      <c r="N142" s="262"/>
      <c r="O142" s="262"/>
      <c r="P142" s="262"/>
      <c r="Q142" s="262"/>
      <c r="R142" s="262"/>
      <c r="S142" s="262"/>
      <c r="T142" s="262"/>
      <c r="U142" s="262"/>
      <c r="V142" s="262"/>
      <c r="W142" s="262"/>
      <c r="X142" s="262"/>
      <c r="Y142" s="262"/>
      <c r="Z142" s="262"/>
    </row>
    <row r="143" spans="1:26" s="10" customFormat="1" ht="15.75" customHeight="1" x14ac:dyDescent="0.3">
      <c r="A143" s="262" t="s">
        <v>735</v>
      </c>
      <c r="B143" s="262"/>
      <c r="C143" s="262"/>
      <c r="D143" s="262"/>
      <c r="E143" s="262"/>
      <c r="F143" s="262"/>
      <c r="G143" s="262"/>
      <c r="H143" s="262"/>
      <c r="I143" s="262"/>
      <c r="J143" s="262"/>
      <c r="K143" s="262"/>
      <c r="L143" s="262"/>
      <c r="M143" s="262"/>
      <c r="N143" s="262"/>
      <c r="O143" s="262"/>
      <c r="P143" s="262"/>
      <c r="Q143" s="262"/>
      <c r="R143" s="262"/>
      <c r="S143" s="262"/>
      <c r="T143" s="262"/>
      <c r="U143" s="262"/>
      <c r="V143" s="262"/>
      <c r="W143" s="262"/>
      <c r="X143" s="262"/>
      <c r="Y143" s="262"/>
      <c r="Z143" s="262"/>
    </row>
    <row r="144" spans="1:26" s="10" customFormat="1" ht="15.6" customHeight="1" x14ac:dyDescent="0.3">
      <c r="A144" s="210" t="s">
        <v>736</v>
      </c>
      <c r="B144" s="280"/>
      <c r="C144" s="280"/>
      <c r="D144" s="280"/>
      <c r="E144" s="280"/>
      <c r="F144" s="280"/>
      <c r="G144" s="280"/>
      <c r="H144" s="280"/>
      <c r="I144" s="280"/>
      <c r="J144" s="280"/>
      <c r="K144" s="280"/>
      <c r="L144" s="280"/>
      <c r="M144" s="280"/>
      <c r="N144" s="280"/>
      <c r="O144" s="280"/>
      <c r="P144" s="280"/>
      <c r="Q144" s="280"/>
      <c r="R144" s="280"/>
      <c r="S144" s="280"/>
      <c r="T144" s="280"/>
      <c r="U144" s="280"/>
      <c r="V144" s="280"/>
      <c r="W144" s="280"/>
      <c r="X144" s="280"/>
      <c r="Y144" s="280"/>
      <c r="Z144" s="280"/>
    </row>
    <row r="145" spans="1:28" s="10" customFormat="1" ht="15.6" customHeight="1" x14ac:dyDescent="0.3">
      <c r="A145" s="210" t="s">
        <v>671</v>
      </c>
      <c r="B145" s="280"/>
      <c r="C145" s="280"/>
      <c r="D145" s="280"/>
      <c r="E145" s="280"/>
      <c r="F145" s="280"/>
      <c r="G145" s="280"/>
      <c r="H145" s="280"/>
      <c r="I145" s="280"/>
      <c r="J145" s="280"/>
      <c r="K145" s="280"/>
      <c r="L145" s="280"/>
      <c r="M145" s="280"/>
      <c r="N145" s="280"/>
      <c r="O145" s="280"/>
      <c r="P145" s="280"/>
      <c r="Q145" s="280"/>
      <c r="R145" s="280"/>
      <c r="S145" s="280"/>
      <c r="T145" s="280"/>
      <c r="U145" s="280"/>
      <c r="V145" s="280"/>
      <c r="W145" s="280"/>
      <c r="X145" s="280"/>
      <c r="Y145" s="280"/>
      <c r="Z145" s="280"/>
    </row>
    <row r="146" spans="1:28" s="10" customFormat="1" ht="15.6" customHeight="1" x14ac:dyDescent="0.3">
      <c r="A146" s="210" t="s">
        <v>672</v>
      </c>
      <c r="B146" s="280"/>
      <c r="C146" s="280"/>
      <c r="D146" s="280"/>
      <c r="E146" s="280"/>
      <c r="F146" s="280"/>
      <c r="G146" s="280"/>
      <c r="H146" s="280"/>
      <c r="I146" s="280"/>
      <c r="J146" s="280"/>
      <c r="K146" s="280"/>
      <c r="L146" s="280"/>
      <c r="M146" s="280"/>
      <c r="N146" s="280"/>
      <c r="O146" s="280"/>
      <c r="P146" s="280"/>
      <c r="Q146" s="280"/>
      <c r="R146" s="280"/>
      <c r="S146" s="280"/>
      <c r="T146" s="280"/>
      <c r="U146" s="280"/>
      <c r="V146" s="280"/>
      <c r="W146" s="280"/>
      <c r="X146" s="280"/>
      <c r="Y146" s="280"/>
      <c r="Z146" s="280"/>
    </row>
    <row r="147" spans="1:28" s="10" customFormat="1" x14ac:dyDescent="0.3">
      <c r="A147" s="208" t="s">
        <v>673</v>
      </c>
      <c r="B147" s="209"/>
      <c r="C147" s="209"/>
      <c r="D147" s="209"/>
      <c r="E147" s="209"/>
      <c r="F147" s="209"/>
      <c r="G147" s="209"/>
      <c r="H147" s="209"/>
      <c r="I147" s="209"/>
      <c r="J147" s="209"/>
      <c r="K147" s="209"/>
      <c r="L147" s="209"/>
      <c r="M147" s="209"/>
      <c r="N147" s="209"/>
      <c r="O147" s="209"/>
      <c r="P147" s="209"/>
      <c r="Q147" s="209"/>
      <c r="R147" s="209"/>
      <c r="S147" s="209"/>
      <c r="T147" s="209"/>
      <c r="U147" s="209"/>
      <c r="V147" s="209"/>
      <c r="W147" s="209"/>
      <c r="X147" s="209"/>
      <c r="Y147" s="209"/>
      <c r="Z147" s="209"/>
    </row>
    <row r="148" spans="1:28" s="10" customFormat="1" x14ac:dyDescent="0.3">
      <c r="A148" s="208" t="s">
        <v>708</v>
      </c>
      <c r="B148" s="209"/>
      <c r="C148" s="209"/>
      <c r="D148" s="209"/>
      <c r="E148" s="209"/>
      <c r="F148" s="209"/>
      <c r="G148" s="209"/>
      <c r="H148" s="209"/>
      <c r="I148" s="209"/>
      <c r="J148" s="209"/>
      <c r="K148" s="209"/>
      <c r="L148" s="209"/>
      <c r="M148" s="209"/>
      <c r="N148" s="209"/>
      <c r="O148" s="209"/>
      <c r="P148" s="209"/>
      <c r="Q148" s="209"/>
      <c r="R148" s="209"/>
      <c r="S148" s="209"/>
      <c r="T148" s="209"/>
      <c r="U148" s="209"/>
      <c r="V148" s="209"/>
      <c r="W148" s="209"/>
      <c r="X148" s="209"/>
      <c r="Y148" s="209"/>
      <c r="Z148" s="209"/>
    </row>
    <row r="149" spans="1:28" s="10" customFormat="1" x14ac:dyDescent="0.3">
      <c r="A149" s="208" t="s">
        <v>707</v>
      </c>
      <c r="B149" s="209"/>
      <c r="C149" s="209"/>
      <c r="D149" s="209"/>
      <c r="E149" s="209"/>
      <c r="F149" s="209"/>
      <c r="G149" s="209"/>
      <c r="H149" s="209"/>
      <c r="I149" s="209"/>
      <c r="J149" s="209"/>
      <c r="K149" s="209"/>
      <c r="L149" s="209"/>
      <c r="M149" s="209"/>
      <c r="N149" s="209"/>
      <c r="O149" s="209"/>
      <c r="P149" s="209"/>
      <c r="Q149" s="209"/>
      <c r="R149" s="209"/>
      <c r="S149" s="209"/>
      <c r="T149" s="209"/>
      <c r="U149" s="209"/>
      <c r="V149" s="209"/>
      <c r="W149" s="209"/>
      <c r="X149" s="209"/>
      <c r="Y149" s="209"/>
      <c r="Z149" s="209"/>
    </row>
    <row r="150" spans="1:28" s="10" customFormat="1" x14ac:dyDescent="0.3">
      <c r="A150" s="210" t="s">
        <v>706</v>
      </c>
      <c r="B150" s="280"/>
      <c r="C150" s="280"/>
      <c r="D150" s="280"/>
      <c r="E150" s="280"/>
      <c r="F150" s="280"/>
      <c r="G150" s="280"/>
      <c r="H150" s="280"/>
      <c r="I150" s="280"/>
      <c r="J150" s="280"/>
      <c r="K150" s="280"/>
      <c r="L150" s="280"/>
      <c r="M150" s="280"/>
      <c r="N150" s="280"/>
      <c r="O150" s="280"/>
      <c r="P150" s="280"/>
      <c r="Q150" s="280"/>
      <c r="R150" s="280"/>
      <c r="S150" s="280"/>
      <c r="T150" s="280"/>
      <c r="U150" s="280"/>
      <c r="V150" s="280"/>
      <c r="W150" s="280"/>
      <c r="X150" s="280"/>
      <c r="Y150" s="280"/>
      <c r="Z150" s="280"/>
    </row>
    <row r="151" spans="1:28" s="10" customFormat="1" x14ac:dyDescent="0.3">
      <c r="A151" s="205" t="s">
        <v>913</v>
      </c>
      <c r="B151" s="203"/>
      <c r="C151" s="203"/>
      <c r="D151" s="203"/>
      <c r="E151" s="203"/>
      <c r="F151" s="203"/>
      <c r="G151" s="203"/>
      <c r="H151" s="203"/>
      <c r="I151" s="203"/>
      <c r="J151" s="203"/>
      <c r="K151" s="203"/>
      <c r="L151" s="203"/>
      <c r="M151" s="203"/>
      <c r="N151" s="203"/>
      <c r="O151" s="203"/>
      <c r="P151" s="203"/>
      <c r="Q151" s="203"/>
      <c r="R151" s="203"/>
      <c r="S151" s="203"/>
      <c r="T151" s="203"/>
      <c r="U151" s="203"/>
      <c r="V151" s="203"/>
      <c r="W151" s="203"/>
      <c r="X151" s="203"/>
      <c r="Y151" s="203"/>
      <c r="Z151" s="203"/>
    </row>
    <row r="152" spans="1:28" s="10" customFormat="1" ht="20.55" customHeight="1" x14ac:dyDescent="0.3">
      <c r="A152" s="281" t="s">
        <v>380</v>
      </c>
      <c r="B152" s="281"/>
      <c r="C152" s="281"/>
      <c r="D152" s="281"/>
      <c r="E152" s="281"/>
      <c r="F152" s="281"/>
      <c r="G152" s="281"/>
      <c r="H152" s="281"/>
      <c r="I152" s="281"/>
      <c r="J152" s="281"/>
      <c r="K152" s="281"/>
      <c r="L152" s="281"/>
      <c r="M152" s="281"/>
      <c r="N152" s="281"/>
      <c r="O152" s="281"/>
      <c r="P152" s="281"/>
      <c r="Q152" s="281"/>
      <c r="R152" s="281"/>
      <c r="S152" s="281"/>
      <c r="T152" s="281"/>
      <c r="U152" s="281"/>
      <c r="V152" s="281"/>
      <c r="W152" s="281"/>
      <c r="X152" s="281"/>
      <c r="Y152" s="281"/>
      <c r="Z152" s="281"/>
    </row>
    <row r="153" spans="1:28" x14ac:dyDescent="0.3">
      <c r="A153" s="286" t="s">
        <v>640</v>
      </c>
      <c r="B153" s="286"/>
      <c r="C153" s="286"/>
      <c r="D153" s="286"/>
      <c r="E153" s="286"/>
      <c r="F153" s="286"/>
      <c r="G153" s="286"/>
      <c r="H153" s="286"/>
      <c r="I153" s="286"/>
      <c r="J153" s="286"/>
      <c r="K153" s="286"/>
      <c r="L153" s="286"/>
      <c r="M153" s="286"/>
      <c r="N153" s="286"/>
      <c r="O153" s="286"/>
      <c r="P153" s="286"/>
      <c r="Q153" s="286"/>
      <c r="R153" s="286"/>
      <c r="S153" s="286"/>
      <c r="T153" s="286"/>
      <c r="U153" s="286"/>
      <c r="V153" s="286"/>
      <c r="W153" s="286"/>
      <c r="X153" s="286"/>
      <c r="Y153" s="286"/>
      <c r="Z153" s="286"/>
      <c r="AA153" s="286"/>
      <c r="AB153" s="286"/>
    </row>
    <row r="154" spans="1:28" x14ac:dyDescent="0.3">
      <c r="A154" s="287" t="s">
        <v>638</v>
      </c>
      <c r="B154" s="287"/>
      <c r="C154" s="287"/>
      <c r="D154" s="287"/>
      <c r="E154" s="287"/>
      <c r="F154" s="287"/>
      <c r="G154" s="287"/>
      <c r="H154" s="287"/>
      <c r="I154" s="287"/>
      <c r="J154" s="287"/>
      <c r="K154" s="287"/>
      <c r="L154" s="287"/>
      <c r="M154" s="287"/>
      <c r="N154" s="287"/>
      <c r="O154" s="287"/>
      <c r="P154" s="287"/>
      <c r="Q154" s="287"/>
      <c r="R154" s="287"/>
      <c r="S154" s="287"/>
      <c r="T154" s="287"/>
      <c r="U154" s="287"/>
      <c r="V154" s="287"/>
      <c r="W154" s="287"/>
      <c r="X154" s="287"/>
      <c r="Y154" s="287"/>
      <c r="Z154" s="287"/>
      <c r="AA154" s="287"/>
      <c r="AB154" s="287"/>
    </row>
    <row r="155" spans="1:28" x14ac:dyDescent="0.3">
      <c r="A155" s="287" t="s">
        <v>639</v>
      </c>
      <c r="B155" s="287"/>
      <c r="C155" s="287"/>
      <c r="D155" s="287"/>
      <c r="E155" s="287"/>
      <c r="F155" s="287"/>
      <c r="G155" s="287"/>
      <c r="H155" s="287"/>
      <c r="I155" s="287"/>
      <c r="J155" s="287"/>
      <c r="K155" s="287"/>
      <c r="L155" s="287"/>
      <c r="M155" s="287"/>
      <c r="N155" s="287"/>
      <c r="O155" s="287"/>
      <c r="P155" s="287"/>
      <c r="Q155" s="287"/>
      <c r="R155" s="287"/>
      <c r="S155" s="287"/>
      <c r="T155" s="287"/>
      <c r="U155" s="287"/>
      <c r="V155" s="287"/>
      <c r="W155" s="287"/>
      <c r="X155" s="287"/>
      <c r="Y155" s="287"/>
      <c r="Z155" s="287"/>
      <c r="AA155" s="287"/>
      <c r="AB155" s="287"/>
    </row>
    <row r="156" spans="1:28" x14ac:dyDescent="0.3">
      <c r="A156" s="258" t="s">
        <v>661</v>
      </c>
      <c r="B156" s="258"/>
      <c r="C156" s="258"/>
      <c r="D156" s="258"/>
      <c r="E156" s="258"/>
      <c r="F156" s="258"/>
      <c r="G156" s="258"/>
      <c r="H156" s="258"/>
      <c r="I156" s="258"/>
      <c r="J156" s="258"/>
      <c r="K156" s="258"/>
      <c r="L156" s="258"/>
      <c r="M156" s="258"/>
      <c r="N156" s="258"/>
      <c r="O156" s="258"/>
      <c r="P156" s="258"/>
      <c r="Q156" s="258"/>
      <c r="R156" s="258"/>
      <c r="S156" s="258"/>
      <c r="T156" s="258"/>
      <c r="U156" s="258"/>
      <c r="V156" s="258"/>
      <c r="W156" s="258"/>
      <c r="X156" s="258"/>
      <c r="Y156" s="258"/>
      <c r="Z156" s="258"/>
      <c r="AA156" s="258"/>
      <c r="AB156" s="258"/>
    </row>
    <row r="157" spans="1:28" x14ac:dyDescent="0.3">
      <c r="A157" s="288" t="s">
        <v>781</v>
      </c>
      <c r="B157" s="288"/>
      <c r="C157" s="288"/>
      <c r="D157" s="288"/>
      <c r="E157" s="288"/>
      <c r="F157" s="288"/>
      <c r="G157" s="288"/>
      <c r="H157" s="288"/>
      <c r="I157" s="288"/>
      <c r="J157" s="288"/>
      <c r="K157" s="288"/>
      <c r="L157" s="288"/>
      <c r="M157" s="288"/>
      <c r="N157" s="288"/>
      <c r="O157" s="288"/>
      <c r="P157" s="288"/>
      <c r="Q157" s="288"/>
      <c r="R157" s="288"/>
      <c r="S157" s="288"/>
      <c r="T157" s="288"/>
      <c r="U157" s="288"/>
      <c r="V157" s="288"/>
      <c r="W157" s="288"/>
      <c r="X157" s="288"/>
      <c r="Y157" s="288"/>
      <c r="Z157" s="288"/>
      <c r="AA157" s="288"/>
      <c r="AB157" s="288"/>
    </row>
    <row r="158" spans="1:28" x14ac:dyDescent="0.3">
      <c r="A158" s="289" t="s">
        <v>666</v>
      </c>
      <c r="B158" s="289"/>
      <c r="C158" s="289"/>
      <c r="D158" s="289"/>
      <c r="E158" s="289"/>
      <c r="F158" s="289"/>
      <c r="G158" s="289"/>
      <c r="H158" s="289"/>
      <c r="I158" s="289"/>
      <c r="J158" s="289"/>
      <c r="K158" s="289"/>
      <c r="L158" s="289"/>
      <c r="M158" s="289"/>
      <c r="N158" s="289"/>
      <c r="O158" s="289"/>
      <c r="P158" s="289"/>
      <c r="Q158" s="289"/>
      <c r="R158" s="289"/>
      <c r="S158" s="289"/>
      <c r="T158" s="289"/>
      <c r="U158" s="289"/>
      <c r="V158" s="289"/>
      <c r="W158" s="289"/>
      <c r="X158" s="289"/>
      <c r="Y158" s="289"/>
      <c r="Z158" s="289"/>
      <c r="AA158" s="289"/>
      <c r="AB158" s="289"/>
    </row>
    <row r="159" spans="1:28" x14ac:dyDescent="0.3">
      <c r="A159" s="285" t="s">
        <v>667</v>
      </c>
      <c r="B159" s="285"/>
      <c r="C159" s="285"/>
      <c r="D159" s="285"/>
      <c r="E159" s="285"/>
      <c r="F159" s="285"/>
      <c r="G159" s="285"/>
      <c r="H159" s="285"/>
      <c r="I159" s="285"/>
      <c r="J159" s="285"/>
      <c r="K159" s="285"/>
      <c r="L159" s="285"/>
      <c r="M159" s="285"/>
      <c r="N159" s="285"/>
      <c r="O159" s="285"/>
      <c r="P159" s="285"/>
      <c r="Q159" s="285"/>
      <c r="R159" s="285"/>
      <c r="S159" s="285"/>
      <c r="T159" s="285"/>
      <c r="U159" s="285"/>
      <c r="V159" s="285"/>
      <c r="W159" s="285"/>
      <c r="X159" s="285"/>
      <c r="Y159" s="285"/>
      <c r="Z159" s="285"/>
      <c r="AA159" s="285"/>
      <c r="AB159" s="285"/>
    </row>
    <row r="160" spans="1:28" x14ac:dyDescent="0.3">
      <c r="A160" s="258" t="s">
        <v>782</v>
      </c>
      <c r="B160" s="258"/>
      <c r="C160" s="258"/>
      <c r="D160" s="258"/>
      <c r="E160" s="258"/>
      <c r="F160" s="258"/>
      <c r="G160" s="258"/>
      <c r="H160" s="258"/>
      <c r="I160" s="258"/>
      <c r="J160" s="258"/>
      <c r="K160" s="258"/>
      <c r="L160" s="258"/>
      <c r="M160" s="258"/>
      <c r="N160" s="258"/>
      <c r="O160" s="258"/>
      <c r="P160" s="258"/>
      <c r="Q160" s="258"/>
      <c r="R160" s="258"/>
      <c r="S160" s="258"/>
      <c r="T160" s="258"/>
      <c r="U160" s="258"/>
      <c r="V160" s="258"/>
      <c r="W160" s="258"/>
      <c r="X160" s="258"/>
      <c r="Y160" s="258"/>
      <c r="Z160" s="258"/>
      <c r="AA160" s="258"/>
      <c r="AB160" s="258"/>
    </row>
    <row r="161" spans="1:29" x14ac:dyDescent="0.3">
      <c r="A161" s="258" t="s">
        <v>783</v>
      </c>
      <c r="B161" s="258"/>
      <c r="C161" s="258"/>
      <c r="D161" s="258"/>
      <c r="E161" s="258"/>
      <c r="F161" s="258"/>
      <c r="G161" s="258"/>
      <c r="H161" s="258"/>
      <c r="I161" s="258"/>
      <c r="J161" s="258"/>
      <c r="K161" s="258"/>
      <c r="L161" s="258"/>
      <c r="M161" s="258"/>
      <c r="N161" s="258"/>
      <c r="O161" s="258"/>
      <c r="P161" s="258"/>
      <c r="Q161" s="258"/>
      <c r="R161" s="258"/>
      <c r="S161" s="258"/>
      <c r="T161" s="258"/>
      <c r="U161" s="258"/>
      <c r="V161" s="258"/>
      <c r="W161" s="258"/>
      <c r="X161" s="258"/>
      <c r="Y161" s="258"/>
      <c r="Z161" s="258"/>
      <c r="AA161" s="258"/>
      <c r="AB161" s="258"/>
    </row>
    <row r="162" spans="1:29" x14ac:dyDescent="0.3">
      <c r="A162" s="258" t="s">
        <v>784</v>
      </c>
      <c r="B162" s="258"/>
      <c r="C162" s="258"/>
      <c r="D162" s="258"/>
      <c r="E162" s="258"/>
      <c r="F162" s="258"/>
      <c r="G162" s="258"/>
      <c r="H162" s="258"/>
      <c r="I162" s="258"/>
      <c r="J162" s="258"/>
      <c r="K162" s="258"/>
      <c r="L162" s="258"/>
      <c r="M162" s="258"/>
      <c r="N162" s="258"/>
      <c r="O162" s="258"/>
      <c r="P162" s="258"/>
      <c r="Q162" s="258"/>
      <c r="R162" s="258"/>
      <c r="S162" s="258"/>
      <c r="T162" s="258"/>
      <c r="U162" s="258"/>
      <c r="V162" s="258"/>
      <c r="W162" s="258"/>
      <c r="X162" s="258"/>
      <c r="Y162" s="258"/>
      <c r="Z162" s="258"/>
      <c r="AA162" s="258"/>
      <c r="AB162" s="258"/>
    </row>
    <row r="163" spans="1:29" x14ac:dyDescent="0.3">
      <c r="A163" s="258" t="s">
        <v>798</v>
      </c>
      <c r="B163" s="258"/>
      <c r="C163" s="258"/>
      <c r="D163" s="258"/>
      <c r="E163" s="258"/>
      <c r="F163" s="258"/>
      <c r="G163" s="258"/>
      <c r="H163" s="258"/>
      <c r="I163" s="258"/>
      <c r="J163" s="258"/>
      <c r="K163" s="258"/>
      <c r="L163" s="258"/>
      <c r="M163" s="258"/>
      <c r="N163" s="258"/>
      <c r="O163" s="258"/>
      <c r="P163" s="258"/>
      <c r="Q163" s="258"/>
      <c r="R163" s="258"/>
      <c r="S163" s="258"/>
      <c r="T163" s="258"/>
      <c r="U163" s="258"/>
      <c r="V163" s="258"/>
      <c r="W163" s="258"/>
      <c r="X163" s="258"/>
      <c r="Y163" s="258"/>
      <c r="Z163" s="258"/>
      <c r="AA163" s="258"/>
      <c r="AB163" s="258"/>
    </row>
    <row r="164" spans="1:29" x14ac:dyDescent="0.3">
      <c r="A164" s="258" t="s">
        <v>799</v>
      </c>
      <c r="B164" s="258"/>
      <c r="C164" s="258"/>
      <c r="D164" s="258"/>
      <c r="E164" s="258"/>
      <c r="F164" s="258"/>
      <c r="G164" s="258"/>
      <c r="H164" s="258"/>
      <c r="I164" s="258"/>
      <c r="J164" s="258"/>
      <c r="K164" s="258"/>
      <c r="L164" s="258"/>
      <c r="M164" s="258"/>
      <c r="N164" s="258"/>
      <c r="O164" s="258"/>
      <c r="P164" s="258"/>
      <c r="Q164" s="258"/>
      <c r="R164" s="258"/>
      <c r="S164" s="258"/>
      <c r="T164" s="258"/>
      <c r="U164" s="258"/>
      <c r="V164" s="258"/>
      <c r="W164" s="258"/>
      <c r="X164" s="258"/>
      <c r="Y164" s="258"/>
      <c r="Z164" s="258"/>
      <c r="AA164" s="258"/>
      <c r="AB164" s="258"/>
    </row>
    <row r="165" spans="1:29" x14ac:dyDescent="0.3">
      <c r="A165" s="258" t="s">
        <v>802</v>
      </c>
      <c r="B165" s="258"/>
      <c r="C165" s="258"/>
      <c r="D165" s="258"/>
      <c r="E165" s="258"/>
      <c r="F165" s="258"/>
      <c r="G165" s="258"/>
      <c r="H165" s="258"/>
      <c r="I165" s="258"/>
      <c r="J165" s="258"/>
      <c r="K165" s="258"/>
      <c r="L165" s="258"/>
      <c r="M165" s="258"/>
      <c r="N165" s="258"/>
      <c r="O165" s="258"/>
      <c r="P165" s="258"/>
      <c r="Q165" s="258"/>
      <c r="R165" s="258"/>
      <c r="S165" s="258"/>
      <c r="T165" s="258"/>
      <c r="U165" s="258"/>
      <c r="V165" s="258"/>
      <c r="W165" s="258"/>
      <c r="X165" s="258"/>
      <c r="Y165" s="258"/>
      <c r="Z165" s="258"/>
      <c r="AA165" s="258"/>
      <c r="AB165" s="258"/>
    </row>
    <row r="166" spans="1:29" x14ac:dyDescent="0.3">
      <c r="A166" s="258" t="s">
        <v>871</v>
      </c>
      <c r="B166" s="258"/>
      <c r="C166" s="258"/>
      <c r="D166" s="258"/>
      <c r="E166" s="258"/>
      <c r="F166" s="258"/>
      <c r="G166" s="258"/>
      <c r="H166" s="258"/>
      <c r="I166" s="258"/>
      <c r="J166" s="258"/>
      <c r="K166" s="258"/>
      <c r="L166" s="258"/>
      <c r="M166" s="258"/>
      <c r="N166" s="258"/>
      <c r="O166" s="258"/>
      <c r="P166" s="258"/>
      <c r="Q166" s="258"/>
      <c r="R166" s="258"/>
      <c r="S166" s="258"/>
      <c r="T166" s="258"/>
      <c r="U166" s="258"/>
      <c r="V166" s="258"/>
      <c r="W166" s="258"/>
      <c r="X166" s="258"/>
      <c r="Y166" s="258"/>
      <c r="Z166" s="258"/>
      <c r="AA166" s="258"/>
      <c r="AB166" s="258"/>
    </row>
    <row r="167" spans="1:29" x14ac:dyDescent="0.3">
      <c r="A167" s="258" t="s">
        <v>874</v>
      </c>
      <c r="B167" s="258"/>
      <c r="C167" s="258"/>
      <c r="D167" s="258"/>
      <c r="E167" s="258"/>
      <c r="F167" s="258"/>
      <c r="G167" s="258"/>
      <c r="H167" s="258"/>
      <c r="I167" s="258"/>
      <c r="J167" s="258"/>
      <c r="K167" s="258"/>
      <c r="L167" s="258"/>
      <c r="M167" s="258"/>
      <c r="N167" s="258"/>
      <c r="O167" s="258"/>
      <c r="P167" s="258"/>
      <c r="Q167" s="258"/>
      <c r="R167" s="258"/>
      <c r="S167" s="258"/>
      <c r="T167" s="258"/>
      <c r="U167" s="258"/>
      <c r="V167" s="258"/>
      <c r="W167" s="258"/>
      <c r="X167" s="258"/>
      <c r="Y167" s="258"/>
      <c r="Z167" s="258"/>
      <c r="AA167" s="258"/>
      <c r="AB167" s="258"/>
    </row>
    <row r="168" spans="1:29" x14ac:dyDescent="0.3">
      <c r="A168" s="258" t="s">
        <v>873</v>
      </c>
      <c r="B168" s="258"/>
      <c r="C168" s="258"/>
      <c r="D168" s="258"/>
      <c r="E168" s="258"/>
      <c r="F168" s="258"/>
      <c r="G168" s="258"/>
      <c r="H168" s="258"/>
      <c r="I168" s="258"/>
      <c r="J168" s="258"/>
      <c r="K168" s="258"/>
      <c r="L168" s="258"/>
      <c r="M168" s="258"/>
      <c r="N168" s="258"/>
      <c r="O168" s="258"/>
      <c r="P168" s="258"/>
      <c r="Q168" s="258"/>
      <c r="R168" s="258"/>
      <c r="S168" s="258"/>
      <c r="T168" s="258"/>
      <c r="U168" s="258"/>
      <c r="V168" s="258"/>
      <c r="W168" s="258"/>
      <c r="X168" s="258"/>
      <c r="Y168" s="258"/>
      <c r="Z168" s="258"/>
      <c r="AA168" s="258"/>
      <c r="AB168" s="258"/>
    </row>
    <row r="169" spans="1:29" x14ac:dyDescent="0.3">
      <c r="A169" s="258" t="s">
        <v>875</v>
      </c>
      <c r="B169" s="258"/>
      <c r="C169" s="258"/>
      <c r="D169" s="258"/>
      <c r="E169" s="258"/>
      <c r="F169" s="258"/>
      <c r="G169" s="258"/>
      <c r="H169" s="258"/>
      <c r="I169" s="258"/>
      <c r="J169" s="258"/>
      <c r="K169" s="258"/>
      <c r="L169" s="258"/>
      <c r="M169" s="258"/>
      <c r="N169" s="258"/>
      <c r="O169" s="258"/>
      <c r="P169" s="258"/>
      <c r="Q169" s="258"/>
      <c r="R169" s="258"/>
      <c r="S169" s="258"/>
      <c r="T169" s="258"/>
      <c r="U169" s="258"/>
      <c r="V169" s="258"/>
      <c r="W169" s="258"/>
      <c r="X169" s="258"/>
      <c r="Y169" s="258"/>
      <c r="Z169" s="258"/>
      <c r="AA169" s="258"/>
      <c r="AB169" s="258"/>
    </row>
    <row r="170" spans="1:29" x14ac:dyDescent="0.3">
      <c r="A170" s="206" t="s">
        <v>914</v>
      </c>
      <c r="B170" s="207"/>
      <c r="C170" s="207"/>
      <c r="D170" s="207"/>
      <c r="E170" s="207"/>
      <c r="F170" s="207"/>
      <c r="G170" s="207"/>
      <c r="H170" s="207"/>
      <c r="I170" s="207"/>
      <c r="J170" s="207"/>
      <c r="K170" s="207"/>
      <c r="L170" s="207"/>
      <c r="M170" s="207"/>
      <c r="N170" s="207"/>
      <c r="O170" s="207"/>
      <c r="P170" s="207"/>
      <c r="Q170" s="207"/>
      <c r="R170" s="207"/>
      <c r="S170" s="207"/>
      <c r="T170" s="207"/>
      <c r="U170" s="207"/>
      <c r="V170" s="207"/>
      <c r="W170" s="207"/>
      <c r="X170" s="207"/>
      <c r="Y170" s="207"/>
      <c r="Z170" s="207"/>
      <c r="AA170" s="207"/>
      <c r="AB170" s="207"/>
      <c r="AC170" s="207"/>
    </row>
    <row r="171" spans="1:29" x14ac:dyDescent="0.3">
      <c r="A171" s="206" t="s">
        <v>915</v>
      </c>
      <c r="B171" s="207"/>
      <c r="C171" s="207"/>
      <c r="D171" s="207"/>
      <c r="E171" s="207"/>
      <c r="F171" s="207"/>
      <c r="G171" s="207"/>
      <c r="H171" s="207"/>
      <c r="I171" s="207"/>
      <c r="J171" s="207"/>
      <c r="K171" s="207"/>
      <c r="L171" s="207"/>
      <c r="M171" s="207"/>
      <c r="N171" s="207"/>
      <c r="O171" s="207"/>
      <c r="P171" s="207"/>
      <c r="Q171" s="207"/>
      <c r="R171" s="207"/>
      <c r="S171" s="207"/>
      <c r="T171" s="207"/>
      <c r="U171" s="207"/>
      <c r="V171" s="207"/>
      <c r="W171" s="207"/>
      <c r="X171" s="207"/>
      <c r="Y171" s="207"/>
      <c r="Z171" s="207"/>
      <c r="AA171" s="207"/>
      <c r="AB171" s="207"/>
      <c r="AC171" s="207"/>
    </row>
    <row r="172" spans="1:29" x14ac:dyDescent="0.3">
      <c r="A172" s="206" t="s">
        <v>916</v>
      </c>
      <c r="B172" s="207"/>
      <c r="C172" s="207"/>
      <c r="D172" s="207"/>
      <c r="E172" s="207"/>
      <c r="F172" s="207"/>
      <c r="G172" s="207"/>
      <c r="H172" s="207"/>
      <c r="I172" s="207"/>
      <c r="J172" s="207"/>
      <c r="K172" s="207"/>
      <c r="L172" s="207"/>
      <c r="M172" s="207"/>
      <c r="N172" s="207"/>
      <c r="O172" s="207"/>
      <c r="P172" s="207"/>
      <c r="Q172" s="207"/>
      <c r="R172" s="207"/>
      <c r="S172" s="207"/>
      <c r="T172" s="207"/>
      <c r="U172" s="207"/>
      <c r="V172" s="207"/>
      <c r="W172" s="207"/>
      <c r="X172" s="207"/>
      <c r="Y172" s="207"/>
      <c r="Z172" s="207"/>
      <c r="AA172" s="207"/>
      <c r="AB172" s="207"/>
      <c r="AC172" s="207"/>
    </row>
  </sheetData>
  <mergeCells count="76">
    <mergeCell ref="A172:AC172"/>
    <mergeCell ref="A169:AB169"/>
    <mergeCell ref="A166:AB166"/>
    <mergeCell ref="A167:AB167"/>
    <mergeCell ref="A168:AB168"/>
    <mergeCell ref="A4:Z4"/>
    <mergeCell ref="D5:D7"/>
    <mergeCell ref="E5:E7"/>
    <mergeCell ref="A170:AC170"/>
    <mergeCell ref="A171:AC171"/>
    <mergeCell ref="R5:U5"/>
    <mergeCell ref="F5:I5"/>
    <mergeCell ref="J5:M5"/>
    <mergeCell ref="N5:Q5"/>
    <mergeCell ref="A1:Z1"/>
    <mergeCell ref="A2:Z2"/>
    <mergeCell ref="A3:Z3"/>
    <mergeCell ref="A5:A7"/>
    <mergeCell ref="B5:B7"/>
    <mergeCell ref="C5:C7"/>
    <mergeCell ref="V5:Y5"/>
    <mergeCell ref="Z5:Z7"/>
    <mergeCell ref="F6:G6"/>
    <mergeCell ref="H6:I6"/>
    <mergeCell ref="J6:K6"/>
    <mergeCell ref="L6:M6"/>
    <mergeCell ref="X6:Y6"/>
    <mergeCell ref="T6:U6"/>
    <mergeCell ref="R6:S6"/>
    <mergeCell ref="P6:Q6"/>
    <mergeCell ref="A36:B36"/>
    <mergeCell ref="V6:W6"/>
    <mergeCell ref="N6:O6"/>
    <mergeCell ref="B138:C138"/>
    <mergeCell ref="A8:A11"/>
    <mergeCell ref="A16:A29"/>
    <mergeCell ref="A138:A141"/>
    <mergeCell ref="A82:A136"/>
    <mergeCell ref="A137:C137"/>
    <mergeCell ref="A31:A35"/>
    <mergeCell ref="A37:A80"/>
    <mergeCell ref="A81:B81"/>
    <mergeCell ref="B140:C140"/>
    <mergeCell ref="A12:B12"/>
    <mergeCell ref="A13:A14"/>
    <mergeCell ref="A15:B15"/>
    <mergeCell ref="A30:B30"/>
    <mergeCell ref="F136:Y136"/>
    <mergeCell ref="A159:AB159"/>
    <mergeCell ref="A142:Z142"/>
    <mergeCell ref="B141:C141"/>
    <mergeCell ref="F133:Y133"/>
    <mergeCell ref="F134:Y134"/>
    <mergeCell ref="F135:Y135"/>
    <mergeCell ref="A156:AB156"/>
    <mergeCell ref="A153:AB153"/>
    <mergeCell ref="A154:AB154"/>
    <mergeCell ref="A155:AB155"/>
    <mergeCell ref="A157:AB157"/>
    <mergeCell ref="A158:AB158"/>
    <mergeCell ref="B139:C139"/>
    <mergeCell ref="A143:Z143"/>
    <mergeCell ref="A144:Z144"/>
    <mergeCell ref="A163:AB163"/>
    <mergeCell ref="A164:AB164"/>
    <mergeCell ref="A165:AB165"/>
    <mergeCell ref="A152:Z152"/>
    <mergeCell ref="A149:Z149"/>
    <mergeCell ref="A150:Z150"/>
    <mergeCell ref="A161:AB161"/>
    <mergeCell ref="A162:AB162"/>
    <mergeCell ref="A145:Z145"/>
    <mergeCell ref="A146:Z146"/>
    <mergeCell ref="A147:Z147"/>
    <mergeCell ref="A148:Z148"/>
    <mergeCell ref="A160:AB160"/>
  </mergeCells>
  <phoneticPr fontId="2" type="noConversion"/>
  <pageMargins left="0.23622047244094491" right="0.23622047244094491" top="0.74803149606299213" bottom="0.74803149606299213" header="0.31496062992125984" footer="0.31496062992125984"/>
  <pageSetup paperSize="9" scale="61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 tint="-0.499984740745262"/>
    <pageSetUpPr fitToPage="1"/>
  </sheetPr>
  <dimension ref="A1:AE175"/>
  <sheetViews>
    <sheetView zoomScale="70" zoomScaleNormal="70" workbookViewId="0">
      <pane xSplit="5" ySplit="8" topLeftCell="F156" activePane="bottomRight" state="frozen"/>
      <selection pane="topRight" activeCell="F1" sqref="F1"/>
      <selection pane="bottomLeft" activeCell="A9" sqref="A9"/>
      <selection pane="bottomRight" activeCell="S8" sqref="S8"/>
    </sheetView>
  </sheetViews>
  <sheetFormatPr defaultColWidth="9" defaultRowHeight="16.2" x14ac:dyDescent="0.3"/>
  <cols>
    <col min="1" max="1" width="9.6640625" customWidth="1"/>
    <col min="2" max="2" width="26.44140625" customWidth="1"/>
    <col min="3" max="3" width="24.44140625" customWidth="1"/>
    <col min="4" max="4" width="4.88671875" bestFit="1" customWidth="1"/>
    <col min="5" max="5" width="4.88671875" customWidth="1"/>
    <col min="6" max="10" width="3.88671875" customWidth="1"/>
    <col min="11" max="11" width="4" customWidth="1"/>
    <col min="12" max="25" width="3.88671875" customWidth="1"/>
    <col min="26" max="26" width="8.6640625" customWidth="1"/>
    <col min="27" max="30" width="0" hidden="1" customWidth="1"/>
    <col min="31" max="31" width="14.6640625" customWidth="1"/>
  </cols>
  <sheetData>
    <row r="1" spans="1:26" ht="19.8" x14ac:dyDescent="0.4">
      <c r="A1" s="111"/>
    </row>
    <row r="2" spans="1:26" s="10" customFormat="1" ht="21.75" customHeight="1" x14ac:dyDescent="0.3">
      <c r="A2" s="303" t="s">
        <v>344</v>
      </c>
      <c r="B2" s="303"/>
      <c r="C2" s="303"/>
      <c r="D2" s="303"/>
      <c r="E2" s="303"/>
      <c r="F2" s="303"/>
      <c r="G2" s="303"/>
      <c r="H2" s="303"/>
      <c r="I2" s="303"/>
      <c r="J2" s="303"/>
      <c r="K2" s="303"/>
      <c r="L2" s="303"/>
      <c r="M2" s="303"/>
      <c r="N2" s="303"/>
      <c r="O2" s="303"/>
      <c r="P2" s="303"/>
      <c r="Q2" s="303"/>
      <c r="R2" s="303"/>
      <c r="S2" s="303"/>
      <c r="T2" s="303"/>
      <c r="U2" s="303"/>
      <c r="V2" s="303"/>
      <c r="W2" s="303"/>
      <c r="X2" s="303"/>
      <c r="Y2" s="303"/>
      <c r="Z2" s="303"/>
    </row>
    <row r="3" spans="1:26" s="10" customFormat="1" ht="24.75" customHeight="1" x14ac:dyDescent="0.3">
      <c r="A3" s="304" t="s">
        <v>670</v>
      </c>
      <c r="B3" s="304"/>
      <c r="C3" s="304"/>
      <c r="D3" s="304"/>
      <c r="E3" s="304"/>
      <c r="F3" s="304"/>
      <c r="G3" s="304"/>
      <c r="H3" s="304"/>
      <c r="I3" s="304"/>
      <c r="J3" s="304"/>
      <c r="K3" s="304"/>
      <c r="L3" s="304"/>
      <c r="M3" s="304"/>
      <c r="N3" s="304"/>
      <c r="O3" s="304"/>
      <c r="P3" s="304"/>
      <c r="Q3" s="304"/>
      <c r="R3" s="304"/>
      <c r="S3" s="304"/>
      <c r="T3" s="304"/>
      <c r="U3" s="304"/>
      <c r="V3" s="304"/>
      <c r="W3" s="304"/>
      <c r="X3" s="304"/>
      <c r="Y3" s="304"/>
      <c r="Z3" s="304"/>
    </row>
    <row r="4" spans="1:26" s="10" customFormat="1" ht="24.75" customHeight="1" x14ac:dyDescent="0.3">
      <c r="A4" s="301" t="s">
        <v>618</v>
      </c>
      <c r="B4" s="302"/>
      <c r="C4" s="302"/>
      <c r="D4" s="302"/>
      <c r="E4" s="302"/>
      <c r="F4" s="302"/>
      <c r="G4" s="302"/>
      <c r="H4" s="302"/>
      <c r="I4" s="302"/>
      <c r="J4" s="302"/>
      <c r="K4" s="302"/>
      <c r="L4" s="302"/>
      <c r="M4" s="302"/>
      <c r="N4" s="302"/>
      <c r="O4" s="302"/>
      <c r="P4" s="302"/>
      <c r="Q4" s="302"/>
      <c r="R4" s="302"/>
      <c r="S4" s="302"/>
      <c r="T4" s="302"/>
      <c r="U4" s="302"/>
      <c r="V4" s="302"/>
      <c r="W4" s="302"/>
      <c r="X4" s="302"/>
      <c r="Y4" s="302"/>
      <c r="Z4" s="302"/>
    </row>
    <row r="5" spans="1:26" s="10" customFormat="1" ht="21" customHeight="1" x14ac:dyDescent="0.3">
      <c r="A5" s="333" t="s">
        <v>916</v>
      </c>
      <c r="B5" s="334"/>
      <c r="C5" s="334"/>
      <c r="D5" s="334"/>
      <c r="E5" s="334"/>
      <c r="F5" s="334"/>
      <c r="G5" s="334"/>
      <c r="H5" s="334"/>
      <c r="I5" s="334"/>
      <c r="J5" s="334"/>
      <c r="K5" s="334"/>
      <c r="L5" s="334"/>
      <c r="M5" s="334"/>
      <c r="N5" s="334"/>
      <c r="O5" s="334"/>
      <c r="P5" s="334"/>
      <c r="Q5" s="334"/>
      <c r="R5" s="334"/>
      <c r="S5" s="334"/>
      <c r="T5" s="334"/>
      <c r="U5" s="334"/>
      <c r="V5" s="334"/>
      <c r="W5" s="334"/>
      <c r="X5" s="334"/>
      <c r="Y5" s="334"/>
      <c r="Z5" s="334"/>
    </row>
    <row r="6" spans="1:26" s="10" customFormat="1" ht="45" customHeight="1" x14ac:dyDescent="0.3">
      <c r="A6" s="305" t="s">
        <v>33</v>
      </c>
      <c r="B6" s="308" t="s">
        <v>604</v>
      </c>
      <c r="C6" s="311" t="s">
        <v>345</v>
      </c>
      <c r="D6" s="322" t="s">
        <v>346</v>
      </c>
      <c r="E6" s="322" t="s">
        <v>347</v>
      </c>
      <c r="F6" s="316" t="s">
        <v>606</v>
      </c>
      <c r="G6" s="317"/>
      <c r="H6" s="317"/>
      <c r="I6" s="318"/>
      <c r="J6" s="316" t="s">
        <v>607</v>
      </c>
      <c r="K6" s="317"/>
      <c r="L6" s="317"/>
      <c r="M6" s="318"/>
      <c r="N6" s="316" t="s">
        <v>608</v>
      </c>
      <c r="O6" s="317"/>
      <c r="P6" s="317"/>
      <c r="Q6" s="318"/>
      <c r="R6" s="335" t="s">
        <v>609</v>
      </c>
      <c r="S6" s="336"/>
      <c r="T6" s="336"/>
      <c r="U6" s="337"/>
      <c r="V6" s="316" t="s">
        <v>610</v>
      </c>
      <c r="W6" s="317"/>
      <c r="X6" s="317"/>
      <c r="Y6" s="318"/>
      <c r="Z6" s="319" t="s">
        <v>348</v>
      </c>
    </row>
    <row r="7" spans="1:26" s="10" customFormat="1" ht="15.75" customHeight="1" x14ac:dyDescent="0.3">
      <c r="A7" s="306"/>
      <c r="B7" s="309"/>
      <c r="C7" s="312"/>
      <c r="D7" s="323"/>
      <c r="E7" s="323"/>
      <c r="F7" s="314" t="s">
        <v>349</v>
      </c>
      <c r="G7" s="315"/>
      <c r="H7" s="314" t="s">
        <v>350</v>
      </c>
      <c r="I7" s="315"/>
      <c r="J7" s="314" t="s">
        <v>349</v>
      </c>
      <c r="K7" s="315"/>
      <c r="L7" s="282" t="s">
        <v>350</v>
      </c>
      <c r="M7" s="284"/>
      <c r="N7" s="314" t="s">
        <v>349</v>
      </c>
      <c r="O7" s="315"/>
      <c r="P7" s="314" t="s">
        <v>350</v>
      </c>
      <c r="Q7" s="315"/>
      <c r="R7" s="282" t="s">
        <v>349</v>
      </c>
      <c r="S7" s="284"/>
      <c r="T7" s="282" t="s">
        <v>350</v>
      </c>
      <c r="U7" s="284"/>
      <c r="V7" s="314" t="s">
        <v>349</v>
      </c>
      <c r="W7" s="315"/>
      <c r="X7" s="282" t="s">
        <v>350</v>
      </c>
      <c r="Y7" s="284"/>
      <c r="Z7" s="320"/>
    </row>
    <row r="8" spans="1:26" s="10" customFormat="1" ht="76.5" customHeight="1" x14ac:dyDescent="0.3">
      <c r="A8" s="307"/>
      <c r="B8" s="310"/>
      <c r="C8" s="313"/>
      <c r="D8" s="324"/>
      <c r="E8" s="324"/>
      <c r="F8" s="100" t="s">
        <v>351</v>
      </c>
      <c r="G8" s="100" t="s">
        <v>352</v>
      </c>
      <c r="H8" s="100" t="s">
        <v>351</v>
      </c>
      <c r="I8" s="100" t="s">
        <v>352</v>
      </c>
      <c r="J8" s="100" t="s">
        <v>351</v>
      </c>
      <c r="K8" s="100" t="s">
        <v>352</v>
      </c>
      <c r="L8" s="23" t="s">
        <v>351</v>
      </c>
      <c r="M8" s="23" t="s">
        <v>352</v>
      </c>
      <c r="N8" s="100" t="s">
        <v>351</v>
      </c>
      <c r="O8" s="100" t="s">
        <v>352</v>
      </c>
      <c r="P8" s="100" t="s">
        <v>351</v>
      </c>
      <c r="Q8" s="100" t="s">
        <v>352</v>
      </c>
      <c r="R8" s="23" t="s">
        <v>351</v>
      </c>
      <c r="S8" s="23" t="s">
        <v>352</v>
      </c>
      <c r="T8" s="23" t="s">
        <v>351</v>
      </c>
      <c r="U8" s="23" t="s">
        <v>352</v>
      </c>
      <c r="V8" s="100" t="s">
        <v>351</v>
      </c>
      <c r="W8" s="100" t="s">
        <v>352</v>
      </c>
      <c r="X8" s="23" t="s">
        <v>351</v>
      </c>
      <c r="Y8" s="23" t="s">
        <v>352</v>
      </c>
      <c r="Z8" s="321"/>
    </row>
    <row r="9" spans="1:26" s="10" customFormat="1" ht="34.5" customHeight="1" x14ac:dyDescent="0.3">
      <c r="A9" s="325" t="s">
        <v>353</v>
      </c>
      <c r="B9" s="38" t="s">
        <v>611</v>
      </c>
      <c r="C9" s="39" t="s">
        <v>354</v>
      </c>
      <c r="D9" s="41">
        <v>2</v>
      </c>
      <c r="E9" s="41">
        <v>2</v>
      </c>
      <c r="F9" s="95">
        <v>1</v>
      </c>
      <c r="G9" s="96">
        <v>1</v>
      </c>
      <c r="H9" s="95">
        <v>1</v>
      </c>
      <c r="I9" s="96">
        <v>1</v>
      </c>
      <c r="J9" s="95"/>
      <c r="K9" s="96"/>
      <c r="L9" s="22"/>
      <c r="M9" s="22"/>
      <c r="N9" s="95"/>
      <c r="O9" s="96"/>
      <c r="P9" s="41"/>
      <c r="Q9" s="41"/>
      <c r="R9" s="26"/>
      <c r="S9" s="27"/>
      <c r="T9" s="22"/>
      <c r="U9" s="22"/>
      <c r="V9" s="96"/>
      <c r="W9" s="96"/>
      <c r="X9" s="27"/>
      <c r="Y9" s="27"/>
      <c r="Z9" s="39"/>
    </row>
    <row r="10" spans="1:26" s="10" customFormat="1" ht="35.25" customHeight="1" x14ac:dyDescent="0.3">
      <c r="A10" s="325"/>
      <c r="B10" s="38" t="s">
        <v>508</v>
      </c>
      <c r="C10" s="39" t="s">
        <v>225</v>
      </c>
      <c r="D10" s="44">
        <v>2</v>
      </c>
      <c r="E10" s="41">
        <v>2</v>
      </c>
      <c r="F10" s="41">
        <v>2</v>
      </c>
      <c r="G10" s="41">
        <v>2</v>
      </c>
      <c r="H10" s="41"/>
      <c r="I10" s="41"/>
      <c r="J10" s="41"/>
      <c r="K10" s="41"/>
      <c r="L10" s="22"/>
      <c r="M10" s="22"/>
      <c r="N10" s="41"/>
      <c r="O10" s="41"/>
      <c r="P10" s="41"/>
      <c r="Q10" s="41"/>
      <c r="R10" s="22"/>
      <c r="S10" s="22"/>
      <c r="T10" s="22"/>
      <c r="U10" s="22"/>
      <c r="V10" s="41"/>
      <c r="W10" s="41"/>
      <c r="X10" s="22"/>
      <c r="Y10" s="22"/>
      <c r="Z10" s="39"/>
    </row>
    <row r="11" spans="1:26" s="10" customFormat="1" ht="31.5" customHeight="1" x14ac:dyDescent="0.3">
      <c r="A11" s="325"/>
      <c r="B11" s="38" t="s">
        <v>509</v>
      </c>
      <c r="C11" s="101" t="s">
        <v>355</v>
      </c>
      <c r="D11" s="44">
        <v>0</v>
      </c>
      <c r="E11" s="41">
        <v>2</v>
      </c>
      <c r="F11" s="41"/>
      <c r="G11" s="41"/>
      <c r="H11" s="41"/>
      <c r="I11" s="41"/>
      <c r="J11" s="41">
        <v>0</v>
      </c>
      <c r="K11" s="41">
        <v>1</v>
      </c>
      <c r="L11" s="22">
        <v>0</v>
      </c>
      <c r="M11" s="22">
        <v>1</v>
      </c>
      <c r="N11" s="41"/>
      <c r="O11" s="41"/>
      <c r="P11" s="41"/>
      <c r="Q11" s="41"/>
      <c r="R11" s="22"/>
      <c r="S11" s="22"/>
      <c r="T11" s="22"/>
      <c r="U11" s="22"/>
      <c r="V11" s="41"/>
      <c r="W11" s="41"/>
      <c r="X11" s="22"/>
      <c r="Y11" s="22"/>
      <c r="Z11" s="39"/>
    </row>
    <row r="12" spans="1:26" s="10" customFormat="1" ht="42.75" customHeight="1" x14ac:dyDescent="0.3">
      <c r="A12" s="325"/>
      <c r="B12" s="38" t="s">
        <v>510</v>
      </c>
      <c r="C12" s="39" t="s">
        <v>356</v>
      </c>
      <c r="D12" s="44">
        <v>0</v>
      </c>
      <c r="E12" s="41">
        <v>6</v>
      </c>
      <c r="F12" s="41">
        <v>0</v>
      </c>
      <c r="G12" s="41">
        <v>1</v>
      </c>
      <c r="H12" s="41">
        <v>0</v>
      </c>
      <c r="I12" s="41">
        <v>1</v>
      </c>
      <c r="J12" s="41">
        <v>0</v>
      </c>
      <c r="K12" s="41">
        <v>1</v>
      </c>
      <c r="L12" s="22">
        <v>0</v>
      </c>
      <c r="M12" s="22">
        <v>1</v>
      </c>
      <c r="N12" s="41">
        <v>0</v>
      </c>
      <c r="O12" s="41">
        <v>1</v>
      </c>
      <c r="P12" s="41">
        <v>0</v>
      </c>
      <c r="Q12" s="41">
        <v>1</v>
      </c>
      <c r="R12" s="22"/>
      <c r="S12" s="22"/>
      <c r="T12" s="22"/>
      <c r="U12" s="22"/>
      <c r="V12" s="41"/>
      <c r="W12" s="41"/>
      <c r="X12" s="22"/>
      <c r="Y12" s="22"/>
      <c r="Z12" s="39"/>
    </row>
    <row r="13" spans="1:26" s="10" customFormat="1" ht="15.6" x14ac:dyDescent="0.3">
      <c r="A13" s="326" t="s">
        <v>266</v>
      </c>
      <c r="B13" s="327"/>
      <c r="C13" s="41"/>
      <c r="D13" s="44">
        <f t="shared" ref="D13:Y13" si="0">SUM(D9:D12)</f>
        <v>4</v>
      </c>
      <c r="E13" s="44">
        <f t="shared" si="0"/>
        <v>12</v>
      </c>
      <c r="F13" s="44">
        <f t="shared" si="0"/>
        <v>3</v>
      </c>
      <c r="G13" s="44">
        <f t="shared" si="0"/>
        <v>4</v>
      </c>
      <c r="H13" s="44">
        <f t="shared" si="0"/>
        <v>1</v>
      </c>
      <c r="I13" s="44">
        <f t="shared" si="0"/>
        <v>2</v>
      </c>
      <c r="J13" s="44">
        <f t="shared" si="0"/>
        <v>0</v>
      </c>
      <c r="K13" s="44">
        <f t="shared" si="0"/>
        <v>2</v>
      </c>
      <c r="L13" s="28">
        <f t="shared" si="0"/>
        <v>0</v>
      </c>
      <c r="M13" s="28">
        <f t="shared" si="0"/>
        <v>2</v>
      </c>
      <c r="N13" s="44">
        <f t="shared" si="0"/>
        <v>0</v>
      </c>
      <c r="O13" s="44">
        <f t="shared" si="0"/>
        <v>1</v>
      </c>
      <c r="P13" s="44">
        <f t="shared" si="0"/>
        <v>0</v>
      </c>
      <c r="Q13" s="44">
        <f t="shared" si="0"/>
        <v>1</v>
      </c>
      <c r="R13" s="28">
        <f t="shared" si="0"/>
        <v>0</v>
      </c>
      <c r="S13" s="28">
        <f t="shared" si="0"/>
        <v>0</v>
      </c>
      <c r="T13" s="28">
        <f t="shared" si="0"/>
        <v>0</v>
      </c>
      <c r="U13" s="28">
        <f t="shared" si="0"/>
        <v>0</v>
      </c>
      <c r="V13" s="44">
        <f t="shared" si="0"/>
        <v>0</v>
      </c>
      <c r="W13" s="44">
        <f t="shared" si="0"/>
        <v>0</v>
      </c>
      <c r="X13" s="28">
        <f t="shared" si="0"/>
        <v>0</v>
      </c>
      <c r="Y13" s="28">
        <f t="shared" si="0"/>
        <v>0</v>
      </c>
      <c r="Z13" s="101"/>
    </row>
    <row r="14" spans="1:26" s="10" customFormat="1" ht="24.75" customHeight="1" x14ac:dyDescent="0.3">
      <c r="A14" s="328" t="s">
        <v>357</v>
      </c>
      <c r="B14" s="102" t="s">
        <v>358</v>
      </c>
      <c r="C14" s="103" t="s">
        <v>359</v>
      </c>
      <c r="D14" s="41">
        <v>2</v>
      </c>
      <c r="E14" s="41">
        <v>2</v>
      </c>
      <c r="F14" s="41"/>
      <c r="G14" s="41"/>
      <c r="H14" s="41"/>
      <c r="I14" s="41"/>
      <c r="J14" s="41"/>
      <c r="K14" s="41"/>
      <c r="L14" s="22"/>
      <c r="M14" s="22"/>
      <c r="N14" s="41"/>
      <c r="O14" s="41"/>
      <c r="P14" s="41"/>
      <c r="Q14" s="41"/>
      <c r="R14" s="22"/>
      <c r="S14" s="22"/>
      <c r="T14" s="22"/>
      <c r="U14" s="22"/>
      <c r="V14" s="41">
        <v>1</v>
      </c>
      <c r="W14" s="41">
        <v>1</v>
      </c>
      <c r="X14" s="22">
        <v>1</v>
      </c>
      <c r="Y14" s="22">
        <v>1</v>
      </c>
      <c r="Z14" s="101"/>
    </row>
    <row r="15" spans="1:26" s="10" customFormat="1" ht="29.25" customHeight="1" x14ac:dyDescent="0.3">
      <c r="A15" s="329"/>
      <c r="B15" s="102" t="s">
        <v>612</v>
      </c>
      <c r="C15" s="103" t="s">
        <v>360</v>
      </c>
      <c r="D15" s="41">
        <v>2</v>
      </c>
      <c r="E15" s="41">
        <v>2</v>
      </c>
      <c r="F15" s="41">
        <v>2</v>
      </c>
      <c r="G15" s="41">
        <v>2</v>
      </c>
      <c r="H15" s="41"/>
      <c r="I15" s="41"/>
      <c r="J15" s="41"/>
      <c r="K15" s="41"/>
      <c r="L15" s="22"/>
      <c r="M15" s="22"/>
      <c r="N15" s="41"/>
      <c r="O15" s="41"/>
      <c r="P15" s="41"/>
      <c r="Q15" s="41"/>
      <c r="R15" s="22"/>
      <c r="S15" s="22"/>
      <c r="T15" s="22"/>
      <c r="U15" s="22"/>
      <c r="V15" s="41"/>
      <c r="W15" s="41"/>
      <c r="X15" s="22"/>
      <c r="Y15" s="22"/>
      <c r="Z15" s="39"/>
    </row>
    <row r="16" spans="1:26" s="10" customFormat="1" ht="15.6" x14ac:dyDescent="0.3">
      <c r="A16" s="326" t="s">
        <v>361</v>
      </c>
      <c r="B16" s="327"/>
      <c r="C16" s="41"/>
      <c r="D16" s="41">
        <f>SUM(D14:D15)</f>
        <v>4</v>
      </c>
      <c r="E16" s="41">
        <f>SUM(E14:E15)</f>
        <v>4</v>
      </c>
      <c r="F16" s="41">
        <v>2</v>
      </c>
      <c r="G16" s="41">
        <v>2</v>
      </c>
      <c r="H16" s="41">
        <f t="shared" ref="H16:Y16" si="1">SUM(H14)</f>
        <v>0</v>
      </c>
      <c r="I16" s="41">
        <f t="shared" si="1"/>
        <v>0</v>
      </c>
      <c r="J16" s="41">
        <f t="shared" si="1"/>
        <v>0</v>
      </c>
      <c r="K16" s="41">
        <f t="shared" si="1"/>
        <v>0</v>
      </c>
      <c r="L16" s="22">
        <f t="shared" si="1"/>
        <v>0</v>
      </c>
      <c r="M16" s="22">
        <f t="shared" si="1"/>
        <v>0</v>
      </c>
      <c r="N16" s="41">
        <f t="shared" si="1"/>
        <v>0</v>
      </c>
      <c r="O16" s="41">
        <f t="shared" si="1"/>
        <v>0</v>
      </c>
      <c r="P16" s="41">
        <f t="shared" si="1"/>
        <v>0</v>
      </c>
      <c r="Q16" s="41">
        <f t="shared" si="1"/>
        <v>0</v>
      </c>
      <c r="R16" s="22">
        <f t="shared" si="1"/>
        <v>0</v>
      </c>
      <c r="S16" s="22">
        <f t="shared" si="1"/>
        <v>0</v>
      </c>
      <c r="T16" s="22">
        <f t="shared" si="1"/>
        <v>0</v>
      </c>
      <c r="U16" s="22">
        <f t="shared" si="1"/>
        <v>0</v>
      </c>
      <c r="V16" s="41">
        <f t="shared" si="1"/>
        <v>1</v>
      </c>
      <c r="W16" s="41">
        <f t="shared" si="1"/>
        <v>1</v>
      </c>
      <c r="X16" s="22">
        <f t="shared" si="1"/>
        <v>1</v>
      </c>
      <c r="Y16" s="22">
        <f t="shared" si="1"/>
        <v>1</v>
      </c>
      <c r="Z16" s="39"/>
    </row>
    <row r="17" spans="1:26" s="10" customFormat="1" ht="22.2" x14ac:dyDescent="0.3">
      <c r="A17" s="325" t="s">
        <v>630</v>
      </c>
      <c r="B17" s="104" t="s">
        <v>613</v>
      </c>
      <c r="C17" s="103" t="s">
        <v>232</v>
      </c>
      <c r="D17" s="96">
        <v>8</v>
      </c>
      <c r="E17" s="96">
        <v>8</v>
      </c>
      <c r="F17" s="41">
        <v>2</v>
      </c>
      <c r="G17" s="41">
        <v>2</v>
      </c>
      <c r="H17" s="41">
        <v>2</v>
      </c>
      <c r="I17" s="41">
        <v>2</v>
      </c>
      <c r="J17" s="41">
        <v>2</v>
      </c>
      <c r="K17" s="41">
        <v>2</v>
      </c>
      <c r="L17" s="22">
        <v>2</v>
      </c>
      <c r="M17" s="22">
        <v>2</v>
      </c>
      <c r="N17" s="41"/>
      <c r="O17" s="41"/>
      <c r="P17" s="41"/>
      <c r="Q17" s="41"/>
      <c r="R17" s="22"/>
      <c r="S17" s="22"/>
      <c r="T17" s="22"/>
      <c r="U17" s="22"/>
      <c r="V17" s="41"/>
      <c r="W17" s="41"/>
      <c r="X17" s="22"/>
      <c r="Y17" s="22"/>
      <c r="Z17" s="39"/>
    </row>
    <row r="18" spans="1:26" s="10" customFormat="1" ht="22.2" x14ac:dyDescent="0.3">
      <c r="A18" s="325"/>
      <c r="B18" s="104" t="s">
        <v>512</v>
      </c>
      <c r="C18" s="101" t="s">
        <v>233</v>
      </c>
      <c r="D18" s="96">
        <v>8</v>
      </c>
      <c r="E18" s="96">
        <v>8</v>
      </c>
      <c r="F18" s="41">
        <v>2</v>
      </c>
      <c r="G18" s="41">
        <v>2</v>
      </c>
      <c r="H18" s="41">
        <v>2</v>
      </c>
      <c r="I18" s="41">
        <v>2</v>
      </c>
      <c r="J18" s="41">
        <v>2</v>
      </c>
      <c r="K18" s="41">
        <v>2</v>
      </c>
      <c r="L18" s="22">
        <v>2</v>
      </c>
      <c r="M18" s="22">
        <v>2</v>
      </c>
      <c r="N18" s="41"/>
      <c r="O18" s="41"/>
      <c r="P18" s="41"/>
      <c r="Q18" s="41"/>
      <c r="R18" s="22"/>
      <c r="S18" s="22"/>
      <c r="T18" s="22"/>
      <c r="U18" s="22"/>
      <c r="V18" s="41"/>
      <c r="W18" s="41"/>
      <c r="X18" s="22"/>
      <c r="Y18" s="22"/>
      <c r="Z18" s="39"/>
    </row>
    <row r="19" spans="1:26" s="10" customFormat="1" ht="22.2" x14ac:dyDescent="0.3">
      <c r="A19" s="325"/>
      <c r="B19" s="38" t="s">
        <v>513</v>
      </c>
      <c r="C19" s="101" t="s">
        <v>234</v>
      </c>
      <c r="D19" s="96">
        <v>4</v>
      </c>
      <c r="E19" s="96">
        <v>4</v>
      </c>
      <c r="F19" s="41">
        <v>2</v>
      </c>
      <c r="G19" s="41">
        <v>2</v>
      </c>
      <c r="H19" s="41">
        <v>2</v>
      </c>
      <c r="I19" s="41">
        <v>2</v>
      </c>
      <c r="J19" s="41"/>
      <c r="K19" s="41"/>
      <c r="L19" s="22"/>
      <c r="M19" s="22"/>
      <c r="N19" s="41"/>
      <c r="O19" s="41"/>
      <c r="P19" s="41"/>
      <c r="Q19" s="41"/>
      <c r="R19" s="22"/>
      <c r="S19" s="22"/>
      <c r="T19" s="22"/>
      <c r="U19" s="22"/>
      <c r="V19" s="41"/>
      <c r="W19" s="41"/>
      <c r="X19" s="22"/>
      <c r="Y19" s="22"/>
      <c r="Z19" s="39"/>
    </row>
    <row r="20" spans="1:26" s="10" customFormat="1" ht="22.2" x14ac:dyDescent="0.3">
      <c r="A20" s="325"/>
      <c r="B20" s="38" t="s">
        <v>514</v>
      </c>
      <c r="C20" s="103" t="s">
        <v>235</v>
      </c>
      <c r="D20" s="21">
        <v>2</v>
      </c>
      <c r="E20" s="21">
        <v>2</v>
      </c>
      <c r="F20" s="21">
        <v>2</v>
      </c>
      <c r="G20" s="21">
        <v>2</v>
      </c>
      <c r="H20" s="41"/>
      <c r="I20" s="41"/>
      <c r="J20" s="41"/>
      <c r="K20" s="41"/>
      <c r="L20" s="22"/>
      <c r="M20" s="22"/>
      <c r="N20" s="41"/>
      <c r="O20" s="41"/>
      <c r="P20" s="41"/>
      <c r="Q20" s="41"/>
      <c r="R20" s="22"/>
      <c r="S20" s="22"/>
      <c r="T20" s="22"/>
      <c r="U20" s="22"/>
      <c r="V20" s="41"/>
      <c r="W20" s="41"/>
      <c r="X20" s="22"/>
      <c r="Y20" s="22"/>
      <c r="Z20" s="39"/>
    </row>
    <row r="21" spans="1:26" s="10" customFormat="1" ht="22.2" x14ac:dyDescent="0.3">
      <c r="A21" s="325"/>
      <c r="B21" s="38" t="s">
        <v>515</v>
      </c>
      <c r="C21" s="103" t="s">
        <v>236</v>
      </c>
      <c r="D21" s="21">
        <v>2</v>
      </c>
      <c r="E21" s="21">
        <v>2</v>
      </c>
      <c r="F21" s="21"/>
      <c r="G21" s="41"/>
      <c r="H21" s="41">
        <v>2</v>
      </c>
      <c r="I21" s="41">
        <v>2</v>
      </c>
      <c r="J21" s="41"/>
      <c r="K21" s="41"/>
      <c r="L21" s="22"/>
      <c r="M21" s="22"/>
      <c r="N21" s="41"/>
      <c r="O21" s="41"/>
      <c r="P21" s="41"/>
      <c r="Q21" s="41"/>
      <c r="R21" s="22"/>
      <c r="S21" s="22"/>
      <c r="T21" s="22"/>
      <c r="U21" s="22"/>
      <c r="V21" s="41"/>
      <c r="W21" s="41"/>
      <c r="X21" s="22"/>
      <c r="Y21" s="22"/>
      <c r="Z21" s="39"/>
    </row>
    <row r="22" spans="1:26" s="10" customFormat="1" ht="22.2" x14ac:dyDescent="0.3">
      <c r="A22" s="325"/>
      <c r="B22" s="38" t="s">
        <v>516</v>
      </c>
      <c r="C22" s="39" t="s">
        <v>237</v>
      </c>
      <c r="D22" s="21">
        <v>2</v>
      </c>
      <c r="E22" s="21">
        <v>2</v>
      </c>
      <c r="F22" s="21"/>
      <c r="G22" s="41"/>
      <c r="H22" s="41">
        <v>2</v>
      </c>
      <c r="I22" s="41">
        <v>2</v>
      </c>
      <c r="J22" s="41"/>
      <c r="K22" s="41"/>
      <c r="L22" s="22"/>
      <c r="M22" s="22"/>
      <c r="N22" s="41"/>
      <c r="O22" s="41"/>
      <c r="P22" s="41"/>
      <c r="Q22" s="41"/>
      <c r="R22" s="22"/>
      <c r="S22" s="22"/>
      <c r="T22" s="22"/>
      <c r="U22" s="22"/>
      <c r="V22" s="41"/>
      <c r="W22" s="41"/>
      <c r="X22" s="22"/>
      <c r="Y22" s="22"/>
      <c r="Z22" s="39"/>
    </row>
    <row r="23" spans="1:26" s="10" customFormat="1" ht="22.2" x14ac:dyDescent="0.3">
      <c r="A23" s="325"/>
      <c r="B23" s="38" t="s">
        <v>517</v>
      </c>
      <c r="C23" s="39" t="s">
        <v>238</v>
      </c>
      <c r="D23" s="21">
        <v>2</v>
      </c>
      <c r="E23" s="21">
        <v>2</v>
      </c>
      <c r="F23" s="21">
        <v>2</v>
      </c>
      <c r="G23" s="41">
        <v>2</v>
      </c>
      <c r="H23" s="41"/>
      <c r="I23" s="41"/>
      <c r="J23" s="41"/>
      <c r="K23" s="41"/>
      <c r="L23" s="22"/>
      <c r="M23" s="22"/>
      <c r="N23" s="41"/>
      <c r="O23" s="41"/>
      <c r="P23" s="41"/>
      <c r="Q23" s="41"/>
      <c r="R23" s="22"/>
      <c r="S23" s="22"/>
      <c r="T23" s="22"/>
      <c r="U23" s="22"/>
      <c r="V23" s="41"/>
      <c r="W23" s="41"/>
      <c r="X23" s="22"/>
      <c r="Y23" s="22"/>
      <c r="Z23" s="39"/>
    </row>
    <row r="24" spans="1:26" s="10" customFormat="1" ht="22.2" x14ac:dyDescent="0.3">
      <c r="A24" s="325"/>
      <c r="B24" s="38" t="s">
        <v>518</v>
      </c>
      <c r="C24" s="39" t="s">
        <v>239</v>
      </c>
      <c r="D24" s="21">
        <v>2</v>
      </c>
      <c r="E24" s="21">
        <v>2</v>
      </c>
      <c r="F24" s="21">
        <v>2</v>
      </c>
      <c r="G24" s="41">
        <v>2</v>
      </c>
      <c r="H24" s="41"/>
      <c r="I24" s="41"/>
      <c r="J24" s="41"/>
      <c r="K24" s="41"/>
      <c r="L24" s="22"/>
      <c r="M24" s="22"/>
      <c r="N24" s="41"/>
      <c r="O24" s="41"/>
      <c r="P24" s="41"/>
      <c r="Q24" s="41"/>
      <c r="R24" s="22"/>
      <c r="S24" s="22"/>
      <c r="T24" s="22"/>
      <c r="U24" s="22"/>
      <c r="V24" s="41"/>
      <c r="W24" s="41"/>
      <c r="X24" s="22"/>
      <c r="Y24" s="22"/>
      <c r="Z24" s="39"/>
    </row>
    <row r="25" spans="1:26" s="10" customFormat="1" ht="22.2" x14ac:dyDescent="0.3">
      <c r="A25" s="325"/>
      <c r="B25" s="38" t="s">
        <v>519</v>
      </c>
      <c r="C25" s="105" t="s">
        <v>240</v>
      </c>
      <c r="D25" s="21">
        <v>2</v>
      </c>
      <c r="E25" s="21">
        <v>2</v>
      </c>
      <c r="F25" s="21"/>
      <c r="G25" s="41"/>
      <c r="H25" s="41"/>
      <c r="I25" s="41"/>
      <c r="J25" s="41"/>
      <c r="K25" s="41"/>
      <c r="L25" s="22">
        <v>2</v>
      </c>
      <c r="M25" s="22">
        <v>2</v>
      </c>
      <c r="N25" s="41"/>
      <c r="O25" s="41"/>
      <c r="P25" s="41"/>
      <c r="Q25" s="41"/>
      <c r="R25" s="22"/>
      <c r="S25" s="22"/>
      <c r="T25" s="22"/>
      <c r="U25" s="22"/>
      <c r="V25" s="41"/>
      <c r="W25" s="41"/>
      <c r="X25" s="22"/>
      <c r="Y25" s="22"/>
      <c r="Z25" s="39"/>
    </row>
    <row r="26" spans="1:26" s="10" customFormat="1" ht="22.2" x14ac:dyDescent="0.3">
      <c r="A26" s="325"/>
      <c r="B26" s="38" t="s">
        <v>520</v>
      </c>
      <c r="C26" s="106" t="s">
        <v>241</v>
      </c>
      <c r="D26" s="21">
        <v>2</v>
      </c>
      <c r="E26" s="21">
        <v>2</v>
      </c>
      <c r="F26" s="21">
        <v>2</v>
      </c>
      <c r="G26" s="41">
        <v>2</v>
      </c>
      <c r="H26" s="41"/>
      <c r="I26" s="41"/>
      <c r="J26" s="41"/>
      <c r="K26" s="41"/>
      <c r="L26" s="22"/>
      <c r="M26" s="22"/>
      <c r="N26" s="41"/>
      <c r="O26" s="41"/>
      <c r="P26" s="41"/>
      <c r="Q26" s="41"/>
      <c r="R26" s="22"/>
      <c r="S26" s="22"/>
      <c r="T26" s="22"/>
      <c r="U26" s="22"/>
      <c r="V26" s="41"/>
      <c r="W26" s="41"/>
      <c r="X26" s="22"/>
      <c r="Y26" s="22"/>
      <c r="Z26" s="39"/>
    </row>
    <row r="27" spans="1:26" s="10" customFormat="1" ht="22.2" x14ac:dyDescent="0.3">
      <c r="A27" s="325"/>
      <c r="B27" s="43" t="s">
        <v>242</v>
      </c>
      <c r="C27" s="107" t="s">
        <v>243</v>
      </c>
      <c r="D27" s="21">
        <v>2</v>
      </c>
      <c r="E27" s="21">
        <v>2</v>
      </c>
      <c r="F27" s="21"/>
      <c r="G27" s="41"/>
      <c r="H27" s="41">
        <v>2</v>
      </c>
      <c r="I27" s="41">
        <v>2</v>
      </c>
      <c r="J27" s="98"/>
      <c r="K27" s="41"/>
      <c r="L27" s="22"/>
      <c r="M27" s="22"/>
      <c r="N27" s="41"/>
      <c r="O27" s="41"/>
      <c r="P27" s="41"/>
      <c r="Q27" s="41"/>
      <c r="R27" s="22"/>
      <c r="S27" s="22"/>
      <c r="T27" s="22"/>
      <c r="U27" s="22"/>
      <c r="V27" s="41"/>
      <c r="W27" s="41"/>
      <c r="X27" s="22"/>
      <c r="Y27" s="22"/>
      <c r="Z27" s="39"/>
    </row>
    <row r="28" spans="1:26" s="10" customFormat="1" ht="22.2" x14ac:dyDescent="0.3">
      <c r="A28" s="325"/>
      <c r="B28" s="38" t="s">
        <v>521</v>
      </c>
      <c r="C28" s="106" t="s">
        <v>244</v>
      </c>
      <c r="D28" s="21">
        <v>2</v>
      </c>
      <c r="E28" s="21">
        <v>2</v>
      </c>
      <c r="F28" s="108"/>
      <c r="G28" s="94"/>
      <c r="H28" s="94"/>
      <c r="I28" s="94"/>
      <c r="J28" s="94">
        <v>2</v>
      </c>
      <c r="K28" s="94">
        <v>2</v>
      </c>
      <c r="L28" s="115"/>
      <c r="M28" s="115"/>
      <c r="N28" s="94"/>
      <c r="O28" s="94"/>
      <c r="P28" s="94"/>
      <c r="Q28" s="94"/>
      <c r="R28" s="22"/>
      <c r="S28" s="22"/>
      <c r="T28" s="22"/>
      <c r="U28" s="22"/>
      <c r="V28" s="41"/>
      <c r="W28" s="41"/>
      <c r="X28" s="22"/>
      <c r="Y28" s="22"/>
      <c r="Z28" s="39"/>
    </row>
    <row r="29" spans="1:26" s="10" customFormat="1" ht="22.2" x14ac:dyDescent="0.3">
      <c r="A29" s="325"/>
      <c r="B29" s="38" t="s">
        <v>522</v>
      </c>
      <c r="C29" s="39" t="s">
        <v>245</v>
      </c>
      <c r="D29" s="44">
        <v>6</v>
      </c>
      <c r="E29" s="41">
        <v>6</v>
      </c>
      <c r="F29" s="41">
        <v>1</v>
      </c>
      <c r="G29" s="41">
        <v>1</v>
      </c>
      <c r="H29" s="41">
        <v>1</v>
      </c>
      <c r="I29" s="41">
        <v>1</v>
      </c>
      <c r="J29" s="41">
        <v>1</v>
      </c>
      <c r="K29" s="41">
        <v>1</v>
      </c>
      <c r="L29" s="22">
        <v>1</v>
      </c>
      <c r="M29" s="22">
        <v>1</v>
      </c>
      <c r="N29" s="41">
        <v>1</v>
      </c>
      <c r="O29" s="41">
        <v>1</v>
      </c>
      <c r="P29" s="41">
        <v>1</v>
      </c>
      <c r="Q29" s="94">
        <v>1</v>
      </c>
      <c r="R29" s="22"/>
      <c r="S29" s="22"/>
      <c r="T29" s="22"/>
      <c r="U29" s="22"/>
      <c r="V29" s="41"/>
      <c r="W29" s="41"/>
      <c r="X29" s="22"/>
      <c r="Y29" s="22"/>
      <c r="Z29" s="39"/>
    </row>
    <row r="30" spans="1:26" s="10" customFormat="1" ht="15.6" x14ac:dyDescent="0.3">
      <c r="A30" s="326" t="s">
        <v>231</v>
      </c>
      <c r="B30" s="327"/>
      <c r="C30" s="103"/>
      <c r="D30" s="41">
        <f t="shared" ref="D30:Y30" si="2">SUM(D17:D29)</f>
        <v>44</v>
      </c>
      <c r="E30" s="41">
        <f t="shared" si="2"/>
        <v>44</v>
      </c>
      <c r="F30" s="41">
        <f t="shared" si="2"/>
        <v>15</v>
      </c>
      <c r="G30" s="41">
        <f t="shared" si="2"/>
        <v>15</v>
      </c>
      <c r="H30" s="41">
        <f t="shared" si="2"/>
        <v>13</v>
      </c>
      <c r="I30" s="41">
        <f t="shared" si="2"/>
        <v>13</v>
      </c>
      <c r="J30" s="41">
        <f t="shared" si="2"/>
        <v>7</v>
      </c>
      <c r="K30" s="41">
        <f t="shared" si="2"/>
        <v>7</v>
      </c>
      <c r="L30" s="22">
        <f t="shared" si="2"/>
        <v>7</v>
      </c>
      <c r="M30" s="22">
        <f t="shared" si="2"/>
        <v>7</v>
      </c>
      <c r="N30" s="41">
        <f t="shared" si="2"/>
        <v>1</v>
      </c>
      <c r="O30" s="41">
        <f t="shared" si="2"/>
        <v>1</v>
      </c>
      <c r="P30" s="41">
        <f t="shared" si="2"/>
        <v>1</v>
      </c>
      <c r="Q30" s="41">
        <f t="shared" si="2"/>
        <v>1</v>
      </c>
      <c r="R30" s="22">
        <f t="shared" si="2"/>
        <v>0</v>
      </c>
      <c r="S30" s="22">
        <f t="shared" si="2"/>
        <v>0</v>
      </c>
      <c r="T30" s="22">
        <f t="shared" si="2"/>
        <v>0</v>
      </c>
      <c r="U30" s="22">
        <f t="shared" si="2"/>
        <v>0</v>
      </c>
      <c r="V30" s="41">
        <f t="shared" si="2"/>
        <v>0</v>
      </c>
      <c r="W30" s="41">
        <f t="shared" si="2"/>
        <v>0</v>
      </c>
      <c r="X30" s="22">
        <f t="shared" si="2"/>
        <v>0</v>
      </c>
      <c r="Y30" s="22">
        <f t="shared" si="2"/>
        <v>0</v>
      </c>
      <c r="Z30" s="39"/>
    </row>
    <row r="31" spans="1:26" s="10" customFormat="1" ht="44.4" x14ac:dyDescent="0.3">
      <c r="A31" s="325" t="s">
        <v>246</v>
      </c>
      <c r="B31" s="109" t="s">
        <v>614</v>
      </c>
      <c r="C31" s="106" t="s">
        <v>247</v>
      </c>
      <c r="D31" s="41">
        <v>2</v>
      </c>
      <c r="E31" s="41">
        <v>2</v>
      </c>
      <c r="F31" s="95"/>
      <c r="G31" s="96"/>
      <c r="H31" s="95"/>
      <c r="I31" s="96"/>
      <c r="J31" s="95"/>
      <c r="K31" s="96"/>
      <c r="L31" s="117"/>
      <c r="M31" s="118"/>
      <c r="N31" s="95"/>
      <c r="O31" s="96"/>
      <c r="P31" s="95"/>
      <c r="Q31" s="96"/>
      <c r="R31" s="26">
        <v>2</v>
      </c>
      <c r="S31" s="27">
        <v>2</v>
      </c>
      <c r="T31" s="26"/>
      <c r="U31" s="27"/>
      <c r="V31" s="96"/>
      <c r="W31" s="96"/>
      <c r="X31" s="27"/>
      <c r="Y31" s="27"/>
      <c r="Z31" s="39"/>
    </row>
    <row r="32" spans="1:26" s="10" customFormat="1" ht="44.4" x14ac:dyDescent="0.3">
      <c r="A32" s="325"/>
      <c r="B32" s="109" t="s">
        <v>615</v>
      </c>
      <c r="C32" s="106" t="s">
        <v>248</v>
      </c>
      <c r="D32" s="41">
        <v>4</v>
      </c>
      <c r="E32" s="41">
        <v>4</v>
      </c>
      <c r="F32" s="95"/>
      <c r="G32" s="96"/>
      <c r="H32" s="95"/>
      <c r="I32" s="96"/>
      <c r="J32" s="95"/>
      <c r="K32" s="96"/>
      <c r="L32" s="26">
        <v>2</v>
      </c>
      <c r="M32" s="27">
        <v>2</v>
      </c>
      <c r="N32" s="95"/>
      <c r="O32" s="96"/>
      <c r="P32" s="95"/>
      <c r="Q32" s="96"/>
      <c r="R32" s="26">
        <v>2</v>
      </c>
      <c r="S32" s="27">
        <v>2</v>
      </c>
      <c r="T32" s="26"/>
      <c r="U32" s="27"/>
      <c r="V32" s="96"/>
      <c r="W32" s="96"/>
      <c r="X32" s="27"/>
      <c r="Y32" s="27"/>
      <c r="Z32" s="39"/>
    </row>
    <row r="33" spans="1:26" s="10" customFormat="1" ht="44.4" x14ac:dyDescent="0.3">
      <c r="A33" s="325"/>
      <c r="B33" s="109" t="s">
        <v>616</v>
      </c>
      <c r="C33" s="106" t="s">
        <v>249</v>
      </c>
      <c r="D33" s="21">
        <v>2</v>
      </c>
      <c r="E33" s="21">
        <v>2</v>
      </c>
      <c r="F33" s="95"/>
      <c r="G33" s="96"/>
      <c r="H33" s="95"/>
      <c r="I33" s="96"/>
      <c r="J33" s="95"/>
      <c r="K33" s="96"/>
      <c r="L33" s="26"/>
      <c r="M33" s="27"/>
      <c r="N33" s="95"/>
      <c r="O33" s="96"/>
      <c r="P33" s="95">
        <v>2</v>
      </c>
      <c r="Q33" s="96">
        <v>2</v>
      </c>
      <c r="R33" s="26"/>
      <c r="S33" s="27"/>
      <c r="T33" s="26"/>
      <c r="U33" s="27"/>
      <c r="V33" s="96"/>
      <c r="W33" s="96"/>
      <c r="X33" s="27"/>
      <c r="Y33" s="27"/>
      <c r="Z33" s="39"/>
    </row>
    <row r="34" spans="1:26" s="10" customFormat="1" ht="44.4" x14ac:dyDescent="0.3">
      <c r="A34" s="325"/>
      <c r="B34" s="109" t="s">
        <v>617</v>
      </c>
      <c r="C34" s="106" t="s">
        <v>267</v>
      </c>
      <c r="D34" s="21">
        <v>2</v>
      </c>
      <c r="E34" s="21">
        <v>2</v>
      </c>
      <c r="F34" s="95"/>
      <c r="G34" s="96"/>
      <c r="H34" s="95"/>
      <c r="I34" s="96"/>
      <c r="J34" s="95"/>
      <c r="K34" s="96"/>
      <c r="L34" s="26"/>
      <c r="M34" s="27"/>
      <c r="N34" s="95"/>
      <c r="O34" s="96"/>
      <c r="P34" s="95"/>
      <c r="Q34" s="96"/>
      <c r="R34" s="26">
        <v>2</v>
      </c>
      <c r="S34" s="27">
        <v>2</v>
      </c>
      <c r="T34" s="26"/>
      <c r="U34" s="27"/>
      <c r="V34" s="96"/>
      <c r="W34" s="96"/>
      <c r="X34" s="27"/>
      <c r="Y34" s="27"/>
      <c r="Z34" s="39"/>
    </row>
    <row r="35" spans="1:26" s="10" customFormat="1" ht="15.6" x14ac:dyDescent="0.3">
      <c r="A35" s="326" t="s">
        <v>231</v>
      </c>
      <c r="B35" s="327"/>
      <c r="C35" s="41"/>
      <c r="D35" s="41">
        <f t="shared" ref="D35:Y35" si="3">SUM(D31:D34)</f>
        <v>10</v>
      </c>
      <c r="E35" s="41">
        <f t="shared" si="3"/>
        <v>10</v>
      </c>
      <c r="F35" s="41">
        <f t="shared" si="3"/>
        <v>0</v>
      </c>
      <c r="G35" s="41">
        <f t="shared" si="3"/>
        <v>0</v>
      </c>
      <c r="H35" s="41">
        <f t="shared" si="3"/>
        <v>0</v>
      </c>
      <c r="I35" s="41">
        <f t="shared" si="3"/>
        <v>0</v>
      </c>
      <c r="J35" s="41">
        <f t="shared" si="3"/>
        <v>0</v>
      </c>
      <c r="K35" s="41">
        <f t="shared" si="3"/>
        <v>0</v>
      </c>
      <c r="L35" s="22">
        <f t="shared" si="3"/>
        <v>2</v>
      </c>
      <c r="M35" s="22">
        <f t="shared" si="3"/>
        <v>2</v>
      </c>
      <c r="N35" s="41">
        <f t="shared" si="3"/>
        <v>0</v>
      </c>
      <c r="O35" s="41">
        <f t="shared" si="3"/>
        <v>0</v>
      </c>
      <c r="P35" s="41">
        <f t="shared" si="3"/>
        <v>2</v>
      </c>
      <c r="Q35" s="41">
        <f t="shared" si="3"/>
        <v>2</v>
      </c>
      <c r="R35" s="22">
        <f t="shared" si="3"/>
        <v>6</v>
      </c>
      <c r="S35" s="22">
        <f t="shared" si="3"/>
        <v>6</v>
      </c>
      <c r="T35" s="22">
        <f t="shared" si="3"/>
        <v>0</v>
      </c>
      <c r="U35" s="22">
        <f t="shared" si="3"/>
        <v>0</v>
      </c>
      <c r="V35" s="41">
        <f t="shared" si="3"/>
        <v>0</v>
      </c>
      <c r="W35" s="41">
        <f t="shared" si="3"/>
        <v>0</v>
      </c>
      <c r="X35" s="22">
        <f t="shared" si="3"/>
        <v>0</v>
      </c>
      <c r="Y35" s="22">
        <f t="shared" si="3"/>
        <v>0</v>
      </c>
      <c r="Z35" s="39"/>
    </row>
    <row r="36" spans="1:26" s="10" customFormat="1" ht="52.5" customHeight="1" x14ac:dyDescent="0.3">
      <c r="A36" s="94" t="s">
        <v>662</v>
      </c>
      <c r="B36" s="38" t="s">
        <v>527</v>
      </c>
      <c r="C36" s="39" t="s">
        <v>362</v>
      </c>
      <c r="D36" s="41">
        <v>2</v>
      </c>
      <c r="E36" s="41">
        <v>2</v>
      </c>
      <c r="F36" s="41"/>
      <c r="G36" s="41"/>
      <c r="H36" s="41"/>
      <c r="I36" s="41"/>
      <c r="J36" s="41"/>
      <c r="K36" s="41"/>
      <c r="L36" s="22"/>
      <c r="M36" s="22"/>
      <c r="N36" s="41"/>
      <c r="O36" s="41"/>
      <c r="P36" s="41">
        <v>2</v>
      </c>
      <c r="Q36" s="41">
        <v>2</v>
      </c>
      <c r="R36" s="22"/>
      <c r="S36" s="22"/>
      <c r="T36" s="22"/>
      <c r="U36" s="22"/>
      <c r="V36" s="41"/>
      <c r="W36" s="41"/>
      <c r="X36" s="22"/>
      <c r="Y36" s="22"/>
      <c r="Z36" s="39"/>
    </row>
    <row r="37" spans="1:26" s="10" customFormat="1" ht="15.6" x14ac:dyDescent="0.3">
      <c r="A37" s="326" t="s">
        <v>298</v>
      </c>
      <c r="B37" s="327"/>
      <c r="C37" s="41"/>
      <c r="D37" s="41">
        <v>2</v>
      </c>
      <c r="E37" s="41">
        <v>2</v>
      </c>
      <c r="F37" s="41">
        <v>0</v>
      </c>
      <c r="G37" s="41">
        <v>0</v>
      </c>
      <c r="H37" s="41">
        <v>0</v>
      </c>
      <c r="I37" s="41">
        <v>0</v>
      </c>
      <c r="J37" s="41">
        <v>0</v>
      </c>
      <c r="K37" s="41">
        <v>0</v>
      </c>
      <c r="L37" s="22">
        <v>0</v>
      </c>
      <c r="M37" s="22">
        <v>0</v>
      </c>
      <c r="N37" s="41">
        <v>0</v>
      </c>
      <c r="O37" s="41">
        <v>0</v>
      </c>
      <c r="P37" s="41">
        <v>2</v>
      </c>
      <c r="Q37" s="41">
        <v>2</v>
      </c>
      <c r="R37" s="22">
        <v>0</v>
      </c>
      <c r="S37" s="22">
        <v>0</v>
      </c>
      <c r="T37" s="22">
        <v>0</v>
      </c>
      <c r="U37" s="22">
        <v>0</v>
      </c>
      <c r="V37" s="41">
        <v>0</v>
      </c>
      <c r="W37" s="41">
        <v>0</v>
      </c>
      <c r="X37" s="22">
        <v>0</v>
      </c>
      <c r="Y37" s="22">
        <v>0</v>
      </c>
      <c r="Z37" s="39"/>
    </row>
    <row r="38" spans="1:26" s="10" customFormat="1" ht="32.25" customHeight="1" x14ac:dyDescent="0.3">
      <c r="A38" s="325" t="s">
        <v>737</v>
      </c>
      <c r="B38" s="38" t="s">
        <v>738</v>
      </c>
      <c r="C38" s="39" t="s">
        <v>363</v>
      </c>
      <c r="D38" s="44">
        <v>4</v>
      </c>
      <c r="E38" s="41">
        <v>4</v>
      </c>
      <c r="F38" s="41">
        <v>2</v>
      </c>
      <c r="G38" s="41">
        <v>2</v>
      </c>
      <c r="H38" s="41">
        <v>2</v>
      </c>
      <c r="I38" s="41">
        <v>2</v>
      </c>
      <c r="J38" s="41"/>
      <c r="K38" s="41"/>
      <c r="L38" s="22"/>
      <c r="M38" s="22"/>
      <c r="N38" s="41"/>
      <c r="O38" s="41"/>
      <c r="P38" s="41"/>
      <c r="Q38" s="41"/>
      <c r="R38" s="22"/>
      <c r="S38" s="22"/>
      <c r="T38" s="22"/>
      <c r="U38" s="22"/>
      <c r="V38" s="41"/>
      <c r="W38" s="41"/>
      <c r="X38" s="22"/>
      <c r="Y38" s="22"/>
      <c r="Z38" s="39"/>
    </row>
    <row r="39" spans="1:26" s="10" customFormat="1" ht="19.5" customHeight="1" x14ac:dyDescent="0.3">
      <c r="A39" s="325"/>
      <c r="B39" s="38" t="s">
        <v>529</v>
      </c>
      <c r="C39" s="39" t="s">
        <v>364</v>
      </c>
      <c r="D39" s="44">
        <v>2</v>
      </c>
      <c r="E39" s="41">
        <v>2</v>
      </c>
      <c r="F39" s="41"/>
      <c r="G39" s="41"/>
      <c r="H39" s="41">
        <v>2</v>
      </c>
      <c r="I39" s="41">
        <v>2</v>
      </c>
      <c r="J39" s="41"/>
      <c r="K39" s="41"/>
      <c r="L39" s="22"/>
      <c r="M39" s="22"/>
      <c r="N39" s="41"/>
      <c r="O39" s="41"/>
      <c r="P39" s="41"/>
      <c r="Q39" s="41"/>
      <c r="R39" s="22"/>
      <c r="S39" s="22"/>
      <c r="T39" s="22"/>
      <c r="U39" s="22"/>
      <c r="V39" s="41"/>
      <c r="W39" s="41"/>
      <c r="X39" s="22"/>
      <c r="Y39" s="22"/>
      <c r="Z39" s="39"/>
    </row>
    <row r="40" spans="1:26" s="10" customFormat="1" ht="31.5" customHeight="1" x14ac:dyDescent="0.3">
      <c r="A40" s="325"/>
      <c r="B40" s="38" t="s">
        <v>530</v>
      </c>
      <c r="C40" s="39" t="s">
        <v>365</v>
      </c>
      <c r="D40" s="44">
        <v>4</v>
      </c>
      <c r="E40" s="41">
        <v>4</v>
      </c>
      <c r="F40" s="41">
        <v>2</v>
      </c>
      <c r="G40" s="41">
        <v>2</v>
      </c>
      <c r="H40" s="41">
        <v>2</v>
      </c>
      <c r="I40" s="41">
        <v>2</v>
      </c>
      <c r="J40" s="41"/>
      <c r="K40" s="41"/>
      <c r="L40" s="22"/>
      <c r="M40" s="22"/>
      <c r="N40" s="41"/>
      <c r="O40" s="41"/>
      <c r="P40" s="41"/>
      <c r="Q40" s="41"/>
      <c r="R40" s="22"/>
      <c r="S40" s="22"/>
      <c r="T40" s="22"/>
      <c r="U40" s="22"/>
      <c r="V40" s="41"/>
      <c r="W40" s="41"/>
      <c r="X40" s="22"/>
      <c r="Y40" s="22"/>
      <c r="Z40" s="39"/>
    </row>
    <row r="41" spans="1:26" s="10" customFormat="1" ht="20.25" customHeight="1" x14ac:dyDescent="0.3">
      <c r="A41" s="325"/>
      <c r="B41" s="38" t="s">
        <v>531</v>
      </c>
      <c r="C41" s="39" t="s">
        <v>366</v>
      </c>
      <c r="D41" s="41">
        <v>4</v>
      </c>
      <c r="E41" s="41">
        <v>4</v>
      </c>
      <c r="F41" s="41">
        <v>2</v>
      </c>
      <c r="G41" s="41">
        <v>2</v>
      </c>
      <c r="H41" s="41">
        <v>2</v>
      </c>
      <c r="I41" s="41">
        <v>2</v>
      </c>
      <c r="J41" s="41"/>
      <c r="K41" s="41"/>
      <c r="L41" s="22"/>
      <c r="M41" s="22"/>
      <c r="N41" s="41"/>
      <c r="O41" s="41"/>
      <c r="P41" s="41"/>
      <c r="Q41" s="41"/>
      <c r="R41" s="22"/>
      <c r="S41" s="22"/>
      <c r="T41" s="22"/>
      <c r="U41" s="22"/>
      <c r="V41" s="41"/>
      <c r="W41" s="41"/>
      <c r="X41" s="22"/>
      <c r="Y41" s="22"/>
      <c r="Z41" s="39"/>
    </row>
    <row r="42" spans="1:26" s="10" customFormat="1" ht="31.2" x14ac:dyDescent="0.3">
      <c r="A42" s="325"/>
      <c r="B42" s="38" t="s">
        <v>532</v>
      </c>
      <c r="C42" s="39" t="s">
        <v>367</v>
      </c>
      <c r="D42" s="40">
        <v>2</v>
      </c>
      <c r="E42" s="41">
        <v>2</v>
      </c>
      <c r="F42" s="41">
        <v>2</v>
      </c>
      <c r="G42" s="41">
        <v>2</v>
      </c>
      <c r="H42" s="41"/>
      <c r="I42" s="41"/>
      <c r="J42" s="41"/>
      <c r="K42" s="41"/>
      <c r="L42" s="22"/>
      <c r="M42" s="22"/>
      <c r="N42" s="41"/>
      <c r="O42" s="41"/>
      <c r="P42" s="41"/>
      <c r="Q42" s="41"/>
      <c r="R42" s="22"/>
      <c r="S42" s="22"/>
      <c r="T42" s="22"/>
      <c r="U42" s="22"/>
      <c r="V42" s="41"/>
      <c r="W42" s="41"/>
      <c r="X42" s="22"/>
      <c r="Y42" s="22"/>
      <c r="Z42" s="39"/>
    </row>
    <row r="43" spans="1:26" s="10" customFormat="1" ht="31.2" x14ac:dyDescent="0.3">
      <c r="A43" s="325"/>
      <c r="B43" s="43" t="s">
        <v>368</v>
      </c>
      <c r="C43" s="39" t="s">
        <v>369</v>
      </c>
      <c r="D43" s="44">
        <v>2</v>
      </c>
      <c r="E43" s="41">
        <v>2</v>
      </c>
      <c r="F43" s="41">
        <v>2</v>
      </c>
      <c r="G43" s="41">
        <v>2</v>
      </c>
      <c r="H43" s="41"/>
      <c r="I43" s="41"/>
      <c r="J43" s="41"/>
      <c r="K43" s="41"/>
      <c r="L43" s="22"/>
      <c r="M43" s="22"/>
      <c r="N43" s="41"/>
      <c r="O43" s="41"/>
      <c r="P43" s="41"/>
      <c r="Q43" s="41"/>
      <c r="R43" s="22"/>
      <c r="S43" s="22"/>
      <c r="T43" s="22"/>
      <c r="U43" s="22"/>
      <c r="V43" s="41"/>
      <c r="W43" s="41"/>
      <c r="X43" s="22"/>
      <c r="Y43" s="22"/>
      <c r="Z43" s="39"/>
    </row>
    <row r="44" spans="1:26" s="10" customFormat="1" ht="22.2" x14ac:dyDescent="0.3">
      <c r="A44" s="325"/>
      <c r="B44" s="38" t="s">
        <v>533</v>
      </c>
      <c r="C44" s="39" t="s">
        <v>370</v>
      </c>
      <c r="D44" s="44">
        <v>2</v>
      </c>
      <c r="E44" s="41">
        <v>2</v>
      </c>
      <c r="F44" s="41"/>
      <c r="G44" s="41"/>
      <c r="H44" s="41">
        <v>2</v>
      </c>
      <c r="I44" s="41">
        <v>2</v>
      </c>
      <c r="J44" s="41"/>
      <c r="K44" s="41"/>
      <c r="L44" s="22"/>
      <c r="M44" s="22"/>
      <c r="N44" s="41"/>
      <c r="O44" s="41"/>
      <c r="P44" s="41"/>
      <c r="Q44" s="41"/>
      <c r="R44" s="22"/>
      <c r="S44" s="22"/>
      <c r="T44" s="22"/>
      <c r="U44" s="22"/>
      <c r="V44" s="41"/>
      <c r="W44" s="41"/>
      <c r="X44" s="22"/>
      <c r="Y44" s="22"/>
      <c r="Z44" s="39"/>
    </row>
    <row r="45" spans="1:26" s="10" customFormat="1" ht="31.2" x14ac:dyDescent="0.3">
      <c r="A45" s="325"/>
      <c r="B45" s="43" t="s">
        <v>371</v>
      </c>
      <c r="C45" s="39" t="s">
        <v>372</v>
      </c>
      <c r="D45" s="44">
        <v>2</v>
      </c>
      <c r="E45" s="41">
        <v>2</v>
      </c>
      <c r="F45" s="41"/>
      <c r="G45" s="41"/>
      <c r="H45" s="41">
        <v>2</v>
      </c>
      <c r="I45" s="41">
        <v>2</v>
      </c>
      <c r="J45" s="41"/>
      <c r="K45" s="41"/>
      <c r="L45" s="22"/>
      <c r="M45" s="22"/>
      <c r="N45" s="41"/>
      <c r="O45" s="41"/>
      <c r="P45" s="41"/>
      <c r="Q45" s="41"/>
      <c r="R45" s="22"/>
      <c r="S45" s="22"/>
      <c r="T45" s="22"/>
      <c r="U45" s="22"/>
      <c r="V45" s="41"/>
      <c r="W45" s="41"/>
      <c r="X45" s="22"/>
      <c r="Y45" s="22"/>
      <c r="Z45" s="39"/>
    </row>
    <row r="46" spans="1:26" s="10" customFormat="1" ht="28.35" customHeight="1" x14ac:dyDescent="0.3">
      <c r="A46" s="325"/>
      <c r="B46" s="38" t="s">
        <v>534</v>
      </c>
      <c r="C46" s="39" t="s">
        <v>373</v>
      </c>
      <c r="D46" s="44">
        <v>4</v>
      </c>
      <c r="E46" s="41">
        <v>4</v>
      </c>
      <c r="F46" s="41"/>
      <c r="G46" s="41"/>
      <c r="H46" s="41"/>
      <c r="I46" s="41"/>
      <c r="J46" s="41">
        <v>2</v>
      </c>
      <c r="K46" s="41">
        <v>2</v>
      </c>
      <c r="L46" s="22">
        <v>2</v>
      </c>
      <c r="M46" s="22">
        <v>2</v>
      </c>
      <c r="N46" s="41"/>
      <c r="O46" s="41"/>
      <c r="P46" s="41"/>
      <c r="Q46" s="41"/>
      <c r="R46" s="22"/>
      <c r="S46" s="22"/>
      <c r="T46" s="22"/>
      <c r="U46" s="22"/>
      <c r="V46" s="41"/>
      <c r="W46" s="41"/>
      <c r="X46" s="22"/>
      <c r="Y46" s="22"/>
      <c r="Z46" s="39"/>
    </row>
    <row r="47" spans="1:26" s="10" customFormat="1" ht="27.6" customHeight="1" x14ac:dyDescent="0.3">
      <c r="A47" s="325"/>
      <c r="B47" s="38" t="s">
        <v>535</v>
      </c>
      <c r="C47" s="39" t="s">
        <v>374</v>
      </c>
      <c r="D47" s="44">
        <v>4</v>
      </c>
      <c r="E47" s="41">
        <v>4</v>
      </c>
      <c r="F47" s="41"/>
      <c r="G47" s="41"/>
      <c r="H47" s="41"/>
      <c r="I47" s="41"/>
      <c r="J47" s="41">
        <v>2</v>
      </c>
      <c r="K47" s="41">
        <v>2</v>
      </c>
      <c r="L47" s="22">
        <v>2</v>
      </c>
      <c r="M47" s="22">
        <v>2</v>
      </c>
      <c r="N47" s="41"/>
      <c r="O47" s="41"/>
      <c r="P47" s="41"/>
      <c r="Q47" s="41"/>
      <c r="R47" s="22"/>
      <c r="S47" s="22"/>
      <c r="T47" s="22"/>
      <c r="U47" s="22"/>
      <c r="V47" s="41"/>
      <c r="W47" s="41"/>
      <c r="X47" s="22"/>
      <c r="Y47" s="22"/>
      <c r="Z47" s="39"/>
    </row>
    <row r="48" spans="1:26" s="10" customFormat="1" ht="22.2" x14ac:dyDescent="0.3">
      <c r="A48" s="325"/>
      <c r="B48" s="38" t="s">
        <v>536</v>
      </c>
      <c r="C48" s="39" t="s">
        <v>375</v>
      </c>
      <c r="D48" s="44">
        <v>4</v>
      </c>
      <c r="E48" s="41">
        <v>4</v>
      </c>
      <c r="F48" s="41"/>
      <c r="G48" s="41"/>
      <c r="H48" s="41"/>
      <c r="I48" s="41"/>
      <c r="J48" s="41">
        <v>2</v>
      </c>
      <c r="K48" s="41">
        <v>2</v>
      </c>
      <c r="L48" s="22">
        <v>2</v>
      </c>
      <c r="M48" s="22">
        <v>2</v>
      </c>
      <c r="N48" s="41"/>
      <c r="O48" s="41"/>
      <c r="P48" s="41"/>
      <c r="Q48" s="41"/>
      <c r="R48" s="22"/>
      <c r="S48" s="22"/>
      <c r="T48" s="22"/>
      <c r="U48" s="22"/>
      <c r="V48" s="41"/>
      <c r="W48" s="41"/>
      <c r="X48" s="22"/>
      <c r="Y48" s="22"/>
      <c r="Z48" s="39"/>
    </row>
    <row r="49" spans="1:26" s="10" customFormat="1" ht="22.2" x14ac:dyDescent="0.3">
      <c r="A49" s="325"/>
      <c r="B49" s="38" t="s">
        <v>537</v>
      </c>
      <c r="C49" s="39" t="s">
        <v>376</v>
      </c>
      <c r="D49" s="44">
        <v>6</v>
      </c>
      <c r="E49" s="41">
        <v>6</v>
      </c>
      <c r="F49" s="41"/>
      <c r="G49" s="41"/>
      <c r="H49" s="41"/>
      <c r="I49" s="41"/>
      <c r="J49" s="41">
        <v>3</v>
      </c>
      <c r="K49" s="41">
        <v>3</v>
      </c>
      <c r="L49" s="22">
        <v>3</v>
      </c>
      <c r="M49" s="22">
        <v>3</v>
      </c>
      <c r="N49" s="41"/>
      <c r="O49" s="41"/>
      <c r="P49" s="41"/>
      <c r="Q49" s="41"/>
      <c r="R49" s="22"/>
      <c r="S49" s="22"/>
      <c r="T49" s="22"/>
      <c r="U49" s="22"/>
      <c r="V49" s="41"/>
      <c r="W49" s="41"/>
      <c r="X49" s="22"/>
      <c r="Y49" s="22"/>
      <c r="Z49" s="39"/>
    </row>
    <row r="50" spans="1:26" s="10" customFormat="1" ht="22.2" x14ac:dyDescent="0.3">
      <c r="A50" s="325"/>
      <c r="B50" s="38" t="s">
        <v>538</v>
      </c>
      <c r="C50" s="39" t="s">
        <v>377</v>
      </c>
      <c r="D50" s="44">
        <v>2</v>
      </c>
      <c r="E50" s="41">
        <v>2</v>
      </c>
      <c r="F50" s="41"/>
      <c r="G50" s="41"/>
      <c r="H50" s="41"/>
      <c r="I50" s="41"/>
      <c r="J50" s="41">
        <v>2</v>
      </c>
      <c r="K50" s="41">
        <v>2</v>
      </c>
      <c r="L50" s="22"/>
      <c r="M50" s="22"/>
      <c r="N50" s="41"/>
      <c r="O50" s="41"/>
      <c r="P50" s="41"/>
      <c r="Q50" s="41"/>
      <c r="R50" s="22"/>
      <c r="S50" s="22"/>
      <c r="T50" s="22"/>
      <c r="U50" s="22"/>
      <c r="V50" s="41"/>
      <c r="W50" s="41"/>
      <c r="X50" s="22"/>
      <c r="Y50" s="22"/>
      <c r="Z50" s="39"/>
    </row>
    <row r="51" spans="1:26" s="10" customFormat="1" ht="44.4" x14ac:dyDescent="0.3">
      <c r="A51" s="325"/>
      <c r="B51" s="38" t="s">
        <v>539</v>
      </c>
      <c r="C51" s="39" t="s">
        <v>378</v>
      </c>
      <c r="D51" s="44">
        <v>2</v>
      </c>
      <c r="E51" s="41">
        <v>2</v>
      </c>
      <c r="F51" s="41"/>
      <c r="G51" s="41"/>
      <c r="H51" s="41"/>
      <c r="I51" s="41"/>
      <c r="J51" s="41">
        <v>2</v>
      </c>
      <c r="K51" s="41">
        <v>2</v>
      </c>
      <c r="L51" s="22"/>
      <c r="M51" s="22"/>
      <c r="N51" s="41"/>
      <c r="O51" s="41"/>
      <c r="P51" s="41"/>
      <c r="Q51" s="41"/>
      <c r="R51" s="22"/>
      <c r="S51" s="22"/>
      <c r="T51" s="22"/>
      <c r="U51" s="22"/>
      <c r="V51" s="41"/>
      <c r="W51" s="41"/>
      <c r="X51" s="22"/>
      <c r="Y51" s="22"/>
      <c r="Z51" s="39"/>
    </row>
    <row r="52" spans="1:26" s="10" customFormat="1" ht="22.2" x14ac:dyDescent="0.3">
      <c r="A52" s="325"/>
      <c r="B52" s="43" t="s">
        <v>268</v>
      </c>
      <c r="C52" s="39" t="s">
        <v>269</v>
      </c>
      <c r="D52" s="44">
        <v>2</v>
      </c>
      <c r="E52" s="41">
        <v>2</v>
      </c>
      <c r="F52" s="41"/>
      <c r="G52" s="41"/>
      <c r="H52" s="41"/>
      <c r="I52" s="41"/>
      <c r="J52" s="41">
        <v>2</v>
      </c>
      <c r="K52" s="41">
        <v>2</v>
      </c>
      <c r="L52" s="22"/>
      <c r="M52" s="22"/>
      <c r="N52" s="41"/>
      <c r="O52" s="41"/>
      <c r="P52" s="41"/>
      <c r="Q52" s="41"/>
      <c r="R52" s="22"/>
      <c r="S52" s="22"/>
      <c r="T52" s="22"/>
      <c r="U52" s="22"/>
      <c r="V52" s="41"/>
      <c r="W52" s="41"/>
      <c r="X52" s="22"/>
      <c r="Y52" s="22"/>
      <c r="Z52" s="39"/>
    </row>
    <row r="53" spans="1:26" s="10" customFormat="1" ht="31.5" customHeight="1" x14ac:dyDescent="0.3">
      <c r="A53" s="325"/>
      <c r="B53" s="38" t="s">
        <v>540</v>
      </c>
      <c r="C53" s="39" t="s">
        <v>270</v>
      </c>
      <c r="D53" s="44">
        <v>2</v>
      </c>
      <c r="E53" s="41">
        <v>2</v>
      </c>
      <c r="F53" s="41"/>
      <c r="G53" s="41"/>
      <c r="H53" s="41"/>
      <c r="I53" s="41"/>
      <c r="J53" s="41">
        <v>2</v>
      </c>
      <c r="K53" s="41">
        <v>2</v>
      </c>
      <c r="L53" s="22"/>
      <c r="M53" s="22"/>
      <c r="N53" s="41"/>
      <c r="O53" s="41"/>
      <c r="P53" s="41"/>
      <c r="Q53" s="41"/>
      <c r="R53" s="22"/>
      <c r="S53" s="22"/>
      <c r="T53" s="22"/>
      <c r="U53" s="22"/>
      <c r="V53" s="41"/>
      <c r="W53" s="41"/>
      <c r="X53" s="22"/>
      <c r="Y53" s="22"/>
      <c r="Z53" s="39"/>
    </row>
    <row r="54" spans="1:26" s="10" customFormat="1" ht="22.2" x14ac:dyDescent="0.3">
      <c r="A54" s="325"/>
      <c r="B54" s="43" t="s">
        <v>632</v>
      </c>
      <c r="C54" s="39" t="s">
        <v>625</v>
      </c>
      <c r="D54" s="44">
        <v>2</v>
      </c>
      <c r="E54" s="41">
        <v>2</v>
      </c>
      <c r="F54" s="41"/>
      <c r="G54" s="41"/>
      <c r="H54" s="41"/>
      <c r="I54" s="41"/>
      <c r="J54" s="41">
        <v>2</v>
      </c>
      <c r="K54" s="41">
        <v>2</v>
      </c>
      <c r="L54" s="22"/>
      <c r="M54" s="22"/>
      <c r="N54" s="41"/>
      <c r="O54" s="41"/>
      <c r="P54" s="41"/>
      <c r="Q54" s="41"/>
      <c r="R54" s="22"/>
      <c r="S54" s="22"/>
      <c r="T54" s="22"/>
      <c r="U54" s="22"/>
      <c r="V54" s="41"/>
      <c r="W54" s="41"/>
      <c r="X54" s="22"/>
      <c r="Y54" s="22"/>
      <c r="Z54" s="39"/>
    </row>
    <row r="55" spans="1:26" s="10" customFormat="1" ht="48.75" customHeight="1" x14ac:dyDescent="0.3">
      <c r="A55" s="325"/>
      <c r="B55" s="38" t="s">
        <v>543</v>
      </c>
      <c r="C55" s="39" t="s">
        <v>273</v>
      </c>
      <c r="D55" s="44">
        <v>2</v>
      </c>
      <c r="E55" s="41">
        <v>2</v>
      </c>
      <c r="F55" s="41"/>
      <c r="G55" s="41"/>
      <c r="H55" s="41"/>
      <c r="I55" s="41"/>
      <c r="J55" s="41"/>
      <c r="K55" s="41"/>
      <c r="L55" s="22">
        <v>2</v>
      </c>
      <c r="M55" s="22">
        <v>2</v>
      </c>
      <c r="N55" s="41"/>
      <c r="O55" s="41"/>
      <c r="P55" s="41"/>
      <c r="Q55" s="41"/>
      <c r="R55" s="22"/>
      <c r="S55" s="22"/>
      <c r="T55" s="22"/>
      <c r="U55" s="22"/>
      <c r="V55" s="41"/>
      <c r="W55" s="41"/>
      <c r="X55" s="22"/>
      <c r="Y55" s="22"/>
      <c r="Z55" s="39"/>
    </row>
    <row r="56" spans="1:26" s="10" customFormat="1" ht="20.25" customHeight="1" x14ac:dyDescent="0.3">
      <c r="A56" s="325"/>
      <c r="B56" s="38" t="s">
        <v>544</v>
      </c>
      <c r="C56" s="39" t="s">
        <v>274</v>
      </c>
      <c r="D56" s="44">
        <v>2</v>
      </c>
      <c r="E56" s="41">
        <v>2</v>
      </c>
      <c r="F56" s="41"/>
      <c r="G56" s="41"/>
      <c r="H56" s="41"/>
      <c r="I56" s="41"/>
      <c r="J56" s="41"/>
      <c r="K56" s="41"/>
      <c r="L56" s="22">
        <v>2</v>
      </c>
      <c r="M56" s="22">
        <v>2</v>
      </c>
      <c r="N56" s="41"/>
      <c r="O56" s="41"/>
      <c r="P56" s="41"/>
      <c r="Q56" s="41"/>
      <c r="R56" s="22"/>
      <c r="S56" s="22"/>
      <c r="T56" s="22"/>
      <c r="U56" s="22"/>
      <c r="V56" s="41"/>
      <c r="W56" s="41"/>
      <c r="X56" s="22"/>
      <c r="Y56" s="22"/>
      <c r="Z56" s="39"/>
    </row>
    <row r="57" spans="1:26" s="10" customFormat="1" ht="22.2" x14ac:dyDescent="0.3">
      <c r="A57" s="325"/>
      <c r="B57" s="43" t="s">
        <v>633</v>
      </c>
      <c r="C57" s="39" t="s">
        <v>627</v>
      </c>
      <c r="D57" s="44">
        <v>2</v>
      </c>
      <c r="E57" s="41">
        <v>2</v>
      </c>
      <c r="F57" s="41"/>
      <c r="G57" s="41"/>
      <c r="H57" s="41"/>
      <c r="I57" s="41"/>
      <c r="J57" s="41"/>
      <c r="K57" s="41"/>
      <c r="L57" s="22">
        <v>2</v>
      </c>
      <c r="M57" s="22">
        <v>2</v>
      </c>
      <c r="N57" s="41"/>
      <c r="O57" s="41"/>
      <c r="P57" s="41"/>
      <c r="Q57" s="41"/>
      <c r="R57" s="22"/>
      <c r="S57" s="22"/>
      <c r="T57" s="22"/>
      <c r="U57" s="22"/>
      <c r="V57" s="41"/>
      <c r="W57" s="41"/>
      <c r="X57" s="22"/>
      <c r="Y57" s="22"/>
      <c r="Z57" s="39"/>
    </row>
    <row r="58" spans="1:26" s="10" customFormat="1" ht="22.2" x14ac:dyDescent="0.3">
      <c r="A58" s="325"/>
      <c r="B58" s="38" t="s">
        <v>546</v>
      </c>
      <c r="C58" s="39" t="s">
        <v>276</v>
      </c>
      <c r="D58" s="44">
        <v>4</v>
      </c>
      <c r="E58" s="41">
        <v>4</v>
      </c>
      <c r="F58" s="41"/>
      <c r="G58" s="41"/>
      <c r="H58" s="41"/>
      <c r="I58" s="41"/>
      <c r="J58" s="41"/>
      <c r="K58" s="41"/>
      <c r="L58" s="22"/>
      <c r="M58" s="22"/>
      <c r="N58" s="41">
        <v>2</v>
      </c>
      <c r="O58" s="41">
        <v>2</v>
      </c>
      <c r="P58" s="41">
        <v>2</v>
      </c>
      <c r="Q58" s="41">
        <v>2</v>
      </c>
      <c r="R58" s="22"/>
      <c r="S58" s="22"/>
      <c r="T58" s="22"/>
      <c r="U58" s="22"/>
      <c r="V58" s="41"/>
      <c r="W58" s="41"/>
      <c r="X58" s="22"/>
      <c r="Y58" s="22"/>
      <c r="Z58" s="39"/>
    </row>
    <row r="59" spans="1:26" s="10" customFormat="1" ht="30.75" customHeight="1" x14ac:dyDescent="0.3">
      <c r="A59" s="325"/>
      <c r="B59" s="38" t="s">
        <v>547</v>
      </c>
      <c r="C59" s="39" t="s">
        <v>277</v>
      </c>
      <c r="D59" s="44">
        <v>4</v>
      </c>
      <c r="E59" s="41">
        <v>4</v>
      </c>
      <c r="F59" s="41"/>
      <c r="G59" s="41"/>
      <c r="H59" s="41"/>
      <c r="I59" s="41"/>
      <c r="J59" s="41"/>
      <c r="K59" s="41"/>
      <c r="L59" s="22"/>
      <c r="M59" s="22"/>
      <c r="N59" s="41">
        <v>2</v>
      </c>
      <c r="O59" s="41">
        <v>2</v>
      </c>
      <c r="P59" s="41">
        <v>2</v>
      </c>
      <c r="Q59" s="41">
        <v>2</v>
      </c>
      <c r="R59" s="22"/>
      <c r="S59" s="22"/>
      <c r="T59" s="22"/>
      <c r="U59" s="22"/>
      <c r="V59" s="41"/>
      <c r="W59" s="41"/>
      <c r="X59" s="22"/>
      <c r="Y59" s="22"/>
      <c r="Z59" s="39"/>
    </row>
    <row r="60" spans="1:26" s="10" customFormat="1" ht="22.2" x14ac:dyDescent="0.3">
      <c r="A60" s="325"/>
      <c r="B60" s="38" t="s">
        <v>548</v>
      </c>
      <c r="C60" s="39" t="s">
        <v>278</v>
      </c>
      <c r="D60" s="44">
        <v>4</v>
      </c>
      <c r="E60" s="41">
        <v>4</v>
      </c>
      <c r="F60" s="41"/>
      <c r="G60" s="41"/>
      <c r="H60" s="41"/>
      <c r="I60" s="41"/>
      <c r="J60" s="41"/>
      <c r="K60" s="41"/>
      <c r="L60" s="22"/>
      <c r="M60" s="22"/>
      <c r="N60" s="41">
        <v>2</v>
      </c>
      <c r="O60" s="41">
        <v>2</v>
      </c>
      <c r="P60" s="41">
        <v>2</v>
      </c>
      <c r="Q60" s="41">
        <v>2</v>
      </c>
      <c r="R60" s="22"/>
      <c r="S60" s="22"/>
      <c r="T60" s="22"/>
      <c r="U60" s="22"/>
      <c r="V60" s="41"/>
      <c r="W60" s="41"/>
      <c r="X60" s="22"/>
      <c r="Y60" s="22"/>
      <c r="Z60" s="39"/>
    </row>
    <row r="61" spans="1:26" s="10" customFormat="1" ht="31.8" customHeight="1" x14ac:dyDescent="0.3">
      <c r="A61" s="325"/>
      <c r="B61" s="38" t="s">
        <v>549</v>
      </c>
      <c r="C61" s="39" t="s">
        <v>279</v>
      </c>
      <c r="D61" s="44">
        <v>4</v>
      </c>
      <c r="E61" s="41">
        <v>4</v>
      </c>
      <c r="F61" s="41"/>
      <c r="G61" s="41"/>
      <c r="H61" s="41"/>
      <c r="I61" s="41"/>
      <c r="J61" s="41"/>
      <c r="K61" s="41"/>
      <c r="L61" s="22"/>
      <c r="M61" s="22"/>
      <c r="N61" s="41">
        <v>2</v>
      </c>
      <c r="O61" s="41">
        <v>2</v>
      </c>
      <c r="P61" s="41">
        <v>2</v>
      </c>
      <c r="Q61" s="41">
        <v>2</v>
      </c>
      <c r="R61" s="22"/>
      <c r="S61" s="22"/>
      <c r="T61" s="22"/>
      <c r="U61" s="22"/>
      <c r="V61" s="41"/>
      <c r="W61" s="41"/>
      <c r="X61" s="22"/>
      <c r="Y61" s="22"/>
      <c r="Z61" s="39"/>
    </row>
    <row r="62" spans="1:26" s="10" customFormat="1" ht="40.5" customHeight="1" x14ac:dyDescent="0.3">
      <c r="A62" s="325"/>
      <c r="B62" s="38" t="s">
        <v>550</v>
      </c>
      <c r="C62" s="39" t="s">
        <v>280</v>
      </c>
      <c r="D62" s="44">
        <v>2</v>
      </c>
      <c r="E62" s="41">
        <v>2</v>
      </c>
      <c r="F62" s="41"/>
      <c r="G62" s="41"/>
      <c r="H62" s="41"/>
      <c r="I62" s="41"/>
      <c r="J62" s="41"/>
      <c r="K62" s="41"/>
      <c r="L62" s="22"/>
      <c r="M62" s="22"/>
      <c r="N62" s="41">
        <v>2</v>
      </c>
      <c r="O62" s="41">
        <v>2</v>
      </c>
      <c r="P62" s="41"/>
      <c r="Q62" s="41"/>
      <c r="R62" s="22"/>
      <c r="S62" s="22"/>
      <c r="T62" s="22"/>
      <c r="U62" s="22"/>
      <c r="V62" s="41"/>
      <c r="W62" s="41"/>
      <c r="X62" s="22"/>
      <c r="Y62" s="22"/>
      <c r="Z62" s="39"/>
    </row>
    <row r="63" spans="1:26" s="10" customFormat="1" ht="31.2" x14ac:dyDescent="0.3">
      <c r="A63" s="325"/>
      <c r="B63" s="38" t="s">
        <v>551</v>
      </c>
      <c r="C63" s="39" t="s">
        <v>281</v>
      </c>
      <c r="D63" s="41">
        <v>2</v>
      </c>
      <c r="E63" s="41">
        <v>2</v>
      </c>
      <c r="F63" s="41"/>
      <c r="G63" s="41"/>
      <c r="H63" s="41"/>
      <c r="I63" s="41"/>
      <c r="J63" s="41"/>
      <c r="K63" s="41"/>
      <c r="L63" s="22"/>
      <c r="M63" s="22"/>
      <c r="N63" s="41">
        <v>2</v>
      </c>
      <c r="O63" s="41">
        <v>2</v>
      </c>
      <c r="P63" s="41"/>
      <c r="Q63" s="41"/>
      <c r="R63" s="22"/>
      <c r="S63" s="22"/>
      <c r="T63" s="22"/>
      <c r="U63" s="22"/>
      <c r="V63" s="41"/>
      <c r="W63" s="41"/>
      <c r="X63" s="22"/>
      <c r="Y63" s="22"/>
      <c r="Z63" s="39"/>
    </row>
    <row r="64" spans="1:26" s="10" customFormat="1" ht="31.2" x14ac:dyDescent="0.3">
      <c r="A64" s="325"/>
      <c r="B64" s="38" t="s">
        <v>552</v>
      </c>
      <c r="C64" s="39" t="s">
        <v>282</v>
      </c>
      <c r="D64" s="44">
        <v>2</v>
      </c>
      <c r="E64" s="41">
        <v>2</v>
      </c>
      <c r="F64" s="95"/>
      <c r="G64" s="96"/>
      <c r="H64" s="95"/>
      <c r="I64" s="96"/>
      <c r="J64" s="95"/>
      <c r="K64" s="96"/>
      <c r="L64" s="26"/>
      <c r="M64" s="27"/>
      <c r="N64" s="95">
        <v>2</v>
      </c>
      <c r="O64" s="96">
        <v>2</v>
      </c>
      <c r="P64" s="41"/>
      <c r="Q64" s="41"/>
      <c r="R64" s="22"/>
      <c r="S64" s="22"/>
      <c r="T64" s="22"/>
      <c r="U64" s="22"/>
      <c r="V64" s="41"/>
      <c r="W64" s="41"/>
      <c r="X64" s="22"/>
      <c r="Y64" s="22"/>
      <c r="Z64" s="39"/>
    </row>
    <row r="65" spans="1:26" s="10" customFormat="1" ht="30" customHeight="1" x14ac:dyDescent="0.3">
      <c r="A65" s="325"/>
      <c r="B65" s="24" t="s">
        <v>775</v>
      </c>
      <c r="C65" s="25" t="s">
        <v>283</v>
      </c>
      <c r="D65" s="28">
        <v>4</v>
      </c>
      <c r="E65" s="22">
        <v>4</v>
      </c>
      <c r="F65" s="22"/>
      <c r="G65" s="22"/>
      <c r="H65" s="22"/>
      <c r="I65" s="22"/>
      <c r="J65" s="22"/>
      <c r="K65" s="22"/>
      <c r="L65" s="22"/>
      <c r="M65" s="22"/>
      <c r="N65" s="22">
        <v>2</v>
      </c>
      <c r="O65" s="22">
        <v>2</v>
      </c>
      <c r="P65" s="22">
        <v>2</v>
      </c>
      <c r="Q65" s="22">
        <v>2</v>
      </c>
      <c r="R65" s="22"/>
      <c r="S65" s="22"/>
      <c r="T65" s="22"/>
      <c r="U65" s="22"/>
      <c r="V65" s="41"/>
      <c r="W65" s="41"/>
      <c r="X65" s="22"/>
      <c r="Y65" s="22"/>
      <c r="Z65" s="39"/>
    </row>
    <row r="66" spans="1:26" s="10" customFormat="1" ht="44.4" x14ac:dyDescent="0.3">
      <c r="A66" s="325"/>
      <c r="B66" s="38" t="s">
        <v>554</v>
      </c>
      <c r="C66" s="39" t="s">
        <v>284</v>
      </c>
      <c r="D66" s="44">
        <v>2</v>
      </c>
      <c r="E66" s="41">
        <v>2</v>
      </c>
      <c r="F66" s="41"/>
      <c r="G66" s="41"/>
      <c r="H66" s="41"/>
      <c r="I66" s="41"/>
      <c r="J66" s="41"/>
      <c r="K66" s="41"/>
      <c r="L66" s="22"/>
      <c r="M66" s="22"/>
      <c r="N66" s="41">
        <v>2</v>
      </c>
      <c r="O66" s="41">
        <v>2</v>
      </c>
      <c r="P66" s="41"/>
      <c r="Q66" s="41"/>
      <c r="R66" s="22"/>
      <c r="S66" s="22"/>
      <c r="T66" s="22"/>
      <c r="U66" s="22"/>
      <c r="V66" s="41"/>
      <c r="W66" s="41"/>
      <c r="X66" s="22"/>
      <c r="Y66" s="22"/>
      <c r="Z66" s="39"/>
    </row>
    <row r="67" spans="1:26" s="10" customFormat="1" ht="22.2" x14ac:dyDescent="0.3">
      <c r="A67" s="325"/>
      <c r="B67" s="38" t="s">
        <v>555</v>
      </c>
      <c r="C67" s="39" t="s">
        <v>285</v>
      </c>
      <c r="D67" s="40">
        <v>2</v>
      </c>
      <c r="E67" s="41">
        <v>2</v>
      </c>
      <c r="F67" s="41"/>
      <c r="G67" s="41"/>
      <c r="H67" s="41"/>
      <c r="I67" s="41"/>
      <c r="J67" s="41"/>
      <c r="K67" s="41"/>
      <c r="L67" s="22"/>
      <c r="M67" s="22"/>
      <c r="N67" s="41">
        <v>2</v>
      </c>
      <c r="O67" s="41">
        <v>2</v>
      </c>
      <c r="P67" s="41"/>
      <c r="Q67" s="41"/>
      <c r="R67" s="22"/>
      <c r="S67" s="22"/>
      <c r="T67" s="22"/>
      <c r="U67" s="22"/>
      <c r="V67" s="41"/>
      <c r="W67" s="41"/>
      <c r="X67" s="22"/>
      <c r="Y67" s="22"/>
      <c r="Z67" s="39"/>
    </row>
    <row r="68" spans="1:26" s="10" customFormat="1" ht="22.2" x14ac:dyDescent="0.3">
      <c r="A68" s="325"/>
      <c r="B68" s="38" t="s">
        <v>556</v>
      </c>
      <c r="C68" s="39" t="s">
        <v>286</v>
      </c>
      <c r="D68" s="44">
        <v>2</v>
      </c>
      <c r="E68" s="41">
        <v>2</v>
      </c>
      <c r="F68" s="41"/>
      <c r="G68" s="41"/>
      <c r="H68" s="41"/>
      <c r="I68" s="41"/>
      <c r="J68" s="41"/>
      <c r="K68" s="41"/>
      <c r="L68" s="22"/>
      <c r="M68" s="22"/>
      <c r="N68" s="41">
        <v>2</v>
      </c>
      <c r="O68" s="41">
        <v>2</v>
      </c>
      <c r="P68" s="41"/>
      <c r="Q68" s="41"/>
      <c r="R68" s="22"/>
      <c r="S68" s="22"/>
      <c r="T68" s="22"/>
      <c r="U68" s="22"/>
      <c r="V68" s="41"/>
      <c r="W68" s="41"/>
      <c r="X68" s="22"/>
      <c r="Y68" s="22"/>
      <c r="Z68" s="39"/>
    </row>
    <row r="69" spans="1:26" s="10" customFormat="1" ht="22.2" x14ac:dyDescent="0.3">
      <c r="A69" s="325"/>
      <c r="B69" s="38" t="s">
        <v>557</v>
      </c>
      <c r="C69" s="39" t="s">
        <v>287</v>
      </c>
      <c r="D69" s="44">
        <v>2</v>
      </c>
      <c r="E69" s="41">
        <v>2</v>
      </c>
      <c r="F69" s="41"/>
      <c r="G69" s="41"/>
      <c r="H69" s="41"/>
      <c r="I69" s="41"/>
      <c r="J69" s="41"/>
      <c r="K69" s="41"/>
      <c r="L69" s="22"/>
      <c r="M69" s="22"/>
      <c r="N69" s="41">
        <v>2</v>
      </c>
      <c r="O69" s="41">
        <v>2</v>
      </c>
      <c r="P69" s="41"/>
      <c r="Q69" s="41"/>
      <c r="R69" s="22"/>
      <c r="S69" s="22"/>
      <c r="T69" s="22"/>
      <c r="U69" s="22"/>
      <c r="V69" s="41"/>
      <c r="W69" s="41"/>
      <c r="X69" s="22"/>
      <c r="Y69" s="22"/>
      <c r="Z69" s="39"/>
    </row>
    <row r="70" spans="1:26" s="10" customFormat="1" ht="21.75" customHeight="1" x14ac:dyDescent="0.3">
      <c r="A70" s="325"/>
      <c r="B70" s="38" t="s">
        <v>558</v>
      </c>
      <c r="C70" s="39" t="s">
        <v>288</v>
      </c>
      <c r="D70" s="44">
        <v>2</v>
      </c>
      <c r="E70" s="41">
        <v>2</v>
      </c>
      <c r="F70" s="41"/>
      <c r="G70" s="41"/>
      <c r="H70" s="41"/>
      <c r="I70" s="41"/>
      <c r="J70" s="41"/>
      <c r="K70" s="41"/>
      <c r="L70" s="22"/>
      <c r="M70" s="22"/>
      <c r="N70" s="41"/>
      <c r="O70" s="41"/>
      <c r="P70" s="41">
        <v>2</v>
      </c>
      <c r="Q70" s="41">
        <v>2</v>
      </c>
      <c r="R70" s="22"/>
      <c r="S70" s="22"/>
      <c r="T70" s="22"/>
      <c r="U70" s="22"/>
      <c r="V70" s="41"/>
      <c r="W70" s="41"/>
      <c r="X70" s="22"/>
      <c r="Y70" s="22"/>
      <c r="Z70" s="39"/>
    </row>
    <row r="71" spans="1:26" s="10" customFormat="1" ht="33.75" customHeight="1" x14ac:dyDescent="0.3">
      <c r="A71" s="325"/>
      <c r="B71" s="38" t="s">
        <v>559</v>
      </c>
      <c r="C71" s="39" t="s">
        <v>289</v>
      </c>
      <c r="D71" s="44">
        <v>2</v>
      </c>
      <c r="E71" s="41">
        <v>2</v>
      </c>
      <c r="F71" s="41"/>
      <c r="G71" s="41"/>
      <c r="H71" s="41"/>
      <c r="I71" s="41"/>
      <c r="J71" s="41"/>
      <c r="K71" s="41"/>
      <c r="L71" s="22"/>
      <c r="M71" s="22"/>
      <c r="N71" s="41"/>
      <c r="O71" s="41"/>
      <c r="P71" s="41">
        <v>2</v>
      </c>
      <c r="Q71" s="41">
        <v>2</v>
      </c>
      <c r="R71" s="22"/>
      <c r="S71" s="22"/>
      <c r="T71" s="22"/>
      <c r="U71" s="22"/>
      <c r="V71" s="41"/>
      <c r="W71" s="41"/>
      <c r="X71" s="22"/>
      <c r="Y71" s="22"/>
      <c r="Z71" s="39"/>
    </row>
    <row r="72" spans="1:26" s="10" customFormat="1" ht="44.4" x14ac:dyDescent="0.3">
      <c r="A72" s="325"/>
      <c r="B72" s="38" t="s">
        <v>560</v>
      </c>
      <c r="C72" s="39" t="s">
        <v>290</v>
      </c>
      <c r="D72" s="41">
        <v>2</v>
      </c>
      <c r="E72" s="41">
        <v>2</v>
      </c>
      <c r="F72" s="41"/>
      <c r="G72" s="41"/>
      <c r="H72" s="41"/>
      <c r="I72" s="41"/>
      <c r="J72" s="41"/>
      <c r="K72" s="41"/>
      <c r="L72" s="22"/>
      <c r="M72" s="22"/>
      <c r="N72" s="41"/>
      <c r="O72" s="41"/>
      <c r="P72" s="41">
        <v>2</v>
      </c>
      <c r="Q72" s="41">
        <v>2</v>
      </c>
      <c r="R72" s="22"/>
      <c r="S72" s="22"/>
      <c r="T72" s="22"/>
      <c r="U72" s="22"/>
      <c r="V72" s="41"/>
      <c r="W72" s="41"/>
      <c r="X72" s="22"/>
      <c r="Y72" s="22"/>
      <c r="Z72" s="39"/>
    </row>
    <row r="73" spans="1:26" s="10" customFormat="1" ht="22.2" x14ac:dyDescent="0.3">
      <c r="A73" s="325"/>
      <c r="B73" s="38" t="s">
        <v>561</v>
      </c>
      <c r="C73" s="39" t="s">
        <v>291</v>
      </c>
      <c r="D73" s="41">
        <v>2</v>
      </c>
      <c r="E73" s="41">
        <v>2</v>
      </c>
      <c r="F73" s="41"/>
      <c r="G73" s="41"/>
      <c r="H73" s="41"/>
      <c r="I73" s="41"/>
      <c r="J73" s="41"/>
      <c r="K73" s="41"/>
      <c r="L73" s="22"/>
      <c r="M73" s="22"/>
      <c r="N73" s="41"/>
      <c r="O73" s="41"/>
      <c r="P73" s="41">
        <v>2</v>
      </c>
      <c r="Q73" s="41">
        <v>2</v>
      </c>
      <c r="R73" s="22"/>
      <c r="S73" s="22"/>
      <c r="T73" s="22"/>
      <c r="U73" s="22"/>
      <c r="V73" s="41"/>
      <c r="W73" s="41"/>
      <c r="X73" s="22"/>
      <c r="Y73" s="22"/>
      <c r="Z73" s="39"/>
    </row>
    <row r="74" spans="1:26" s="10" customFormat="1" ht="22.2" x14ac:dyDescent="0.3">
      <c r="A74" s="325"/>
      <c r="B74" s="34" t="s">
        <v>712</v>
      </c>
      <c r="C74" s="25" t="s">
        <v>713</v>
      </c>
      <c r="D74" s="28">
        <v>2</v>
      </c>
      <c r="E74" s="22">
        <v>2</v>
      </c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>
        <v>2</v>
      </c>
      <c r="Q74" s="22">
        <v>2</v>
      </c>
      <c r="R74" s="22"/>
      <c r="S74" s="22"/>
      <c r="T74" s="22"/>
      <c r="U74" s="22"/>
      <c r="V74" s="41"/>
      <c r="W74" s="41"/>
      <c r="X74" s="22"/>
      <c r="Y74" s="22"/>
      <c r="Z74" s="39"/>
    </row>
    <row r="75" spans="1:26" s="10" customFormat="1" ht="33" customHeight="1" x14ac:dyDescent="0.3">
      <c r="A75" s="325"/>
      <c r="B75" s="24" t="s">
        <v>761</v>
      </c>
      <c r="C75" s="25" t="s">
        <v>762</v>
      </c>
      <c r="D75" s="28">
        <v>2</v>
      </c>
      <c r="E75" s="22">
        <v>2</v>
      </c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>
        <v>2</v>
      </c>
      <c r="Q75" s="22">
        <v>2</v>
      </c>
      <c r="R75" s="22"/>
      <c r="S75" s="22"/>
      <c r="T75" s="22"/>
      <c r="U75" s="22"/>
      <c r="V75" s="41"/>
      <c r="W75" s="41"/>
      <c r="X75" s="22"/>
      <c r="Y75" s="22"/>
      <c r="Z75" s="39"/>
    </row>
    <row r="76" spans="1:26" s="172" customFormat="1" ht="22.2" x14ac:dyDescent="0.3">
      <c r="A76" s="325"/>
      <c r="B76" s="164" t="s">
        <v>714</v>
      </c>
      <c r="C76" s="160" t="s">
        <v>715</v>
      </c>
      <c r="D76" s="163">
        <v>2</v>
      </c>
      <c r="E76" s="169">
        <v>2</v>
      </c>
      <c r="F76" s="169"/>
      <c r="G76" s="169"/>
      <c r="H76" s="169"/>
      <c r="I76" s="169"/>
      <c r="J76" s="169"/>
      <c r="K76" s="169"/>
      <c r="L76" s="169"/>
      <c r="M76" s="169"/>
      <c r="N76" s="169"/>
      <c r="O76" s="169"/>
      <c r="P76" s="169"/>
      <c r="Q76" s="169"/>
      <c r="R76" s="169"/>
      <c r="S76" s="169"/>
      <c r="T76" s="169">
        <v>2</v>
      </c>
      <c r="U76" s="169">
        <v>2</v>
      </c>
      <c r="V76" s="169"/>
      <c r="W76" s="169"/>
      <c r="X76" s="169"/>
      <c r="Y76" s="169"/>
      <c r="Z76" s="160"/>
    </row>
    <row r="77" spans="1:26" s="10" customFormat="1" ht="31.2" x14ac:dyDescent="0.3">
      <c r="A77" s="325"/>
      <c r="B77" s="38" t="s">
        <v>564</v>
      </c>
      <c r="C77" s="39" t="s">
        <v>293</v>
      </c>
      <c r="D77" s="41">
        <v>2</v>
      </c>
      <c r="E77" s="41">
        <v>2</v>
      </c>
      <c r="F77" s="41"/>
      <c r="G77" s="41"/>
      <c r="H77" s="41"/>
      <c r="I77" s="41"/>
      <c r="J77" s="41"/>
      <c r="K77" s="41"/>
      <c r="L77" s="22"/>
      <c r="M77" s="22"/>
      <c r="N77" s="41"/>
      <c r="O77" s="41"/>
      <c r="P77" s="41"/>
      <c r="Q77" s="41"/>
      <c r="R77" s="22">
        <v>2</v>
      </c>
      <c r="S77" s="22">
        <v>2</v>
      </c>
      <c r="T77" s="22"/>
      <c r="U77" s="22"/>
      <c r="V77" s="41"/>
      <c r="W77" s="41"/>
      <c r="X77" s="22"/>
      <c r="Y77" s="22"/>
      <c r="Z77" s="39"/>
    </row>
    <row r="78" spans="1:26" s="10" customFormat="1" ht="31.2" x14ac:dyDescent="0.3">
      <c r="A78" s="325"/>
      <c r="B78" s="38" t="s">
        <v>565</v>
      </c>
      <c r="C78" s="39" t="s">
        <v>294</v>
      </c>
      <c r="D78" s="41">
        <v>2</v>
      </c>
      <c r="E78" s="41">
        <v>2</v>
      </c>
      <c r="F78" s="41"/>
      <c r="G78" s="41"/>
      <c r="H78" s="41"/>
      <c r="I78" s="41"/>
      <c r="J78" s="41"/>
      <c r="K78" s="41"/>
      <c r="L78" s="22"/>
      <c r="M78" s="22"/>
      <c r="N78" s="41"/>
      <c r="O78" s="41"/>
      <c r="P78" s="41"/>
      <c r="Q78" s="41"/>
      <c r="R78" s="22">
        <v>2</v>
      </c>
      <c r="S78" s="22">
        <v>2</v>
      </c>
      <c r="T78" s="22"/>
      <c r="U78" s="22"/>
      <c r="V78" s="41"/>
      <c r="W78" s="41"/>
      <c r="X78" s="22"/>
      <c r="Y78" s="22"/>
      <c r="Z78" s="39"/>
    </row>
    <row r="79" spans="1:26" s="10" customFormat="1" ht="31.2" x14ac:dyDescent="0.3">
      <c r="A79" s="325"/>
      <c r="B79" s="38" t="s">
        <v>566</v>
      </c>
      <c r="C79" s="39" t="s">
        <v>295</v>
      </c>
      <c r="D79" s="44">
        <v>2</v>
      </c>
      <c r="E79" s="41">
        <v>2</v>
      </c>
      <c r="F79" s="41"/>
      <c r="G79" s="41"/>
      <c r="H79" s="41"/>
      <c r="I79" s="41"/>
      <c r="J79" s="41"/>
      <c r="K79" s="41"/>
      <c r="L79" s="22"/>
      <c r="M79" s="22"/>
      <c r="N79" s="41"/>
      <c r="O79" s="41"/>
      <c r="P79" s="41"/>
      <c r="Q79" s="41"/>
      <c r="R79" s="22">
        <v>2</v>
      </c>
      <c r="S79" s="22">
        <v>2</v>
      </c>
      <c r="T79" s="22"/>
      <c r="U79" s="22"/>
      <c r="V79" s="41"/>
      <c r="W79" s="41"/>
      <c r="X79" s="22"/>
      <c r="Y79" s="22"/>
      <c r="Z79" s="39"/>
    </row>
    <row r="80" spans="1:26" s="10" customFormat="1" ht="33" customHeight="1" x14ac:dyDescent="0.3">
      <c r="A80" s="325"/>
      <c r="B80" s="38" t="s">
        <v>567</v>
      </c>
      <c r="C80" s="39" t="s">
        <v>296</v>
      </c>
      <c r="D80" s="44">
        <v>2</v>
      </c>
      <c r="E80" s="41">
        <v>2</v>
      </c>
      <c r="F80" s="41"/>
      <c r="G80" s="41"/>
      <c r="H80" s="41"/>
      <c r="I80" s="41"/>
      <c r="J80" s="41"/>
      <c r="K80" s="41"/>
      <c r="L80" s="22"/>
      <c r="M80" s="22"/>
      <c r="N80" s="41"/>
      <c r="O80" s="41"/>
      <c r="P80" s="41"/>
      <c r="Q80" s="41"/>
      <c r="R80" s="22">
        <v>2</v>
      </c>
      <c r="S80" s="22">
        <v>2</v>
      </c>
      <c r="T80" s="22"/>
      <c r="U80" s="22"/>
      <c r="V80" s="41"/>
      <c r="W80" s="41"/>
      <c r="X80" s="22"/>
      <c r="Y80" s="22"/>
      <c r="Z80" s="39"/>
    </row>
    <row r="81" spans="1:26" s="10" customFormat="1" ht="36" customHeight="1" x14ac:dyDescent="0.3">
      <c r="A81" s="325"/>
      <c r="B81" s="38" t="s">
        <v>733</v>
      </c>
      <c r="C81" s="39" t="s">
        <v>297</v>
      </c>
      <c r="D81" s="44">
        <v>2</v>
      </c>
      <c r="E81" s="41">
        <v>2</v>
      </c>
      <c r="F81" s="41"/>
      <c r="G81" s="41"/>
      <c r="H81" s="41"/>
      <c r="I81" s="41"/>
      <c r="J81" s="41"/>
      <c r="K81" s="41"/>
      <c r="L81" s="22"/>
      <c r="M81" s="22"/>
      <c r="N81" s="41"/>
      <c r="O81" s="41"/>
      <c r="P81" s="41"/>
      <c r="Q81" s="41"/>
      <c r="R81" s="22"/>
      <c r="S81" s="22"/>
      <c r="T81" s="22"/>
      <c r="U81" s="22"/>
      <c r="V81" s="41"/>
      <c r="W81" s="41"/>
      <c r="X81" s="22">
        <v>2</v>
      </c>
      <c r="Y81" s="22">
        <v>2</v>
      </c>
      <c r="Z81" s="39"/>
    </row>
    <row r="82" spans="1:26" s="10" customFormat="1" ht="15.6" x14ac:dyDescent="0.3">
      <c r="A82" s="326" t="s">
        <v>231</v>
      </c>
      <c r="B82" s="327"/>
      <c r="C82" s="41"/>
      <c r="D82" s="44">
        <f t="shared" ref="D82:Y82" si="4">SUM(D38:D81)</f>
        <v>114</v>
      </c>
      <c r="E82" s="44">
        <f t="shared" si="4"/>
        <v>114</v>
      </c>
      <c r="F82" s="44">
        <f t="shared" si="4"/>
        <v>10</v>
      </c>
      <c r="G82" s="44">
        <f t="shared" si="4"/>
        <v>10</v>
      </c>
      <c r="H82" s="44">
        <f t="shared" si="4"/>
        <v>12</v>
      </c>
      <c r="I82" s="44">
        <f t="shared" si="4"/>
        <v>12</v>
      </c>
      <c r="J82" s="44">
        <f t="shared" si="4"/>
        <v>19</v>
      </c>
      <c r="K82" s="44">
        <f t="shared" si="4"/>
        <v>19</v>
      </c>
      <c r="L82" s="28">
        <f t="shared" si="4"/>
        <v>15</v>
      </c>
      <c r="M82" s="28">
        <f t="shared" si="4"/>
        <v>15</v>
      </c>
      <c r="N82" s="44">
        <f t="shared" si="4"/>
        <v>24</v>
      </c>
      <c r="O82" s="44">
        <f t="shared" si="4"/>
        <v>24</v>
      </c>
      <c r="P82" s="44">
        <f t="shared" si="4"/>
        <v>22</v>
      </c>
      <c r="Q82" s="44">
        <f t="shared" si="4"/>
        <v>22</v>
      </c>
      <c r="R82" s="28">
        <f t="shared" si="4"/>
        <v>8</v>
      </c>
      <c r="S82" s="28">
        <f t="shared" si="4"/>
        <v>8</v>
      </c>
      <c r="T82" s="28">
        <f t="shared" si="4"/>
        <v>2</v>
      </c>
      <c r="U82" s="28">
        <f t="shared" si="4"/>
        <v>2</v>
      </c>
      <c r="V82" s="44">
        <f t="shared" si="4"/>
        <v>0</v>
      </c>
      <c r="W82" s="44">
        <f t="shared" si="4"/>
        <v>0</v>
      </c>
      <c r="X82" s="28">
        <f t="shared" si="4"/>
        <v>2</v>
      </c>
      <c r="Y82" s="28">
        <f t="shared" si="4"/>
        <v>2</v>
      </c>
      <c r="Z82" s="39"/>
    </row>
    <row r="83" spans="1:26" s="10" customFormat="1" ht="34.5" customHeight="1" x14ac:dyDescent="0.3">
      <c r="A83" s="330" t="s">
        <v>739</v>
      </c>
      <c r="B83" s="43" t="s">
        <v>120</v>
      </c>
      <c r="C83" s="39" t="s">
        <v>251</v>
      </c>
      <c r="D83" s="44">
        <v>2</v>
      </c>
      <c r="E83" s="41">
        <v>2</v>
      </c>
      <c r="F83" s="41"/>
      <c r="G83" s="41"/>
      <c r="H83" s="41"/>
      <c r="I83" s="41"/>
      <c r="J83" s="41"/>
      <c r="K83" s="41"/>
      <c r="L83" s="22">
        <v>2</v>
      </c>
      <c r="M83" s="22">
        <v>2</v>
      </c>
      <c r="N83" s="41"/>
      <c r="O83" s="41"/>
      <c r="P83" s="41"/>
      <c r="Q83" s="41"/>
      <c r="R83" s="22"/>
      <c r="S83" s="22"/>
      <c r="T83" s="22"/>
      <c r="U83" s="22"/>
      <c r="V83" s="41"/>
      <c r="W83" s="41"/>
      <c r="X83" s="22"/>
      <c r="Y83" s="22"/>
      <c r="Z83" s="39"/>
    </row>
    <row r="84" spans="1:26" s="10" customFormat="1" ht="34.5" customHeight="1" x14ac:dyDescent="0.3">
      <c r="A84" s="330"/>
      <c r="B84" s="43" t="s">
        <v>631</v>
      </c>
      <c r="C84" s="39" t="s">
        <v>272</v>
      </c>
      <c r="D84" s="44">
        <v>2</v>
      </c>
      <c r="E84" s="41">
        <v>2</v>
      </c>
      <c r="F84" s="41"/>
      <c r="G84" s="41"/>
      <c r="H84" s="41"/>
      <c r="I84" s="41"/>
      <c r="J84" s="41"/>
      <c r="K84" s="41"/>
      <c r="L84" s="22">
        <v>2</v>
      </c>
      <c r="M84" s="22">
        <v>2</v>
      </c>
      <c r="N84" s="41"/>
      <c r="O84" s="41"/>
      <c r="P84" s="41"/>
      <c r="Q84" s="41"/>
      <c r="R84" s="22"/>
      <c r="S84" s="22"/>
      <c r="T84" s="22"/>
      <c r="U84" s="22"/>
      <c r="V84" s="41"/>
      <c r="W84" s="41"/>
      <c r="X84" s="22"/>
      <c r="Y84" s="22"/>
      <c r="Z84" s="39"/>
    </row>
    <row r="85" spans="1:26" s="10" customFormat="1" ht="34.5" customHeight="1" x14ac:dyDescent="0.3">
      <c r="A85" s="330"/>
      <c r="B85" s="38" t="s">
        <v>568</v>
      </c>
      <c r="C85" s="39" t="s">
        <v>299</v>
      </c>
      <c r="D85" s="40">
        <v>2</v>
      </c>
      <c r="E85" s="41">
        <v>2</v>
      </c>
      <c r="F85" s="42"/>
      <c r="G85" s="40"/>
      <c r="H85" s="42"/>
      <c r="I85" s="40"/>
      <c r="J85" s="40"/>
      <c r="K85" s="40"/>
      <c r="L85" s="49"/>
      <c r="M85" s="37"/>
      <c r="N85" s="40"/>
      <c r="O85" s="40"/>
      <c r="P85" s="42"/>
      <c r="Q85" s="40"/>
      <c r="R85" s="37">
        <v>2</v>
      </c>
      <c r="S85" s="37">
        <v>2</v>
      </c>
      <c r="T85" s="49"/>
      <c r="U85" s="37"/>
      <c r="V85" s="41"/>
      <c r="W85" s="41"/>
      <c r="X85" s="37"/>
      <c r="Y85" s="37"/>
      <c r="Z85" s="39"/>
    </row>
    <row r="86" spans="1:26" s="10" customFormat="1" ht="22.2" x14ac:dyDescent="0.3">
      <c r="A86" s="331"/>
      <c r="B86" s="38" t="s">
        <v>569</v>
      </c>
      <c r="C86" s="39" t="s">
        <v>300</v>
      </c>
      <c r="D86" s="40">
        <v>2</v>
      </c>
      <c r="E86" s="41">
        <v>2</v>
      </c>
      <c r="F86" s="41"/>
      <c r="G86" s="41"/>
      <c r="H86" s="41"/>
      <c r="I86" s="41"/>
      <c r="J86" s="41"/>
      <c r="K86" s="41"/>
      <c r="L86" s="22"/>
      <c r="M86" s="22"/>
      <c r="N86" s="41"/>
      <c r="O86" s="41"/>
      <c r="P86" s="41"/>
      <c r="Q86" s="41"/>
      <c r="R86" s="22">
        <v>2</v>
      </c>
      <c r="S86" s="22">
        <v>2</v>
      </c>
      <c r="T86" s="22"/>
      <c r="U86" s="22"/>
      <c r="V86" s="41"/>
      <c r="W86" s="41"/>
      <c r="X86" s="22"/>
      <c r="Y86" s="22"/>
      <c r="Z86" s="39"/>
    </row>
    <row r="87" spans="1:26" s="10" customFormat="1" ht="44.4" x14ac:dyDescent="0.3">
      <c r="A87" s="331"/>
      <c r="B87" s="38" t="s">
        <v>570</v>
      </c>
      <c r="C87" s="39" t="s">
        <v>301</v>
      </c>
      <c r="D87" s="40">
        <v>2</v>
      </c>
      <c r="E87" s="41">
        <v>2</v>
      </c>
      <c r="F87" s="41"/>
      <c r="G87" s="41"/>
      <c r="H87" s="41"/>
      <c r="I87" s="41"/>
      <c r="J87" s="41"/>
      <c r="K87" s="41"/>
      <c r="L87" s="22"/>
      <c r="M87" s="22"/>
      <c r="N87" s="41"/>
      <c r="O87" s="41"/>
      <c r="P87" s="41"/>
      <c r="Q87" s="41"/>
      <c r="R87" s="22">
        <v>2</v>
      </c>
      <c r="S87" s="22">
        <v>2</v>
      </c>
      <c r="T87" s="22"/>
      <c r="U87" s="22"/>
      <c r="V87" s="41"/>
      <c r="W87" s="41"/>
      <c r="X87" s="22"/>
      <c r="Y87" s="22"/>
      <c r="Z87" s="39"/>
    </row>
    <row r="88" spans="1:26" s="10" customFormat="1" ht="31.2" x14ac:dyDescent="0.3">
      <c r="A88" s="331"/>
      <c r="B88" s="38" t="s">
        <v>571</v>
      </c>
      <c r="C88" s="39" t="s">
        <v>302</v>
      </c>
      <c r="D88" s="40">
        <v>2</v>
      </c>
      <c r="E88" s="41">
        <v>2</v>
      </c>
      <c r="F88" s="41"/>
      <c r="G88" s="41"/>
      <c r="H88" s="41"/>
      <c r="I88" s="41"/>
      <c r="J88" s="41"/>
      <c r="K88" s="41"/>
      <c r="L88" s="22"/>
      <c r="M88" s="22"/>
      <c r="N88" s="41"/>
      <c r="O88" s="41"/>
      <c r="P88" s="41"/>
      <c r="Q88" s="41"/>
      <c r="R88" s="22">
        <v>2</v>
      </c>
      <c r="S88" s="22">
        <v>2</v>
      </c>
      <c r="T88" s="22"/>
      <c r="U88" s="22"/>
      <c r="V88" s="41"/>
      <c r="W88" s="41"/>
      <c r="X88" s="22"/>
      <c r="Y88" s="22"/>
      <c r="Z88" s="39"/>
    </row>
    <row r="89" spans="1:26" s="10" customFormat="1" ht="31.2" x14ac:dyDescent="0.3">
      <c r="A89" s="331"/>
      <c r="B89" s="38" t="s">
        <v>572</v>
      </c>
      <c r="C89" s="39" t="s">
        <v>303</v>
      </c>
      <c r="D89" s="40">
        <v>2</v>
      </c>
      <c r="E89" s="41">
        <v>2</v>
      </c>
      <c r="F89" s="41"/>
      <c r="G89" s="41"/>
      <c r="H89" s="42"/>
      <c r="I89" s="40"/>
      <c r="J89" s="41"/>
      <c r="K89" s="41"/>
      <c r="L89" s="22"/>
      <c r="M89" s="22"/>
      <c r="N89" s="41"/>
      <c r="O89" s="41"/>
      <c r="P89" s="41"/>
      <c r="Q89" s="41"/>
      <c r="R89" s="22">
        <v>2</v>
      </c>
      <c r="S89" s="22">
        <v>2</v>
      </c>
      <c r="T89" s="22"/>
      <c r="U89" s="22"/>
      <c r="V89" s="41"/>
      <c r="W89" s="41"/>
      <c r="X89" s="22"/>
      <c r="Y89" s="22"/>
      <c r="Z89" s="39"/>
    </row>
    <row r="90" spans="1:26" s="10" customFormat="1" ht="22.2" x14ac:dyDescent="0.3">
      <c r="A90" s="331"/>
      <c r="B90" s="38" t="s">
        <v>573</v>
      </c>
      <c r="C90" s="39" t="s">
        <v>304</v>
      </c>
      <c r="D90" s="40">
        <v>2</v>
      </c>
      <c r="E90" s="41">
        <v>2</v>
      </c>
      <c r="F90" s="41"/>
      <c r="G90" s="41"/>
      <c r="H90" s="42"/>
      <c r="I90" s="40"/>
      <c r="J90" s="41"/>
      <c r="K90" s="41"/>
      <c r="L90" s="22"/>
      <c r="M90" s="22"/>
      <c r="N90" s="41"/>
      <c r="O90" s="41"/>
      <c r="P90" s="41"/>
      <c r="Q90" s="41"/>
      <c r="R90" s="22">
        <v>2</v>
      </c>
      <c r="S90" s="22">
        <v>2</v>
      </c>
      <c r="T90" s="22"/>
      <c r="U90" s="22"/>
      <c r="V90" s="41"/>
      <c r="W90" s="41"/>
      <c r="X90" s="22"/>
      <c r="Y90" s="22"/>
      <c r="Z90" s="39"/>
    </row>
    <row r="91" spans="1:26" s="10" customFormat="1" ht="22.2" x14ac:dyDescent="0.3">
      <c r="A91" s="331"/>
      <c r="B91" s="43" t="s">
        <v>305</v>
      </c>
      <c r="C91" s="39" t="s">
        <v>256</v>
      </c>
      <c r="D91" s="40">
        <v>2</v>
      </c>
      <c r="E91" s="41">
        <v>2</v>
      </c>
      <c r="F91" s="41"/>
      <c r="G91" s="41"/>
      <c r="H91" s="42"/>
      <c r="I91" s="40"/>
      <c r="J91" s="41"/>
      <c r="K91" s="41"/>
      <c r="L91" s="22"/>
      <c r="M91" s="22"/>
      <c r="N91" s="41"/>
      <c r="O91" s="41"/>
      <c r="P91" s="41"/>
      <c r="Q91" s="41"/>
      <c r="R91" s="22">
        <v>2</v>
      </c>
      <c r="S91" s="22">
        <v>2</v>
      </c>
      <c r="T91" s="22"/>
      <c r="U91" s="22"/>
      <c r="V91" s="41"/>
      <c r="W91" s="41"/>
      <c r="X91" s="22"/>
      <c r="Y91" s="22"/>
      <c r="Z91" s="39"/>
    </row>
    <row r="92" spans="1:26" s="10" customFormat="1" ht="22.2" x14ac:dyDescent="0.3">
      <c r="A92" s="331"/>
      <c r="B92" s="43" t="s">
        <v>634</v>
      </c>
      <c r="C92" s="39" t="s">
        <v>629</v>
      </c>
      <c r="D92" s="44">
        <v>2</v>
      </c>
      <c r="E92" s="41">
        <v>2</v>
      </c>
      <c r="F92" s="41"/>
      <c r="G92" s="41"/>
      <c r="H92" s="41"/>
      <c r="I92" s="41"/>
      <c r="J92" s="41"/>
      <c r="K92" s="41"/>
      <c r="L92" s="22"/>
      <c r="M92" s="22"/>
      <c r="N92" s="41"/>
      <c r="O92" s="41"/>
      <c r="P92" s="41"/>
      <c r="Q92" s="41"/>
      <c r="R92" s="22">
        <v>2</v>
      </c>
      <c r="S92" s="22">
        <v>2</v>
      </c>
      <c r="T92" s="22"/>
      <c r="U92" s="22"/>
      <c r="V92" s="41"/>
      <c r="W92" s="41"/>
      <c r="X92" s="22"/>
      <c r="Y92" s="22"/>
      <c r="Z92" s="39"/>
    </row>
    <row r="93" spans="1:26" s="10" customFormat="1" ht="22.2" x14ac:dyDescent="0.3">
      <c r="A93" s="331"/>
      <c r="B93" s="43" t="s">
        <v>650</v>
      </c>
      <c r="C93" s="39" t="s">
        <v>653</v>
      </c>
      <c r="D93" s="44">
        <v>2</v>
      </c>
      <c r="E93" s="41">
        <v>2</v>
      </c>
      <c r="F93" s="41"/>
      <c r="G93" s="41"/>
      <c r="H93" s="41"/>
      <c r="I93" s="41"/>
      <c r="J93" s="41"/>
      <c r="K93" s="41"/>
      <c r="L93" s="22"/>
      <c r="M93" s="22"/>
      <c r="N93" s="41"/>
      <c r="O93" s="41"/>
      <c r="P93" s="41"/>
      <c r="Q93" s="41"/>
      <c r="R93" s="22">
        <v>2</v>
      </c>
      <c r="S93" s="22">
        <v>2</v>
      </c>
      <c r="T93" s="22"/>
      <c r="U93" s="22"/>
      <c r="V93" s="41"/>
      <c r="W93" s="41"/>
      <c r="X93" s="22"/>
      <c r="Y93" s="22"/>
      <c r="Z93" s="39"/>
    </row>
    <row r="94" spans="1:26" s="10" customFormat="1" ht="22.2" x14ac:dyDescent="0.3">
      <c r="A94" s="331"/>
      <c r="B94" s="43" t="s">
        <v>654</v>
      </c>
      <c r="C94" s="39" t="s">
        <v>655</v>
      </c>
      <c r="D94" s="44">
        <v>2</v>
      </c>
      <c r="E94" s="41">
        <v>2</v>
      </c>
      <c r="F94" s="41"/>
      <c r="G94" s="41"/>
      <c r="H94" s="41"/>
      <c r="I94" s="41"/>
      <c r="J94" s="41"/>
      <c r="K94" s="41"/>
      <c r="L94" s="22"/>
      <c r="M94" s="22"/>
      <c r="N94" s="41"/>
      <c r="O94" s="41"/>
      <c r="P94" s="41"/>
      <c r="Q94" s="41"/>
      <c r="R94" s="22">
        <v>2</v>
      </c>
      <c r="S94" s="22">
        <v>2</v>
      </c>
      <c r="T94" s="22"/>
      <c r="U94" s="22"/>
      <c r="V94" s="41"/>
      <c r="W94" s="41"/>
      <c r="X94" s="22"/>
      <c r="Y94" s="22"/>
      <c r="Z94" s="39"/>
    </row>
    <row r="95" spans="1:26" s="10" customFormat="1" ht="22.2" x14ac:dyDescent="0.3">
      <c r="A95" s="331"/>
      <c r="B95" s="38" t="s">
        <v>541</v>
      </c>
      <c r="C95" s="39" t="s">
        <v>271</v>
      </c>
      <c r="D95" s="44">
        <v>2</v>
      </c>
      <c r="E95" s="41">
        <v>2</v>
      </c>
      <c r="F95" s="41"/>
      <c r="G95" s="41"/>
      <c r="H95" s="41"/>
      <c r="I95" s="41"/>
      <c r="J95" s="41"/>
      <c r="K95" s="41"/>
      <c r="L95" s="22"/>
      <c r="M95" s="22"/>
      <c r="N95" s="41"/>
      <c r="O95" s="41"/>
      <c r="P95" s="41"/>
      <c r="Q95" s="41"/>
      <c r="R95" s="22">
        <v>2</v>
      </c>
      <c r="S95" s="22">
        <v>2</v>
      </c>
      <c r="T95" s="22"/>
      <c r="U95" s="22"/>
      <c r="V95" s="41"/>
      <c r="W95" s="41"/>
      <c r="X95" s="22"/>
      <c r="Y95" s="22"/>
      <c r="Z95" s="39"/>
    </row>
    <row r="96" spans="1:26" s="10" customFormat="1" ht="22.2" x14ac:dyDescent="0.3">
      <c r="A96" s="331"/>
      <c r="B96" s="43" t="s">
        <v>306</v>
      </c>
      <c r="C96" s="39" t="s">
        <v>307</v>
      </c>
      <c r="D96" s="44">
        <v>6</v>
      </c>
      <c r="E96" s="41">
        <v>27</v>
      </c>
      <c r="F96" s="41"/>
      <c r="G96" s="41"/>
      <c r="H96" s="41"/>
      <c r="I96" s="41"/>
      <c r="J96" s="41"/>
      <c r="K96" s="41"/>
      <c r="L96" s="22"/>
      <c r="M96" s="22"/>
      <c r="N96" s="41"/>
      <c r="O96" s="41"/>
      <c r="P96" s="41"/>
      <c r="Q96" s="41"/>
      <c r="R96" s="22"/>
      <c r="S96" s="22"/>
      <c r="T96" s="22">
        <v>6</v>
      </c>
      <c r="U96" s="22">
        <v>27</v>
      </c>
      <c r="V96" s="41"/>
      <c r="W96" s="41"/>
      <c r="X96" s="22"/>
      <c r="Y96" s="22"/>
      <c r="Z96" s="39"/>
    </row>
    <row r="97" spans="1:26" s="10" customFormat="1" ht="48" customHeight="1" x14ac:dyDescent="0.3">
      <c r="A97" s="331"/>
      <c r="B97" s="38" t="s">
        <v>545</v>
      </c>
      <c r="C97" s="39" t="s">
        <v>275</v>
      </c>
      <c r="D97" s="40">
        <v>2</v>
      </c>
      <c r="E97" s="41">
        <v>2</v>
      </c>
      <c r="F97" s="41"/>
      <c r="G97" s="41"/>
      <c r="H97" s="41"/>
      <c r="I97" s="41"/>
      <c r="J97" s="41"/>
      <c r="K97" s="41"/>
      <c r="L97" s="22"/>
      <c r="M97" s="22"/>
      <c r="N97" s="41"/>
      <c r="O97" s="41"/>
      <c r="P97" s="41"/>
      <c r="Q97" s="41"/>
      <c r="R97" s="22"/>
      <c r="S97" s="22"/>
      <c r="T97" s="22">
        <v>2</v>
      </c>
      <c r="U97" s="22">
        <v>2</v>
      </c>
      <c r="V97" s="41"/>
      <c r="W97" s="41"/>
      <c r="X97" s="22"/>
      <c r="Y97" s="22"/>
      <c r="Z97" s="39"/>
    </row>
    <row r="98" spans="1:26" s="10" customFormat="1" ht="22.2" x14ac:dyDescent="0.3">
      <c r="A98" s="331"/>
      <c r="B98" s="38" t="s">
        <v>574</v>
      </c>
      <c r="C98" s="39" t="s">
        <v>308</v>
      </c>
      <c r="D98" s="40">
        <v>2</v>
      </c>
      <c r="E98" s="41">
        <v>2</v>
      </c>
      <c r="F98" s="42"/>
      <c r="G98" s="40"/>
      <c r="H98" s="42"/>
      <c r="I98" s="40"/>
      <c r="J98" s="40"/>
      <c r="K98" s="40"/>
      <c r="L98" s="49"/>
      <c r="M98" s="37"/>
      <c r="N98" s="40"/>
      <c r="O98" s="40"/>
      <c r="P98" s="42"/>
      <c r="Q98" s="40"/>
      <c r="R98" s="37"/>
      <c r="S98" s="37"/>
      <c r="T98" s="49">
        <v>2</v>
      </c>
      <c r="U98" s="37">
        <v>2</v>
      </c>
      <c r="V98" s="41"/>
      <c r="W98" s="41"/>
      <c r="X98" s="22"/>
      <c r="Y98" s="22"/>
      <c r="Z98" s="39"/>
    </row>
    <row r="99" spans="1:26" s="10" customFormat="1" ht="36" customHeight="1" x14ac:dyDescent="0.3">
      <c r="A99" s="331"/>
      <c r="B99" s="38" t="s">
        <v>575</v>
      </c>
      <c r="C99" s="39" t="s">
        <v>309</v>
      </c>
      <c r="D99" s="40">
        <v>2</v>
      </c>
      <c r="E99" s="41">
        <v>2</v>
      </c>
      <c r="F99" s="42"/>
      <c r="G99" s="40"/>
      <c r="H99" s="42"/>
      <c r="I99" s="40"/>
      <c r="J99" s="40"/>
      <c r="K99" s="40"/>
      <c r="L99" s="49"/>
      <c r="M99" s="37"/>
      <c r="N99" s="40"/>
      <c r="O99" s="40"/>
      <c r="P99" s="42"/>
      <c r="Q99" s="40"/>
      <c r="R99" s="37"/>
      <c r="S99" s="37"/>
      <c r="T99" s="49">
        <v>2</v>
      </c>
      <c r="U99" s="37">
        <v>2</v>
      </c>
      <c r="V99" s="41"/>
      <c r="W99" s="41"/>
      <c r="X99" s="22"/>
      <c r="Y99" s="22"/>
      <c r="Z99" s="39"/>
    </row>
    <row r="100" spans="1:26" s="10" customFormat="1" ht="31.5" customHeight="1" x14ac:dyDescent="0.3">
      <c r="A100" s="331"/>
      <c r="B100" s="38" t="s">
        <v>576</v>
      </c>
      <c r="C100" s="39" t="s">
        <v>804</v>
      </c>
      <c r="D100" s="40">
        <v>2</v>
      </c>
      <c r="E100" s="41">
        <v>2</v>
      </c>
      <c r="F100" s="42"/>
      <c r="G100" s="40"/>
      <c r="H100" s="42"/>
      <c r="I100" s="40"/>
      <c r="J100" s="40"/>
      <c r="K100" s="40"/>
      <c r="L100" s="49"/>
      <c r="M100" s="37"/>
      <c r="N100" s="40"/>
      <c r="O100" s="40"/>
      <c r="P100" s="42"/>
      <c r="Q100" s="40"/>
      <c r="R100" s="37"/>
      <c r="S100" s="37"/>
      <c r="T100" s="49">
        <v>2</v>
      </c>
      <c r="U100" s="37">
        <v>2</v>
      </c>
      <c r="V100" s="41"/>
      <c r="W100" s="41"/>
      <c r="X100" s="22"/>
      <c r="Y100" s="22"/>
      <c r="Z100" s="39"/>
    </row>
    <row r="101" spans="1:26" s="10" customFormat="1" ht="30.75" customHeight="1" x14ac:dyDescent="0.3">
      <c r="A101" s="331"/>
      <c r="B101" s="38" t="s">
        <v>577</v>
      </c>
      <c r="C101" s="39" t="s">
        <v>310</v>
      </c>
      <c r="D101" s="40">
        <v>2</v>
      </c>
      <c r="E101" s="41">
        <v>2</v>
      </c>
      <c r="F101" s="42"/>
      <c r="G101" s="40"/>
      <c r="H101" s="42"/>
      <c r="I101" s="40"/>
      <c r="J101" s="40"/>
      <c r="K101" s="40"/>
      <c r="L101" s="49"/>
      <c r="M101" s="37"/>
      <c r="N101" s="40"/>
      <c r="O101" s="40"/>
      <c r="P101" s="42"/>
      <c r="Q101" s="40"/>
      <c r="R101" s="37"/>
      <c r="S101" s="37"/>
      <c r="T101" s="49">
        <v>2</v>
      </c>
      <c r="U101" s="37">
        <v>2</v>
      </c>
      <c r="V101" s="41"/>
      <c r="W101" s="41"/>
      <c r="X101" s="22"/>
      <c r="Y101" s="22"/>
      <c r="Z101" s="39"/>
    </row>
    <row r="102" spans="1:26" s="10" customFormat="1" ht="28.5" customHeight="1" x14ac:dyDescent="0.3">
      <c r="A102" s="331"/>
      <c r="B102" s="38" t="s">
        <v>578</v>
      </c>
      <c r="C102" s="39" t="s">
        <v>311</v>
      </c>
      <c r="D102" s="40">
        <v>2</v>
      </c>
      <c r="E102" s="41">
        <v>2</v>
      </c>
      <c r="F102" s="41"/>
      <c r="G102" s="41"/>
      <c r="H102" s="42"/>
      <c r="I102" s="40"/>
      <c r="J102" s="41"/>
      <c r="K102" s="41"/>
      <c r="L102" s="22"/>
      <c r="M102" s="22"/>
      <c r="N102" s="41"/>
      <c r="O102" s="41"/>
      <c r="P102" s="41"/>
      <c r="Q102" s="41"/>
      <c r="R102" s="22"/>
      <c r="S102" s="22"/>
      <c r="T102" s="22">
        <v>2</v>
      </c>
      <c r="U102" s="22">
        <v>2</v>
      </c>
      <c r="V102" s="41"/>
      <c r="W102" s="41"/>
      <c r="X102" s="22"/>
      <c r="Y102" s="22"/>
      <c r="Z102" s="39"/>
    </row>
    <row r="103" spans="1:26" s="10" customFormat="1" ht="22.2" x14ac:dyDescent="0.3">
      <c r="A103" s="331"/>
      <c r="B103" s="38" t="s">
        <v>734</v>
      </c>
      <c r="C103" s="39" t="s">
        <v>312</v>
      </c>
      <c r="D103" s="40">
        <v>2</v>
      </c>
      <c r="E103" s="41">
        <v>2</v>
      </c>
      <c r="F103" s="41"/>
      <c r="G103" s="41"/>
      <c r="H103" s="41"/>
      <c r="I103" s="41"/>
      <c r="J103" s="41"/>
      <c r="K103" s="41"/>
      <c r="L103" s="22"/>
      <c r="M103" s="22"/>
      <c r="N103" s="41"/>
      <c r="O103" s="41"/>
      <c r="P103" s="41"/>
      <c r="Q103" s="41"/>
      <c r="R103" s="22"/>
      <c r="S103" s="22"/>
      <c r="T103" s="22">
        <v>2</v>
      </c>
      <c r="U103" s="22">
        <v>2</v>
      </c>
      <c r="V103" s="41"/>
      <c r="W103" s="41"/>
      <c r="X103" s="22"/>
      <c r="Y103" s="22"/>
      <c r="Z103" s="39"/>
    </row>
    <row r="104" spans="1:26" s="10" customFormat="1" ht="22.2" x14ac:dyDescent="0.3">
      <c r="A104" s="331"/>
      <c r="B104" s="38" t="s">
        <v>579</v>
      </c>
      <c r="C104" s="39" t="s">
        <v>313</v>
      </c>
      <c r="D104" s="40">
        <v>2</v>
      </c>
      <c r="E104" s="41">
        <v>2</v>
      </c>
      <c r="F104" s="41"/>
      <c r="G104" s="41"/>
      <c r="H104" s="41"/>
      <c r="I104" s="41"/>
      <c r="J104" s="41"/>
      <c r="K104" s="41"/>
      <c r="L104" s="22"/>
      <c r="M104" s="22"/>
      <c r="N104" s="41"/>
      <c r="O104" s="41"/>
      <c r="P104" s="41"/>
      <c r="Q104" s="41"/>
      <c r="R104" s="22"/>
      <c r="S104" s="22"/>
      <c r="T104" s="22">
        <v>2</v>
      </c>
      <c r="U104" s="22">
        <v>2</v>
      </c>
      <c r="V104" s="41"/>
      <c r="W104" s="41"/>
      <c r="X104" s="22"/>
      <c r="Y104" s="22"/>
      <c r="Z104" s="39"/>
    </row>
    <row r="105" spans="1:26" s="10" customFormat="1" ht="22.2" x14ac:dyDescent="0.3">
      <c r="A105" s="331"/>
      <c r="B105" s="38" t="s">
        <v>580</v>
      </c>
      <c r="C105" s="39" t="s">
        <v>314</v>
      </c>
      <c r="D105" s="40">
        <v>2</v>
      </c>
      <c r="E105" s="41">
        <v>2</v>
      </c>
      <c r="F105" s="41"/>
      <c r="G105" s="41"/>
      <c r="H105" s="41"/>
      <c r="I105" s="41"/>
      <c r="J105" s="41"/>
      <c r="K105" s="41"/>
      <c r="L105" s="22"/>
      <c r="M105" s="22"/>
      <c r="N105" s="41"/>
      <c r="O105" s="41"/>
      <c r="P105" s="41"/>
      <c r="Q105" s="41"/>
      <c r="R105" s="22"/>
      <c r="S105" s="22"/>
      <c r="T105" s="22">
        <v>2</v>
      </c>
      <c r="U105" s="22">
        <v>2</v>
      </c>
      <c r="V105" s="41"/>
      <c r="W105" s="41"/>
      <c r="X105" s="22"/>
      <c r="Y105" s="22"/>
      <c r="Z105" s="39"/>
    </row>
    <row r="106" spans="1:26" s="10" customFormat="1" ht="22.2" x14ac:dyDescent="0.3">
      <c r="A106" s="331"/>
      <c r="B106" s="43" t="s">
        <v>315</v>
      </c>
      <c r="C106" s="39" t="s">
        <v>316</v>
      </c>
      <c r="D106" s="40">
        <v>2</v>
      </c>
      <c r="E106" s="41">
        <v>2</v>
      </c>
      <c r="F106" s="41"/>
      <c r="G106" s="41"/>
      <c r="H106" s="41"/>
      <c r="I106" s="41"/>
      <c r="J106" s="41"/>
      <c r="K106" s="41"/>
      <c r="L106" s="22"/>
      <c r="M106" s="22"/>
      <c r="N106" s="41"/>
      <c r="O106" s="41"/>
      <c r="P106" s="41"/>
      <c r="Q106" s="41"/>
      <c r="R106" s="22"/>
      <c r="S106" s="22"/>
      <c r="T106" s="22">
        <v>2</v>
      </c>
      <c r="U106" s="22">
        <v>2</v>
      </c>
      <c r="V106" s="22"/>
      <c r="W106" s="41"/>
      <c r="X106" s="22"/>
      <c r="Y106" s="22"/>
      <c r="Z106" s="39"/>
    </row>
    <row r="107" spans="1:26" s="10" customFormat="1" ht="31.5" customHeight="1" x14ac:dyDescent="0.3">
      <c r="A107" s="331"/>
      <c r="B107" s="43" t="s">
        <v>651</v>
      </c>
      <c r="C107" s="39" t="s">
        <v>656</v>
      </c>
      <c r="D107" s="40">
        <v>2</v>
      </c>
      <c r="E107" s="41">
        <v>2</v>
      </c>
      <c r="F107" s="41"/>
      <c r="G107" s="41"/>
      <c r="H107" s="41"/>
      <c r="I107" s="41"/>
      <c r="J107" s="41"/>
      <c r="K107" s="41"/>
      <c r="L107" s="22"/>
      <c r="M107" s="22"/>
      <c r="N107" s="41"/>
      <c r="O107" s="41"/>
      <c r="P107" s="41"/>
      <c r="Q107" s="41"/>
      <c r="R107" s="22"/>
      <c r="S107" s="22"/>
      <c r="T107" s="22">
        <v>2</v>
      </c>
      <c r="U107" s="22">
        <v>2</v>
      </c>
      <c r="V107" s="22"/>
      <c r="W107" s="41"/>
      <c r="X107" s="22"/>
      <c r="Y107" s="22"/>
      <c r="Z107" s="39"/>
    </row>
    <row r="108" spans="1:26" s="10" customFormat="1" ht="22.2" x14ac:dyDescent="0.3">
      <c r="A108" s="331"/>
      <c r="B108" s="43" t="s">
        <v>317</v>
      </c>
      <c r="C108" s="39" t="s">
        <v>318</v>
      </c>
      <c r="D108" s="44">
        <v>6</v>
      </c>
      <c r="E108" s="44">
        <v>27</v>
      </c>
      <c r="F108" s="44"/>
      <c r="G108" s="44"/>
      <c r="H108" s="44"/>
      <c r="I108" s="44"/>
      <c r="J108" s="44"/>
      <c r="K108" s="44"/>
      <c r="L108" s="28"/>
      <c r="M108" s="28"/>
      <c r="N108" s="44"/>
      <c r="O108" s="44"/>
      <c r="P108" s="44"/>
      <c r="Q108" s="44"/>
      <c r="R108" s="28"/>
      <c r="S108" s="28"/>
      <c r="T108" s="28"/>
      <c r="U108" s="28"/>
      <c r="V108" s="44">
        <v>6</v>
      </c>
      <c r="W108" s="44">
        <v>27</v>
      </c>
      <c r="X108" s="22"/>
      <c r="Y108" s="22"/>
      <c r="Z108" s="39"/>
    </row>
    <row r="109" spans="1:26" s="10" customFormat="1" ht="18" customHeight="1" x14ac:dyDescent="0.3">
      <c r="A109" s="331"/>
      <c r="B109" s="38" t="s">
        <v>581</v>
      </c>
      <c r="C109" s="39" t="s">
        <v>319</v>
      </c>
      <c r="D109" s="40">
        <v>2</v>
      </c>
      <c r="E109" s="41">
        <v>2</v>
      </c>
      <c r="F109" s="42"/>
      <c r="G109" s="40"/>
      <c r="H109" s="42"/>
      <c r="I109" s="40"/>
      <c r="J109" s="40"/>
      <c r="K109" s="40"/>
      <c r="L109" s="49"/>
      <c r="M109" s="37"/>
      <c r="N109" s="40"/>
      <c r="O109" s="40"/>
      <c r="P109" s="42"/>
      <c r="Q109" s="40"/>
      <c r="R109" s="37"/>
      <c r="S109" s="37"/>
      <c r="T109" s="49"/>
      <c r="U109" s="37"/>
      <c r="V109" s="40">
        <v>2</v>
      </c>
      <c r="W109" s="40">
        <v>2</v>
      </c>
      <c r="X109" s="37"/>
      <c r="Y109" s="37"/>
      <c r="Z109" s="39"/>
    </row>
    <row r="110" spans="1:26" s="10" customFormat="1" ht="22.2" x14ac:dyDescent="0.3">
      <c r="A110" s="331"/>
      <c r="B110" s="38" t="s">
        <v>582</v>
      </c>
      <c r="C110" s="39" t="s">
        <v>320</v>
      </c>
      <c r="D110" s="40">
        <v>2</v>
      </c>
      <c r="E110" s="41">
        <v>2</v>
      </c>
      <c r="F110" s="42"/>
      <c r="G110" s="40"/>
      <c r="H110" s="42"/>
      <c r="I110" s="40"/>
      <c r="J110" s="40"/>
      <c r="K110" s="40"/>
      <c r="L110" s="49"/>
      <c r="M110" s="37"/>
      <c r="N110" s="40"/>
      <c r="O110" s="40"/>
      <c r="P110" s="42"/>
      <c r="Q110" s="40"/>
      <c r="R110" s="37"/>
      <c r="S110" s="37"/>
      <c r="T110" s="49"/>
      <c r="U110" s="37"/>
      <c r="V110" s="40">
        <v>2</v>
      </c>
      <c r="W110" s="40">
        <v>2</v>
      </c>
      <c r="X110" s="37"/>
      <c r="Y110" s="37"/>
      <c r="Z110" s="39"/>
    </row>
    <row r="111" spans="1:26" s="10" customFormat="1" ht="22.2" x14ac:dyDescent="0.3">
      <c r="A111" s="331"/>
      <c r="B111" s="38" t="s">
        <v>583</v>
      </c>
      <c r="C111" s="39" t="s">
        <v>321</v>
      </c>
      <c r="D111" s="40">
        <v>2</v>
      </c>
      <c r="E111" s="41">
        <v>2</v>
      </c>
      <c r="F111" s="42"/>
      <c r="G111" s="40"/>
      <c r="H111" s="42"/>
      <c r="I111" s="40"/>
      <c r="J111" s="40"/>
      <c r="K111" s="40"/>
      <c r="L111" s="49"/>
      <c r="M111" s="37"/>
      <c r="N111" s="40"/>
      <c r="O111" s="40"/>
      <c r="P111" s="42"/>
      <c r="Q111" s="40"/>
      <c r="R111" s="37"/>
      <c r="S111" s="37"/>
      <c r="T111" s="49"/>
      <c r="U111" s="37"/>
      <c r="V111" s="40">
        <v>2</v>
      </c>
      <c r="W111" s="40">
        <v>2</v>
      </c>
      <c r="X111" s="37"/>
      <c r="Y111" s="37"/>
      <c r="Z111" s="39"/>
    </row>
    <row r="112" spans="1:26" s="10" customFormat="1" ht="22.2" x14ac:dyDescent="0.3">
      <c r="A112" s="331"/>
      <c r="B112" s="38" t="s">
        <v>584</v>
      </c>
      <c r="C112" s="39" t="s">
        <v>322</v>
      </c>
      <c r="D112" s="40">
        <v>2</v>
      </c>
      <c r="E112" s="41">
        <v>2</v>
      </c>
      <c r="F112" s="41"/>
      <c r="G112" s="41"/>
      <c r="H112" s="42"/>
      <c r="I112" s="40"/>
      <c r="J112" s="41"/>
      <c r="K112" s="41"/>
      <c r="L112" s="22"/>
      <c r="M112" s="22"/>
      <c r="N112" s="41"/>
      <c r="O112" s="41"/>
      <c r="P112" s="41"/>
      <c r="Q112" s="41"/>
      <c r="R112" s="22"/>
      <c r="S112" s="22"/>
      <c r="T112" s="22"/>
      <c r="U112" s="22"/>
      <c r="V112" s="41">
        <v>2</v>
      </c>
      <c r="W112" s="41">
        <v>2</v>
      </c>
      <c r="X112" s="37"/>
      <c r="Y112" s="37"/>
      <c r="Z112" s="39"/>
    </row>
    <row r="113" spans="1:26" s="10" customFormat="1" ht="36" customHeight="1" x14ac:dyDescent="0.3">
      <c r="A113" s="331"/>
      <c r="B113" s="38" t="s">
        <v>585</v>
      </c>
      <c r="C113" s="39" t="s">
        <v>323</v>
      </c>
      <c r="D113" s="40">
        <v>2</v>
      </c>
      <c r="E113" s="41">
        <v>2</v>
      </c>
      <c r="F113" s="41"/>
      <c r="G113" s="41"/>
      <c r="H113" s="42"/>
      <c r="I113" s="40"/>
      <c r="J113" s="41"/>
      <c r="K113" s="41"/>
      <c r="L113" s="22"/>
      <c r="M113" s="22"/>
      <c r="N113" s="41"/>
      <c r="O113" s="41"/>
      <c r="P113" s="41"/>
      <c r="Q113" s="41"/>
      <c r="R113" s="22"/>
      <c r="S113" s="22"/>
      <c r="T113" s="22"/>
      <c r="U113" s="22"/>
      <c r="V113" s="41">
        <v>2</v>
      </c>
      <c r="W113" s="41">
        <v>2</v>
      </c>
      <c r="X113" s="37"/>
      <c r="Y113" s="37"/>
      <c r="Z113" s="39"/>
    </row>
    <row r="114" spans="1:26" s="10" customFormat="1" ht="36" customHeight="1" x14ac:dyDescent="0.3">
      <c r="A114" s="331"/>
      <c r="B114" s="38" t="s">
        <v>586</v>
      </c>
      <c r="C114" s="39" t="s">
        <v>324</v>
      </c>
      <c r="D114" s="40">
        <v>2</v>
      </c>
      <c r="E114" s="41">
        <v>2</v>
      </c>
      <c r="F114" s="41"/>
      <c r="G114" s="41"/>
      <c r="H114" s="42"/>
      <c r="I114" s="40"/>
      <c r="J114" s="41"/>
      <c r="K114" s="41"/>
      <c r="L114" s="22"/>
      <c r="M114" s="22"/>
      <c r="N114" s="41"/>
      <c r="O114" s="41"/>
      <c r="P114" s="41"/>
      <c r="Q114" s="41"/>
      <c r="R114" s="22"/>
      <c r="S114" s="22"/>
      <c r="T114" s="22"/>
      <c r="U114" s="22"/>
      <c r="V114" s="41">
        <v>2</v>
      </c>
      <c r="W114" s="41">
        <v>2</v>
      </c>
      <c r="X114" s="37"/>
      <c r="Y114" s="37"/>
      <c r="Z114" s="39"/>
    </row>
    <row r="115" spans="1:26" s="10" customFormat="1" ht="37.35" customHeight="1" x14ac:dyDescent="0.3">
      <c r="A115" s="331"/>
      <c r="B115" s="38" t="s">
        <v>740</v>
      </c>
      <c r="C115" s="39" t="s">
        <v>325</v>
      </c>
      <c r="D115" s="40">
        <v>2</v>
      </c>
      <c r="E115" s="41">
        <v>2</v>
      </c>
      <c r="F115" s="42"/>
      <c r="G115" s="40"/>
      <c r="H115" s="42"/>
      <c r="I115" s="40"/>
      <c r="J115" s="40"/>
      <c r="K115" s="40"/>
      <c r="L115" s="49"/>
      <c r="M115" s="37"/>
      <c r="N115" s="40"/>
      <c r="O115" s="40"/>
      <c r="P115" s="42"/>
      <c r="Q115" s="40"/>
      <c r="R115" s="37"/>
      <c r="S115" s="37"/>
      <c r="T115" s="49"/>
      <c r="U115" s="37"/>
      <c r="V115" s="40">
        <v>2</v>
      </c>
      <c r="W115" s="40">
        <v>2</v>
      </c>
      <c r="X115" s="37"/>
      <c r="Y115" s="37"/>
      <c r="Z115" s="39"/>
    </row>
    <row r="116" spans="1:26" s="10" customFormat="1" ht="22.2" x14ac:dyDescent="0.3">
      <c r="A116" s="331"/>
      <c r="B116" s="38" t="s">
        <v>587</v>
      </c>
      <c r="C116" s="39" t="s">
        <v>326</v>
      </c>
      <c r="D116" s="40">
        <v>2</v>
      </c>
      <c r="E116" s="41">
        <v>2</v>
      </c>
      <c r="F116" s="41"/>
      <c r="G116" s="41"/>
      <c r="H116" s="41"/>
      <c r="I116" s="41"/>
      <c r="J116" s="41"/>
      <c r="K116" s="41"/>
      <c r="L116" s="22"/>
      <c r="M116" s="22"/>
      <c r="N116" s="41"/>
      <c r="O116" s="41"/>
      <c r="P116" s="41"/>
      <c r="Q116" s="41"/>
      <c r="R116" s="22"/>
      <c r="S116" s="22"/>
      <c r="T116" s="22"/>
      <c r="U116" s="22"/>
      <c r="V116" s="41">
        <v>2</v>
      </c>
      <c r="W116" s="41">
        <v>2</v>
      </c>
      <c r="X116" s="37"/>
      <c r="Y116" s="37"/>
      <c r="Z116" s="39"/>
    </row>
    <row r="117" spans="1:26" s="10" customFormat="1" ht="30.6" customHeight="1" x14ac:dyDescent="0.3">
      <c r="A117" s="331"/>
      <c r="B117" s="38" t="s">
        <v>588</v>
      </c>
      <c r="C117" s="39" t="s">
        <v>327</v>
      </c>
      <c r="D117" s="40">
        <v>2</v>
      </c>
      <c r="E117" s="41">
        <v>2</v>
      </c>
      <c r="F117" s="41"/>
      <c r="G117" s="41"/>
      <c r="H117" s="41"/>
      <c r="I117" s="41"/>
      <c r="J117" s="41"/>
      <c r="K117" s="41"/>
      <c r="L117" s="22"/>
      <c r="M117" s="22"/>
      <c r="N117" s="41"/>
      <c r="O117" s="41"/>
      <c r="P117" s="41"/>
      <c r="Q117" s="41"/>
      <c r="R117" s="22"/>
      <c r="S117" s="22"/>
      <c r="T117" s="22"/>
      <c r="U117" s="22"/>
      <c r="V117" s="41">
        <v>2</v>
      </c>
      <c r="W117" s="41">
        <v>2</v>
      </c>
      <c r="X117" s="37"/>
      <c r="Y117" s="37"/>
      <c r="Z117" s="39"/>
    </row>
    <row r="118" spans="1:26" s="10" customFormat="1" ht="31.2" x14ac:dyDescent="0.3">
      <c r="A118" s="331"/>
      <c r="B118" s="38" t="s">
        <v>589</v>
      </c>
      <c r="C118" s="39" t="s">
        <v>328</v>
      </c>
      <c r="D118" s="40">
        <v>2</v>
      </c>
      <c r="E118" s="41">
        <v>2</v>
      </c>
      <c r="F118" s="41"/>
      <c r="G118" s="41"/>
      <c r="H118" s="41"/>
      <c r="I118" s="41"/>
      <c r="J118" s="41"/>
      <c r="K118" s="41"/>
      <c r="L118" s="22"/>
      <c r="M118" s="22"/>
      <c r="N118" s="41"/>
      <c r="O118" s="41"/>
      <c r="P118" s="41"/>
      <c r="Q118" s="41"/>
      <c r="R118" s="22"/>
      <c r="S118" s="22"/>
      <c r="T118" s="22"/>
      <c r="U118" s="22"/>
      <c r="V118" s="41">
        <v>2</v>
      </c>
      <c r="W118" s="41">
        <v>2</v>
      </c>
      <c r="X118" s="37"/>
      <c r="Y118" s="37"/>
      <c r="Z118" s="39"/>
    </row>
    <row r="119" spans="1:26" s="10" customFormat="1" ht="31.5" customHeight="1" x14ac:dyDescent="0.3">
      <c r="A119" s="331"/>
      <c r="B119" s="38" t="s">
        <v>590</v>
      </c>
      <c r="C119" s="39" t="s">
        <v>329</v>
      </c>
      <c r="D119" s="40">
        <v>2</v>
      </c>
      <c r="E119" s="41">
        <v>2</v>
      </c>
      <c r="F119" s="41"/>
      <c r="G119" s="41"/>
      <c r="H119" s="41"/>
      <c r="I119" s="41"/>
      <c r="J119" s="41"/>
      <c r="K119" s="41"/>
      <c r="L119" s="22"/>
      <c r="M119" s="22"/>
      <c r="N119" s="41"/>
      <c r="O119" s="41"/>
      <c r="P119" s="41"/>
      <c r="Q119" s="41"/>
      <c r="R119" s="22"/>
      <c r="S119" s="22"/>
      <c r="T119" s="22"/>
      <c r="U119" s="22"/>
      <c r="V119" s="41">
        <v>2</v>
      </c>
      <c r="W119" s="41">
        <v>2</v>
      </c>
      <c r="X119" s="22"/>
      <c r="Y119" s="22"/>
      <c r="Z119" s="39"/>
    </row>
    <row r="120" spans="1:26" s="10" customFormat="1" ht="22.2" x14ac:dyDescent="0.3">
      <c r="A120" s="331"/>
      <c r="B120" s="38" t="s">
        <v>591</v>
      </c>
      <c r="C120" s="39" t="s">
        <v>330</v>
      </c>
      <c r="D120" s="40">
        <v>2</v>
      </c>
      <c r="E120" s="41">
        <v>2</v>
      </c>
      <c r="F120" s="41"/>
      <c r="G120" s="41"/>
      <c r="H120" s="41"/>
      <c r="I120" s="41"/>
      <c r="J120" s="41"/>
      <c r="K120" s="41"/>
      <c r="L120" s="22"/>
      <c r="M120" s="22"/>
      <c r="N120" s="41"/>
      <c r="O120" s="41"/>
      <c r="P120" s="41"/>
      <c r="Q120" s="41"/>
      <c r="R120" s="22"/>
      <c r="S120" s="22"/>
      <c r="T120" s="22"/>
      <c r="U120" s="22"/>
      <c r="V120" s="41">
        <v>2</v>
      </c>
      <c r="W120" s="41">
        <v>2</v>
      </c>
      <c r="X120" s="22"/>
      <c r="Y120" s="22"/>
      <c r="Z120" s="39"/>
    </row>
    <row r="121" spans="1:26" s="10" customFormat="1" ht="31.2" x14ac:dyDescent="0.3">
      <c r="A121" s="331"/>
      <c r="B121" s="34" t="s">
        <v>748</v>
      </c>
      <c r="C121" s="25" t="s">
        <v>705</v>
      </c>
      <c r="D121" s="37">
        <v>2</v>
      </c>
      <c r="E121" s="22">
        <v>2</v>
      </c>
      <c r="F121" s="22"/>
      <c r="G121" s="22"/>
      <c r="H121" s="22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>
        <v>2</v>
      </c>
      <c r="W121" s="22">
        <v>2</v>
      </c>
      <c r="X121" s="22"/>
      <c r="Y121" s="22"/>
      <c r="Z121" s="39"/>
    </row>
    <row r="122" spans="1:26" s="10" customFormat="1" ht="33.75" customHeight="1" x14ac:dyDescent="0.3">
      <c r="A122" s="331"/>
      <c r="B122" s="43" t="s">
        <v>331</v>
      </c>
      <c r="C122" s="39" t="s">
        <v>332</v>
      </c>
      <c r="D122" s="44">
        <v>6</v>
      </c>
      <c r="E122" s="44">
        <v>27</v>
      </c>
      <c r="F122" s="44"/>
      <c r="G122" s="44"/>
      <c r="H122" s="44"/>
      <c r="I122" s="44"/>
      <c r="J122" s="44"/>
      <c r="K122" s="44"/>
      <c r="L122" s="28"/>
      <c r="M122" s="28"/>
      <c r="N122" s="44"/>
      <c r="O122" s="44"/>
      <c r="P122" s="44"/>
      <c r="Q122" s="44"/>
      <c r="R122" s="28"/>
      <c r="S122" s="28"/>
      <c r="T122" s="28"/>
      <c r="U122" s="28"/>
      <c r="V122" s="44"/>
      <c r="W122" s="44"/>
      <c r="X122" s="28">
        <v>6</v>
      </c>
      <c r="Y122" s="28">
        <v>27</v>
      </c>
      <c r="Z122" s="39"/>
    </row>
    <row r="123" spans="1:26" s="10" customFormat="1" ht="29.55" customHeight="1" x14ac:dyDescent="0.3">
      <c r="A123" s="331"/>
      <c r="B123" s="43" t="s">
        <v>646</v>
      </c>
      <c r="C123" s="122" t="s">
        <v>647</v>
      </c>
      <c r="D123" s="28">
        <v>2</v>
      </c>
      <c r="E123" s="28">
        <v>2</v>
      </c>
      <c r="F123" s="44"/>
      <c r="G123" s="44"/>
      <c r="H123" s="44"/>
      <c r="I123" s="44"/>
      <c r="J123" s="44"/>
      <c r="K123" s="44"/>
      <c r="L123" s="28"/>
      <c r="M123" s="28"/>
      <c r="N123" s="44"/>
      <c r="O123" s="44"/>
      <c r="P123" s="44"/>
      <c r="Q123" s="44"/>
      <c r="R123" s="28"/>
      <c r="S123" s="28"/>
      <c r="T123" s="28"/>
      <c r="U123" s="28"/>
      <c r="V123" s="44"/>
      <c r="W123" s="44"/>
      <c r="X123" s="28">
        <v>2</v>
      </c>
      <c r="Y123" s="28">
        <v>2</v>
      </c>
      <c r="Z123" s="39"/>
    </row>
    <row r="124" spans="1:26" s="10" customFormat="1" ht="33.6" customHeight="1" x14ac:dyDescent="0.3">
      <c r="A124" s="331"/>
      <c r="B124" s="38" t="s">
        <v>592</v>
      </c>
      <c r="C124" s="39" t="s">
        <v>333</v>
      </c>
      <c r="D124" s="40">
        <v>2</v>
      </c>
      <c r="E124" s="41">
        <v>2</v>
      </c>
      <c r="F124" s="41"/>
      <c r="G124" s="41"/>
      <c r="H124" s="41"/>
      <c r="I124" s="41"/>
      <c r="J124" s="41"/>
      <c r="K124" s="41"/>
      <c r="L124" s="22"/>
      <c r="M124" s="22"/>
      <c r="N124" s="41"/>
      <c r="O124" s="41"/>
      <c r="P124" s="41"/>
      <c r="Q124" s="41"/>
      <c r="R124" s="22"/>
      <c r="S124" s="22"/>
      <c r="T124" s="22"/>
      <c r="U124" s="22"/>
      <c r="V124" s="41"/>
      <c r="W124" s="41"/>
      <c r="X124" s="22">
        <v>2</v>
      </c>
      <c r="Y124" s="22">
        <v>2</v>
      </c>
      <c r="Z124" s="39"/>
    </row>
    <row r="125" spans="1:26" s="10" customFormat="1" ht="24.6" customHeight="1" x14ac:dyDescent="0.3">
      <c r="A125" s="331"/>
      <c r="B125" s="164" t="s">
        <v>807</v>
      </c>
      <c r="C125" s="39" t="s">
        <v>334</v>
      </c>
      <c r="D125" s="40">
        <v>2</v>
      </c>
      <c r="E125" s="41">
        <v>2</v>
      </c>
      <c r="F125" s="41"/>
      <c r="G125" s="41"/>
      <c r="H125" s="41"/>
      <c r="I125" s="41"/>
      <c r="J125" s="41"/>
      <c r="K125" s="41"/>
      <c r="L125" s="22"/>
      <c r="M125" s="22"/>
      <c r="N125" s="41"/>
      <c r="O125" s="41"/>
      <c r="P125" s="41"/>
      <c r="Q125" s="41"/>
      <c r="R125" s="22"/>
      <c r="S125" s="22"/>
      <c r="T125" s="22"/>
      <c r="U125" s="22"/>
      <c r="V125" s="41"/>
      <c r="W125" s="41"/>
      <c r="X125" s="22">
        <v>2</v>
      </c>
      <c r="Y125" s="22">
        <v>2</v>
      </c>
      <c r="Z125" s="39"/>
    </row>
    <row r="126" spans="1:26" s="10" customFormat="1" ht="27.6" customHeight="1" x14ac:dyDescent="0.3">
      <c r="A126" s="331"/>
      <c r="B126" s="38" t="s">
        <v>593</v>
      </c>
      <c r="C126" s="39" t="s">
        <v>335</v>
      </c>
      <c r="D126" s="40">
        <v>2</v>
      </c>
      <c r="E126" s="41">
        <v>2</v>
      </c>
      <c r="F126" s="41"/>
      <c r="G126" s="41"/>
      <c r="H126" s="41"/>
      <c r="I126" s="41"/>
      <c r="J126" s="41"/>
      <c r="K126" s="41"/>
      <c r="L126" s="22"/>
      <c r="M126" s="22"/>
      <c r="N126" s="41"/>
      <c r="O126" s="41"/>
      <c r="P126" s="41"/>
      <c r="Q126" s="41"/>
      <c r="R126" s="22"/>
      <c r="S126" s="22"/>
      <c r="T126" s="22"/>
      <c r="U126" s="22"/>
      <c r="V126" s="41"/>
      <c r="W126" s="41"/>
      <c r="X126" s="22">
        <v>2</v>
      </c>
      <c r="Y126" s="22">
        <v>2</v>
      </c>
      <c r="Z126" s="39"/>
    </row>
    <row r="127" spans="1:26" s="10" customFormat="1" ht="24" customHeight="1" x14ac:dyDescent="0.3">
      <c r="A127" s="331"/>
      <c r="B127" s="38" t="s">
        <v>594</v>
      </c>
      <c r="C127" s="39" t="s">
        <v>336</v>
      </c>
      <c r="D127" s="40">
        <v>2</v>
      </c>
      <c r="E127" s="41">
        <v>2</v>
      </c>
      <c r="F127" s="41"/>
      <c r="G127" s="41"/>
      <c r="H127" s="41"/>
      <c r="I127" s="41"/>
      <c r="J127" s="41"/>
      <c r="K127" s="41"/>
      <c r="L127" s="22"/>
      <c r="M127" s="22"/>
      <c r="N127" s="41"/>
      <c r="O127" s="41"/>
      <c r="P127" s="41"/>
      <c r="Q127" s="41"/>
      <c r="R127" s="22"/>
      <c r="S127" s="22"/>
      <c r="T127" s="22"/>
      <c r="U127" s="22"/>
      <c r="V127" s="41"/>
      <c r="W127" s="41"/>
      <c r="X127" s="22">
        <v>2</v>
      </c>
      <c r="Y127" s="22">
        <v>2</v>
      </c>
      <c r="Z127" s="39"/>
    </row>
    <row r="128" spans="1:26" s="10" customFormat="1" ht="22.2" x14ac:dyDescent="0.3">
      <c r="A128" s="331"/>
      <c r="B128" s="38" t="s">
        <v>595</v>
      </c>
      <c r="C128" s="39" t="s">
        <v>337</v>
      </c>
      <c r="D128" s="40">
        <v>2</v>
      </c>
      <c r="E128" s="41">
        <v>2</v>
      </c>
      <c r="F128" s="41"/>
      <c r="G128" s="41"/>
      <c r="H128" s="41"/>
      <c r="I128" s="41"/>
      <c r="J128" s="41"/>
      <c r="K128" s="41"/>
      <c r="L128" s="22"/>
      <c r="M128" s="22"/>
      <c r="N128" s="41"/>
      <c r="O128" s="41"/>
      <c r="P128" s="41"/>
      <c r="Q128" s="41"/>
      <c r="R128" s="22"/>
      <c r="S128" s="22"/>
      <c r="T128" s="22"/>
      <c r="U128" s="22"/>
      <c r="V128" s="41"/>
      <c r="W128" s="41"/>
      <c r="X128" s="22">
        <v>2</v>
      </c>
      <c r="Y128" s="22">
        <v>2</v>
      </c>
      <c r="Z128" s="39"/>
    </row>
    <row r="129" spans="1:31" s="10" customFormat="1" ht="27.6" customHeight="1" x14ac:dyDescent="0.3">
      <c r="A129" s="331"/>
      <c r="B129" s="38" t="s">
        <v>596</v>
      </c>
      <c r="C129" s="39" t="s">
        <v>338</v>
      </c>
      <c r="D129" s="40">
        <v>2</v>
      </c>
      <c r="E129" s="41">
        <v>2</v>
      </c>
      <c r="F129" s="41"/>
      <c r="G129" s="41"/>
      <c r="H129" s="41"/>
      <c r="I129" s="41"/>
      <c r="J129" s="41"/>
      <c r="K129" s="41"/>
      <c r="L129" s="22"/>
      <c r="M129" s="22"/>
      <c r="N129" s="41"/>
      <c r="O129" s="41"/>
      <c r="P129" s="41"/>
      <c r="Q129" s="41"/>
      <c r="R129" s="22"/>
      <c r="S129" s="22"/>
      <c r="T129" s="22"/>
      <c r="U129" s="22"/>
      <c r="V129" s="41"/>
      <c r="W129" s="41"/>
      <c r="X129" s="22">
        <v>2</v>
      </c>
      <c r="Y129" s="22">
        <v>2</v>
      </c>
      <c r="Z129" s="39"/>
    </row>
    <row r="130" spans="1:31" s="10" customFormat="1" ht="30.75" customHeight="1" x14ac:dyDescent="0.3">
      <c r="A130" s="331"/>
      <c r="B130" s="38" t="s">
        <v>597</v>
      </c>
      <c r="C130" s="39" t="s">
        <v>339</v>
      </c>
      <c r="D130" s="40">
        <v>2</v>
      </c>
      <c r="E130" s="41">
        <v>2</v>
      </c>
      <c r="F130" s="41"/>
      <c r="G130" s="41"/>
      <c r="H130" s="41"/>
      <c r="I130" s="41"/>
      <c r="J130" s="41"/>
      <c r="K130" s="41"/>
      <c r="L130" s="22"/>
      <c r="M130" s="22"/>
      <c r="N130" s="41"/>
      <c r="O130" s="41"/>
      <c r="P130" s="41"/>
      <c r="Q130" s="41"/>
      <c r="R130" s="22"/>
      <c r="S130" s="22"/>
      <c r="T130" s="22"/>
      <c r="U130" s="22"/>
      <c r="V130" s="41"/>
      <c r="W130" s="41"/>
      <c r="X130" s="22">
        <v>2</v>
      </c>
      <c r="Y130" s="22">
        <v>2</v>
      </c>
      <c r="Z130" s="39"/>
    </row>
    <row r="131" spans="1:31" s="10" customFormat="1" ht="22.2" x14ac:dyDescent="0.3">
      <c r="A131" s="331"/>
      <c r="B131" s="24" t="s">
        <v>770</v>
      </c>
      <c r="C131" s="25" t="s">
        <v>340</v>
      </c>
      <c r="D131" s="37">
        <v>2</v>
      </c>
      <c r="E131" s="22">
        <v>2</v>
      </c>
      <c r="F131" s="22"/>
      <c r="G131" s="22"/>
      <c r="H131" s="22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>
        <v>2</v>
      </c>
      <c r="Y131" s="22">
        <v>2</v>
      </c>
      <c r="Z131" s="39"/>
    </row>
    <row r="132" spans="1:31" s="10" customFormat="1" ht="31.2" x14ac:dyDescent="0.3">
      <c r="A132" s="331"/>
      <c r="B132" s="24" t="s">
        <v>771</v>
      </c>
      <c r="C132" s="25" t="s">
        <v>341</v>
      </c>
      <c r="D132" s="37">
        <v>2</v>
      </c>
      <c r="E132" s="22">
        <v>2</v>
      </c>
      <c r="F132" s="22"/>
      <c r="G132" s="22"/>
      <c r="H132" s="22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>
        <v>2</v>
      </c>
      <c r="Y132" s="22">
        <v>2</v>
      </c>
      <c r="Z132" s="39"/>
    </row>
    <row r="133" spans="1:31" s="10" customFormat="1" ht="22.2" x14ac:dyDescent="0.3">
      <c r="A133" s="331"/>
      <c r="B133" s="34" t="s">
        <v>750</v>
      </c>
      <c r="C133" s="25" t="s">
        <v>772</v>
      </c>
      <c r="D133" s="37">
        <v>1</v>
      </c>
      <c r="E133" s="22">
        <v>1</v>
      </c>
      <c r="F133" s="282">
        <v>1</v>
      </c>
      <c r="G133" s="283"/>
      <c r="H133" s="283"/>
      <c r="I133" s="283"/>
      <c r="J133" s="283"/>
      <c r="K133" s="283"/>
      <c r="L133" s="283"/>
      <c r="M133" s="283"/>
      <c r="N133" s="283"/>
      <c r="O133" s="283"/>
      <c r="P133" s="283"/>
      <c r="Q133" s="283"/>
      <c r="R133" s="283"/>
      <c r="S133" s="283"/>
      <c r="T133" s="283"/>
      <c r="U133" s="283"/>
      <c r="V133" s="283"/>
      <c r="W133" s="283"/>
      <c r="X133" s="283"/>
      <c r="Y133" s="284"/>
      <c r="Z133" s="39"/>
    </row>
    <row r="134" spans="1:31" s="10" customFormat="1" ht="22.2" x14ac:dyDescent="0.3">
      <c r="A134" s="331"/>
      <c r="B134" s="34" t="s">
        <v>751</v>
      </c>
      <c r="C134" s="25" t="s">
        <v>773</v>
      </c>
      <c r="D134" s="37">
        <v>1</v>
      </c>
      <c r="E134" s="22">
        <v>1</v>
      </c>
      <c r="F134" s="282">
        <v>1</v>
      </c>
      <c r="G134" s="283"/>
      <c r="H134" s="283"/>
      <c r="I134" s="283"/>
      <c r="J134" s="283"/>
      <c r="K134" s="283"/>
      <c r="L134" s="283"/>
      <c r="M134" s="283"/>
      <c r="N134" s="283"/>
      <c r="O134" s="283"/>
      <c r="P134" s="283"/>
      <c r="Q134" s="283"/>
      <c r="R134" s="283"/>
      <c r="S134" s="283"/>
      <c r="T134" s="283"/>
      <c r="U134" s="283"/>
      <c r="V134" s="283"/>
      <c r="W134" s="283"/>
      <c r="X134" s="283"/>
      <c r="Y134" s="284"/>
      <c r="Z134" s="39"/>
    </row>
    <row r="135" spans="1:31" s="10" customFormat="1" ht="22.2" x14ac:dyDescent="0.3">
      <c r="A135" s="331"/>
      <c r="B135" s="34" t="s">
        <v>752</v>
      </c>
      <c r="C135" s="25" t="s">
        <v>774</v>
      </c>
      <c r="D135" s="37">
        <v>1</v>
      </c>
      <c r="E135" s="22">
        <v>1</v>
      </c>
      <c r="F135" s="282">
        <v>1</v>
      </c>
      <c r="G135" s="283"/>
      <c r="H135" s="283"/>
      <c r="I135" s="283"/>
      <c r="J135" s="283"/>
      <c r="K135" s="283"/>
      <c r="L135" s="283"/>
      <c r="M135" s="283"/>
      <c r="N135" s="283"/>
      <c r="O135" s="283"/>
      <c r="P135" s="283"/>
      <c r="Q135" s="283"/>
      <c r="R135" s="283"/>
      <c r="S135" s="283"/>
      <c r="T135" s="283"/>
      <c r="U135" s="283"/>
      <c r="V135" s="283"/>
      <c r="W135" s="283"/>
      <c r="X135" s="283"/>
      <c r="Y135" s="284"/>
      <c r="Z135" s="39"/>
    </row>
    <row r="136" spans="1:31" s="10" customFormat="1" ht="22.2" x14ac:dyDescent="0.3">
      <c r="A136" s="331"/>
      <c r="B136" s="34" t="s">
        <v>753</v>
      </c>
      <c r="C136" s="25" t="s">
        <v>754</v>
      </c>
      <c r="D136" s="37">
        <v>1</v>
      </c>
      <c r="E136" s="37">
        <v>1</v>
      </c>
      <c r="F136" s="282">
        <v>1</v>
      </c>
      <c r="G136" s="283"/>
      <c r="H136" s="283"/>
      <c r="I136" s="283"/>
      <c r="J136" s="283"/>
      <c r="K136" s="283"/>
      <c r="L136" s="283"/>
      <c r="M136" s="283"/>
      <c r="N136" s="283"/>
      <c r="O136" s="283"/>
      <c r="P136" s="283"/>
      <c r="Q136" s="283"/>
      <c r="R136" s="283"/>
      <c r="S136" s="283"/>
      <c r="T136" s="283"/>
      <c r="U136" s="283"/>
      <c r="V136" s="283"/>
      <c r="W136" s="283"/>
      <c r="X136" s="283"/>
      <c r="Y136" s="284"/>
      <c r="Z136" s="39"/>
    </row>
    <row r="137" spans="1:31" s="10" customFormat="1" x14ac:dyDescent="0.3">
      <c r="A137" s="327" t="s">
        <v>342</v>
      </c>
      <c r="B137" s="327"/>
      <c r="C137" s="327"/>
      <c r="D137" s="123">
        <v>42</v>
      </c>
      <c r="E137" s="123">
        <v>42</v>
      </c>
      <c r="F137" s="40">
        <v>0</v>
      </c>
      <c r="G137" s="40">
        <v>0</v>
      </c>
      <c r="H137" s="40">
        <v>0</v>
      </c>
      <c r="I137" s="40">
        <v>0</v>
      </c>
      <c r="J137" s="40">
        <v>0</v>
      </c>
      <c r="K137" s="40">
        <v>0</v>
      </c>
      <c r="L137" s="37">
        <v>4</v>
      </c>
      <c r="M137" s="37">
        <v>4</v>
      </c>
      <c r="N137" s="40">
        <v>0</v>
      </c>
      <c r="O137" s="40">
        <v>0</v>
      </c>
      <c r="P137" s="40">
        <v>0</v>
      </c>
      <c r="Q137" s="40">
        <v>0</v>
      </c>
      <c r="R137" s="37">
        <v>6</v>
      </c>
      <c r="S137" s="37">
        <v>6</v>
      </c>
      <c r="T137" s="37">
        <v>10</v>
      </c>
      <c r="U137" s="37">
        <v>10</v>
      </c>
      <c r="V137" s="40">
        <v>12</v>
      </c>
      <c r="W137" s="40">
        <v>12</v>
      </c>
      <c r="X137" s="37">
        <v>10</v>
      </c>
      <c r="Y137" s="37">
        <v>10</v>
      </c>
      <c r="Z137" s="123">
        <f>SUM(F137,H137,J137,L137,N137,P137,R137,T137,V137,X137)</f>
        <v>42</v>
      </c>
      <c r="AE137" s="114"/>
    </row>
    <row r="138" spans="1:31" s="10" customFormat="1" x14ac:dyDescent="0.3">
      <c r="A138" s="332" t="s">
        <v>257</v>
      </c>
      <c r="B138" s="300" t="s">
        <v>258</v>
      </c>
      <c r="C138" s="300"/>
      <c r="D138" s="48">
        <f>SUM(D13,D16,D30,D35,D82)</f>
        <v>176</v>
      </c>
      <c r="E138" s="110"/>
      <c r="F138" s="48">
        <f>SUM(F13,F16,F30,F35,F37,F82)</f>
        <v>30</v>
      </c>
      <c r="G138" s="48"/>
      <c r="H138" s="48">
        <f>SUM(H13,H16,H30,H35,H37,H82)</f>
        <v>26</v>
      </c>
      <c r="I138" s="48"/>
      <c r="J138" s="48">
        <f>SUM(J13,J16,J30,J35,J37,J82)</f>
        <v>26</v>
      </c>
      <c r="K138" s="48"/>
      <c r="L138" s="46">
        <f>SUM(L16,L37,L35,L30,L82,L13)</f>
        <v>24</v>
      </c>
      <c r="M138" s="46"/>
      <c r="N138" s="48">
        <f>SUM(N13,N16,N30,N35,N37,N82)</f>
        <v>25</v>
      </c>
      <c r="O138" s="48"/>
      <c r="P138" s="48">
        <f>SUM(P13,P16,P30,P35,P82)</f>
        <v>25</v>
      </c>
      <c r="Q138" s="48"/>
      <c r="R138" s="46">
        <f>SUM(R13,R16,R30,R35,R37,R82)</f>
        <v>14</v>
      </c>
      <c r="S138" s="46"/>
      <c r="T138" s="46">
        <f>SUM(T13,T16,T30,T35,T37,T82)</f>
        <v>2</v>
      </c>
      <c r="U138" s="46"/>
      <c r="V138" s="48">
        <f>SUM(V13,V16,V30,V35,V37,V82)</f>
        <v>1</v>
      </c>
      <c r="W138" s="48"/>
      <c r="X138" s="46">
        <f>SUM(X13,X16,X30,X35,X37,X82)</f>
        <v>3</v>
      </c>
      <c r="Y138" s="46"/>
      <c r="Z138" s="123">
        <f>SUM(F138:Y138)</f>
        <v>176</v>
      </c>
    </row>
    <row r="139" spans="1:31" s="10" customFormat="1" x14ac:dyDescent="0.3">
      <c r="A139" s="332"/>
      <c r="B139" s="300" t="s">
        <v>259</v>
      </c>
      <c r="C139" s="300"/>
      <c r="D139" s="48">
        <f>SUM(D37,D137)</f>
        <v>44</v>
      </c>
      <c r="E139" s="110"/>
      <c r="F139" s="48">
        <f>F137</f>
        <v>0</v>
      </c>
      <c r="G139" s="48"/>
      <c r="H139" s="48">
        <f>H137</f>
        <v>0</v>
      </c>
      <c r="I139" s="48"/>
      <c r="J139" s="48">
        <f>J137</f>
        <v>0</v>
      </c>
      <c r="K139" s="48"/>
      <c r="L139" s="46">
        <v>4</v>
      </c>
      <c r="M139" s="46"/>
      <c r="N139" s="48">
        <f>N137</f>
        <v>0</v>
      </c>
      <c r="O139" s="48"/>
      <c r="P139" s="48">
        <f>P37</f>
        <v>2</v>
      </c>
      <c r="Q139" s="48"/>
      <c r="R139" s="46">
        <f>R137</f>
        <v>6</v>
      </c>
      <c r="S139" s="46"/>
      <c r="T139" s="37">
        <f>T137</f>
        <v>10</v>
      </c>
      <c r="U139" s="46"/>
      <c r="V139" s="48">
        <f>V137</f>
        <v>12</v>
      </c>
      <c r="W139" s="48"/>
      <c r="X139" s="46">
        <f>X137</f>
        <v>10</v>
      </c>
      <c r="Y139" s="46"/>
      <c r="Z139" s="123">
        <f>SUM(F139:Y139)</f>
        <v>44</v>
      </c>
    </row>
    <row r="140" spans="1:31" s="10" customFormat="1" x14ac:dyDescent="0.3">
      <c r="A140" s="332"/>
      <c r="B140" s="300" t="s">
        <v>260</v>
      </c>
      <c r="C140" s="300"/>
      <c r="D140" s="48">
        <f>SUM(D138:D139)</f>
        <v>220</v>
      </c>
      <c r="E140" s="110"/>
      <c r="F140" s="48">
        <f>SUM(F138:F139)</f>
        <v>30</v>
      </c>
      <c r="G140" s="48"/>
      <c r="H140" s="48">
        <f>SUM(H138:H139)</f>
        <v>26</v>
      </c>
      <c r="I140" s="48"/>
      <c r="J140" s="48">
        <f>SUM(J138:J139)</f>
        <v>26</v>
      </c>
      <c r="K140" s="48"/>
      <c r="L140" s="46">
        <f>SUM(L138:L139)</f>
        <v>28</v>
      </c>
      <c r="M140" s="46"/>
      <c r="N140" s="48">
        <f>SUM(N138:N139)</f>
        <v>25</v>
      </c>
      <c r="O140" s="48"/>
      <c r="P140" s="48">
        <f>SUM(P138:P139)</f>
        <v>27</v>
      </c>
      <c r="Q140" s="48"/>
      <c r="R140" s="46">
        <f>SUM(R138:R139)</f>
        <v>20</v>
      </c>
      <c r="S140" s="46"/>
      <c r="T140" s="37">
        <f>SUM(T138:T139)</f>
        <v>12</v>
      </c>
      <c r="U140" s="46"/>
      <c r="V140" s="48">
        <f>SUM(V138:V139)</f>
        <v>13</v>
      </c>
      <c r="W140" s="48"/>
      <c r="X140" s="46">
        <f>SUM(X138:X139)</f>
        <v>13</v>
      </c>
      <c r="Y140" s="46"/>
      <c r="Z140" s="123">
        <f>SUM(F140:Y140)</f>
        <v>220</v>
      </c>
    </row>
    <row r="141" spans="1:31" s="10" customFormat="1" x14ac:dyDescent="0.3">
      <c r="A141" s="332"/>
      <c r="B141" s="300" t="s">
        <v>261</v>
      </c>
      <c r="C141" s="300"/>
      <c r="D141" s="110"/>
      <c r="E141" s="48">
        <f>SUM(E13,E16,E30,E35,E37,E82,E137)</f>
        <v>228</v>
      </c>
      <c r="F141" s="48"/>
      <c r="G141" s="48">
        <f>SUM(G13,G16,G30,G35,G37,G82,G137)</f>
        <v>31</v>
      </c>
      <c r="H141" s="48"/>
      <c r="I141" s="48">
        <f>SUM(I13,I16,I30,I35,I37,I82,I137)</f>
        <v>27</v>
      </c>
      <c r="J141" s="48"/>
      <c r="K141" s="48">
        <f>SUM(K13,K16,K30,K35,K37,K82,K137)</f>
        <v>28</v>
      </c>
      <c r="L141" s="46"/>
      <c r="M141" s="46">
        <f>SUM(M13,M16,M30,M35,M37,M82,M137)</f>
        <v>30</v>
      </c>
      <c r="N141" s="48"/>
      <c r="O141" s="48">
        <f>SUM(O13,O16,O30,O35,O37,O82,O137)</f>
        <v>26</v>
      </c>
      <c r="P141" s="48"/>
      <c r="Q141" s="48">
        <f>SUM(Q13,Q16,Q30,Q35,Q37,Q82,Q137)</f>
        <v>28</v>
      </c>
      <c r="R141" s="46"/>
      <c r="S141" s="46">
        <f>SUM(S13,S16,S30,S35,S37,S82,S137)</f>
        <v>20</v>
      </c>
      <c r="T141" s="46"/>
      <c r="U141" s="46">
        <f>SUM(U13,U16,U30,U35,U37,U82,U137)</f>
        <v>12</v>
      </c>
      <c r="V141" s="48"/>
      <c r="W141" s="48">
        <f>SUM(W13,W16,W30,W35,W37,W82,W137)</f>
        <v>13</v>
      </c>
      <c r="X141" s="46"/>
      <c r="Y141" s="46">
        <f>SUM(Y13,Y16,Y30,Y35,Y37,Y82,Y137)</f>
        <v>13</v>
      </c>
      <c r="Z141" s="123">
        <f>SUM(F141:Y141)</f>
        <v>228</v>
      </c>
    </row>
    <row r="142" spans="1:31" s="10" customFormat="1" ht="15.75" customHeight="1" x14ac:dyDescent="0.3">
      <c r="A142" s="262" t="s">
        <v>664</v>
      </c>
      <c r="B142" s="262"/>
      <c r="C142" s="262"/>
      <c r="D142" s="262"/>
      <c r="E142" s="262"/>
      <c r="F142" s="262"/>
      <c r="G142" s="262"/>
      <c r="H142" s="262"/>
      <c r="I142" s="262"/>
      <c r="J142" s="262"/>
      <c r="K142" s="262"/>
      <c r="L142" s="262"/>
      <c r="M142" s="262"/>
      <c r="N142" s="262"/>
      <c r="O142" s="262"/>
      <c r="P142" s="262"/>
      <c r="Q142" s="262"/>
      <c r="R142" s="262"/>
      <c r="S142" s="262"/>
      <c r="T142" s="262"/>
      <c r="U142" s="262"/>
      <c r="V142" s="262"/>
      <c r="W142" s="262"/>
      <c r="X142" s="262"/>
      <c r="Y142" s="262"/>
      <c r="Z142" s="262"/>
    </row>
    <row r="143" spans="1:31" s="10" customFormat="1" ht="15.75" customHeight="1" x14ac:dyDescent="0.3">
      <c r="A143" s="262" t="s">
        <v>379</v>
      </c>
      <c r="B143" s="262"/>
      <c r="C143" s="262"/>
      <c r="D143" s="262"/>
      <c r="E143" s="262"/>
      <c r="F143" s="262"/>
      <c r="G143" s="262"/>
      <c r="H143" s="262"/>
      <c r="I143" s="262"/>
      <c r="J143" s="262"/>
      <c r="K143" s="262"/>
      <c r="L143" s="262"/>
      <c r="M143" s="262"/>
      <c r="N143" s="262"/>
      <c r="O143" s="262"/>
      <c r="P143" s="262"/>
      <c r="Q143" s="262"/>
      <c r="R143" s="262"/>
      <c r="S143" s="262"/>
      <c r="T143" s="262"/>
      <c r="U143" s="262"/>
      <c r="V143" s="262"/>
      <c r="W143" s="262"/>
      <c r="X143" s="262"/>
      <c r="Y143" s="262"/>
      <c r="Z143" s="262"/>
    </row>
    <row r="144" spans="1:31" s="10" customFormat="1" ht="15.6" customHeight="1" x14ac:dyDescent="0.3">
      <c r="A144" s="210" t="s">
        <v>736</v>
      </c>
      <c r="B144" s="280"/>
      <c r="C144" s="280"/>
      <c r="D144" s="280"/>
      <c r="E144" s="280"/>
      <c r="F144" s="280"/>
      <c r="G144" s="280"/>
      <c r="H144" s="280"/>
      <c r="I144" s="280"/>
      <c r="J144" s="280"/>
      <c r="K144" s="280"/>
      <c r="L144" s="280"/>
      <c r="M144" s="280"/>
      <c r="N144" s="280"/>
      <c r="O144" s="280"/>
      <c r="P144" s="280"/>
      <c r="Q144" s="280"/>
      <c r="R144" s="280"/>
      <c r="S144" s="280"/>
      <c r="T144" s="280"/>
      <c r="U144" s="280"/>
      <c r="V144" s="280"/>
      <c r="W144" s="280"/>
      <c r="X144" s="280"/>
      <c r="Y144" s="280"/>
      <c r="Z144" s="280"/>
    </row>
    <row r="145" spans="1:28" s="10" customFormat="1" ht="15.6" customHeight="1" x14ac:dyDescent="0.3">
      <c r="A145" s="210" t="s">
        <v>671</v>
      </c>
      <c r="B145" s="280"/>
      <c r="C145" s="280"/>
      <c r="D145" s="280"/>
      <c r="E145" s="280"/>
      <c r="F145" s="280"/>
      <c r="G145" s="280"/>
      <c r="H145" s="280"/>
      <c r="I145" s="280"/>
      <c r="J145" s="280"/>
      <c r="K145" s="280"/>
      <c r="L145" s="280"/>
      <c r="M145" s="280"/>
      <c r="N145" s="280"/>
      <c r="O145" s="280"/>
      <c r="P145" s="280"/>
      <c r="Q145" s="280"/>
      <c r="R145" s="280"/>
      <c r="S145" s="280"/>
      <c r="T145" s="280"/>
      <c r="U145" s="280"/>
      <c r="V145" s="280"/>
      <c r="W145" s="280"/>
      <c r="X145" s="280"/>
      <c r="Y145" s="280"/>
      <c r="Z145" s="280"/>
    </row>
    <row r="146" spans="1:28" s="10" customFormat="1" ht="15.6" customHeight="1" x14ac:dyDescent="0.3">
      <c r="A146" s="210" t="s">
        <v>672</v>
      </c>
      <c r="B146" s="280"/>
      <c r="C146" s="280"/>
      <c r="D146" s="280"/>
      <c r="E146" s="280"/>
      <c r="F146" s="280"/>
      <c r="G146" s="280"/>
      <c r="H146" s="280"/>
      <c r="I146" s="280"/>
      <c r="J146" s="280"/>
      <c r="K146" s="280"/>
      <c r="L146" s="280"/>
      <c r="M146" s="280"/>
      <c r="N146" s="280"/>
      <c r="O146" s="280"/>
      <c r="P146" s="280"/>
      <c r="Q146" s="280"/>
      <c r="R146" s="280"/>
      <c r="S146" s="280"/>
      <c r="T146" s="280"/>
      <c r="U146" s="280"/>
      <c r="V146" s="280"/>
      <c r="W146" s="280"/>
      <c r="X146" s="280"/>
      <c r="Y146" s="280"/>
      <c r="Z146" s="280"/>
    </row>
    <row r="147" spans="1:28" s="10" customFormat="1" x14ac:dyDescent="0.3">
      <c r="A147" s="208" t="s">
        <v>673</v>
      </c>
      <c r="B147" s="209"/>
      <c r="C147" s="209"/>
      <c r="D147" s="209"/>
      <c r="E147" s="209"/>
      <c r="F147" s="209"/>
      <c r="G147" s="209"/>
      <c r="H147" s="209"/>
      <c r="I147" s="209"/>
      <c r="J147" s="209"/>
      <c r="K147" s="209"/>
      <c r="L147" s="209"/>
      <c r="M147" s="209"/>
      <c r="N147" s="209"/>
      <c r="O147" s="209"/>
      <c r="P147" s="209"/>
      <c r="Q147" s="209"/>
      <c r="R147" s="209"/>
      <c r="S147" s="209"/>
      <c r="T147" s="209"/>
      <c r="U147" s="209"/>
      <c r="V147" s="209"/>
      <c r="W147" s="209"/>
      <c r="X147" s="209"/>
      <c r="Y147" s="209"/>
      <c r="Z147" s="209"/>
    </row>
    <row r="148" spans="1:28" s="10" customFormat="1" x14ac:dyDescent="0.3">
      <c r="A148" s="208" t="s">
        <v>708</v>
      </c>
      <c r="B148" s="209"/>
      <c r="C148" s="209"/>
      <c r="D148" s="209"/>
      <c r="E148" s="209"/>
      <c r="F148" s="209"/>
      <c r="G148" s="209"/>
      <c r="H148" s="209"/>
      <c r="I148" s="209"/>
      <c r="J148" s="209"/>
      <c r="K148" s="209"/>
      <c r="L148" s="209"/>
      <c r="M148" s="209"/>
      <c r="N148" s="209"/>
      <c r="O148" s="209"/>
      <c r="P148" s="209"/>
      <c r="Q148" s="209"/>
      <c r="R148" s="209"/>
      <c r="S148" s="209"/>
      <c r="T148" s="209"/>
      <c r="U148" s="209"/>
      <c r="V148" s="209"/>
      <c r="W148" s="209"/>
      <c r="X148" s="209"/>
      <c r="Y148" s="209"/>
      <c r="Z148" s="209"/>
    </row>
    <row r="149" spans="1:28" s="10" customFormat="1" x14ac:dyDescent="0.3">
      <c r="A149" s="208" t="s">
        <v>707</v>
      </c>
      <c r="B149" s="209"/>
      <c r="C149" s="209"/>
      <c r="D149" s="209"/>
      <c r="E149" s="209"/>
      <c r="F149" s="209"/>
      <c r="G149" s="209"/>
      <c r="H149" s="209"/>
      <c r="I149" s="209"/>
      <c r="J149" s="209"/>
      <c r="K149" s="209"/>
      <c r="L149" s="209"/>
      <c r="M149" s="209"/>
      <c r="N149" s="209"/>
      <c r="O149" s="209"/>
      <c r="P149" s="209"/>
      <c r="Q149" s="209"/>
      <c r="R149" s="209"/>
      <c r="S149" s="209"/>
      <c r="T149" s="209"/>
      <c r="U149" s="209"/>
      <c r="V149" s="209"/>
      <c r="W149" s="209"/>
      <c r="X149" s="209"/>
      <c r="Y149" s="209"/>
      <c r="Z149" s="209"/>
    </row>
    <row r="150" spans="1:28" s="10" customFormat="1" x14ac:dyDescent="0.3">
      <c r="A150" s="210" t="s">
        <v>706</v>
      </c>
      <c r="B150" s="280"/>
      <c r="C150" s="280"/>
      <c r="D150" s="280"/>
      <c r="E150" s="280"/>
      <c r="F150" s="280"/>
      <c r="G150" s="280"/>
      <c r="H150" s="280"/>
      <c r="I150" s="280"/>
      <c r="J150" s="280"/>
      <c r="K150" s="280"/>
      <c r="L150" s="280"/>
      <c r="M150" s="280"/>
      <c r="N150" s="280"/>
      <c r="O150" s="280"/>
      <c r="P150" s="280"/>
      <c r="Q150" s="280"/>
      <c r="R150" s="280"/>
      <c r="S150" s="280"/>
      <c r="T150" s="280"/>
      <c r="U150" s="280"/>
      <c r="V150" s="280"/>
      <c r="W150" s="280"/>
      <c r="X150" s="280"/>
      <c r="Y150" s="280"/>
      <c r="Z150" s="280"/>
    </row>
    <row r="151" spans="1:28" s="10" customFormat="1" x14ac:dyDescent="0.3">
      <c r="A151" s="205" t="s">
        <v>913</v>
      </c>
      <c r="B151" s="203"/>
      <c r="C151" s="203"/>
      <c r="D151" s="203"/>
      <c r="E151" s="203"/>
      <c r="F151" s="203"/>
      <c r="G151" s="203"/>
      <c r="H151" s="203"/>
      <c r="I151" s="203"/>
      <c r="J151" s="203"/>
      <c r="K151" s="203"/>
      <c r="L151" s="203"/>
      <c r="M151" s="203"/>
      <c r="N151" s="203"/>
      <c r="O151" s="203"/>
      <c r="P151" s="203"/>
      <c r="Q151" s="203"/>
      <c r="R151" s="203"/>
      <c r="S151" s="203"/>
      <c r="T151" s="203"/>
      <c r="U151" s="203"/>
      <c r="V151" s="203"/>
      <c r="W151" s="203"/>
      <c r="X151" s="203"/>
      <c r="Y151" s="203"/>
      <c r="Z151" s="203"/>
    </row>
    <row r="152" spans="1:28" s="10" customFormat="1" ht="20.55" customHeight="1" x14ac:dyDescent="0.3">
      <c r="A152" s="210" t="s">
        <v>380</v>
      </c>
      <c r="B152" s="280"/>
      <c r="C152" s="280"/>
      <c r="D152" s="280"/>
      <c r="E152" s="280"/>
      <c r="F152" s="280"/>
      <c r="G152" s="280"/>
      <c r="H152" s="280"/>
      <c r="I152" s="280"/>
      <c r="J152" s="280"/>
      <c r="K152" s="280"/>
      <c r="L152" s="280"/>
      <c r="M152" s="280"/>
      <c r="N152" s="280"/>
      <c r="O152" s="280"/>
      <c r="P152" s="280"/>
      <c r="Q152" s="280"/>
      <c r="R152" s="280"/>
      <c r="S152" s="280"/>
      <c r="T152" s="280"/>
      <c r="U152" s="280"/>
      <c r="V152" s="280"/>
      <c r="W152" s="280"/>
      <c r="X152" s="280"/>
      <c r="Y152" s="280"/>
      <c r="Z152" s="280"/>
    </row>
    <row r="153" spans="1:28" s="10" customFormat="1" ht="15.75" customHeight="1" x14ac:dyDescent="0.3">
      <c r="A153" s="281" t="s">
        <v>381</v>
      </c>
      <c r="B153" s="298"/>
      <c r="C153" s="298"/>
      <c r="D153" s="298"/>
      <c r="E153" s="298"/>
      <c r="F153" s="298"/>
      <c r="G153" s="298"/>
      <c r="H153" s="298"/>
      <c r="I153" s="298"/>
      <c r="J153" s="298"/>
      <c r="K153" s="298"/>
      <c r="L153" s="19"/>
      <c r="M153" s="19"/>
      <c r="N153" s="19"/>
      <c r="O153" s="19"/>
      <c r="P153" s="19"/>
      <c r="Q153" s="19"/>
      <c r="R153" s="19"/>
      <c r="S153" s="19"/>
      <c r="T153" s="19"/>
      <c r="U153" s="19"/>
      <c r="V153" s="19"/>
      <c r="W153" s="19"/>
      <c r="X153" s="19"/>
      <c r="Y153" s="19"/>
      <c r="Z153" s="19"/>
      <c r="AA153" s="149"/>
      <c r="AB153" s="149"/>
    </row>
    <row r="154" spans="1:28" s="10" customFormat="1" x14ac:dyDescent="0.3">
      <c r="A154" s="281" t="s">
        <v>382</v>
      </c>
      <c r="B154" s="298"/>
      <c r="C154" s="298"/>
      <c r="D154" s="298"/>
      <c r="E154" s="298"/>
      <c r="F154" s="298"/>
      <c r="G154" s="298"/>
      <c r="H154" s="298"/>
      <c r="I154" s="298"/>
      <c r="J154" s="298"/>
      <c r="K154" s="298"/>
      <c r="L154" s="19"/>
      <c r="M154" s="19"/>
      <c r="N154" s="19"/>
      <c r="O154" s="19"/>
      <c r="P154" s="19"/>
      <c r="Q154" s="19"/>
      <c r="R154" s="19"/>
      <c r="S154" s="19"/>
      <c r="T154" s="19"/>
      <c r="U154" s="19"/>
      <c r="V154" s="19"/>
      <c r="W154" s="19"/>
      <c r="X154" s="19"/>
      <c r="Y154" s="19"/>
      <c r="Z154" s="19"/>
      <c r="AA154" s="149"/>
      <c r="AB154" s="149"/>
    </row>
    <row r="155" spans="1:28" s="10" customFormat="1" x14ac:dyDescent="0.3">
      <c r="A155" s="281" t="s">
        <v>343</v>
      </c>
      <c r="B155" s="298"/>
      <c r="C155" s="298"/>
      <c r="D155" s="298"/>
      <c r="E155" s="298"/>
      <c r="F155" s="298"/>
      <c r="G155" s="298"/>
      <c r="H155" s="298"/>
      <c r="I155" s="298"/>
      <c r="J155" s="298"/>
      <c r="K155" s="298"/>
      <c r="L155" s="19"/>
      <c r="M155" s="19"/>
      <c r="N155" s="19"/>
      <c r="O155" s="19"/>
      <c r="P155" s="19"/>
      <c r="Q155" s="19"/>
      <c r="R155" s="19"/>
      <c r="S155" s="19"/>
      <c r="T155" s="19"/>
      <c r="U155" s="19"/>
      <c r="V155" s="19"/>
      <c r="W155" s="19"/>
      <c r="X155" s="19"/>
      <c r="Y155" s="19"/>
      <c r="Z155" s="19"/>
      <c r="AA155" s="149"/>
      <c r="AB155" s="149"/>
    </row>
    <row r="156" spans="1:28" s="10" customFormat="1" x14ac:dyDescent="0.3">
      <c r="A156" s="299" t="s">
        <v>383</v>
      </c>
      <c r="B156" s="299"/>
      <c r="C156" s="299"/>
      <c r="D156" s="299"/>
      <c r="E156" s="299"/>
      <c r="F156" s="299"/>
      <c r="G156" s="299"/>
      <c r="H156" s="299"/>
      <c r="I156" s="299"/>
      <c r="J156" s="299"/>
      <c r="K156" s="299"/>
      <c r="L156" s="299"/>
      <c r="M156" s="299"/>
      <c r="N156" s="299"/>
      <c r="O156" s="299"/>
      <c r="P156" s="299"/>
      <c r="Q156" s="299"/>
      <c r="R156" s="299"/>
      <c r="S156" s="299"/>
      <c r="T156" s="299"/>
      <c r="U156" s="299"/>
      <c r="V156" s="299"/>
      <c r="W156" s="299"/>
      <c r="X156" s="299"/>
      <c r="Y156" s="299"/>
      <c r="Z156" s="299"/>
      <c r="AA156" s="299"/>
      <c r="AB156" s="299"/>
    </row>
    <row r="157" spans="1:28" s="10" customFormat="1" x14ac:dyDescent="0.3">
      <c r="A157" s="299" t="s">
        <v>384</v>
      </c>
      <c r="B157" s="299"/>
      <c r="C157" s="299"/>
      <c r="D157" s="299"/>
      <c r="E157" s="299"/>
      <c r="F157" s="299"/>
      <c r="G157" s="299"/>
      <c r="H157" s="299"/>
      <c r="I157" s="299"/>
      <c r="J157" s="299"/>
      <c r="K157" s="299"/>
      <c r="L157" s="299"/>
      <c r="M157" s="299"/>
      <c r="N157" s="299"/>
      <c r="O157" s="299"/>
      <c r="P157" s="299"/>
      <c r="Q157" s="299"/>
      <c r="R157" s="299"/>
      <c r="S157" s="299"/>
      <c r="T157" s="299"/>
      <c r="U157" s="299"/>
      <c r="V157" s="299"/>
      <c r="W157" s="299"/>
      <c r="X157" s="299"/>
      <c r="Y157" s="299"/>
      <c r="Z157" s="299"/>
      <c r="AA157" s="299"/>
      <c r="AB157" s="299"/>
    </row>
    <row r="158" spans="1:28" s="10" customFormat="1" x14ac:dyDescent="0.3">
      <c r="A158" s="299" t="s">
        <v>637</v>
      </c>
      <c r="B158" s="299"/>
      <c r="C158" s="299"/>
      <c r="D158" s="299"/>
      <c r="E158" s="299"/>
      <c r="F158" s="299"/>
      <c r="G158" s="299"/>
      <c r="H158" s="299"/>
      <c r="I158" s="299"/>
      <c r="J158" s="299"/>
      <c r="K158" s="299"/>
      <c r="L158" s="299"/>
      <c r="M158" s="299"/>
      <c r="N158" s="299"/>
      <c r="O158" s="299"/>
      <c r="P158" s="299"/>
      <c r="Q158" s="299"/>
      <c r="R158" s="299"/>
      <c r="S158" s="299"/>
      <c r="T158" s="299"/>
      <c r="U158" s="299"/>
      <c r="V158" s="299"/>
      <c r="W158" s="299"/>
      <c r="X158" s="299"/>
      <c r="Y158" s="299"/>
      <c r="Z158" s="299"/>
      <c r="AA158" s="299"/>
      <c r="AB158" s="299"/>
    </row>
    <row r="159" spans="1:28" x14ac:dyDescent="0.3">
      <c r="A159" s="286" t="s">
        <v>635</v>
      </c>
      <c r="B159" s="286"/>
      <c r="C159" s="286"/>
      <c r="D159" s="286"/>
      <c r="E159" s="286"/>
      <c r="F159" s="286"/>
      <c r="G159" s="286"/>
      <c r="H159" s="286"/>
      <c r="I159" s="286"/>
      <c r="J159" s="286"/>
      <c r="K159" s="286"/>
      <c r="L159" s="286"/>
      <c r="M159" s="286"/>
      <c r="N159" s="286"/>
      <c r="O159" s="286"/>
      <c r="P159" s="286"/>
      <c r="Q159" s="286"/>
      <c r="R159" s="286"/>
      <c r="S159" s="286"/>
      <c r="T159" s="286"/>
      <c r="U159" s="286"/>
      <c r="V159" s="286"/>
      <c r="W159" s="286"/>
      <c r="X159" s="286"/>
      <c r="Y159" s="286"/>
      <c r="Z159" s="286"/>
      <c r="AA159" s="286"/>
      <c r="AB159" s="286"/>
    </row>
    <row r="160" spans="1:28" x14ac:dyDescent="0.3">
      <c r="A160" s="286" t="s">
        <v>636</v>
      </c>
      <c r="B160" s="286"/>
      <c r="C160" s="286"/>
      <c r="D160" s="286"/>
      <c r="E160" s="286"/>
      <c r="F160" s="286"/>
      <c r="G160" s="286"/>
      <c r="H160" s="286"/>
      <c r="I160" s="286"/>
      <c r="J160" s="286"/>
      <c r="K160" s="286"/>
      <c r="L160" s="286"/>
      <c r="M160" s="286"/>
      <c r="N160" s="286"/>
      <c r="O160" s="286"/>
      <c r="P160" s="286"/>
      <c r="Q160" s="286"/>
      <c r="R160" s="286"/>
      <c r="S160" s="286"/>
      <c r="T160" s="286"/>
      <c r="U160" s="286"/>
      <c r="V160" s="286"/>
      <c r="W160" s="286"/>
      <c r="X160" s="286"/>
      <c r="Y160" s="286"/>
      <c r="Z160" s="286"/>
      <c r="AA160" s="286"/>
      <c r="AB160" s="286"/>
    </row>
    <row r="161" spans="1:29" x14ac:dyDescent="0.3">
      <c r="A161" s="286" t="s">
        <v>780</v>
      </c>
      <c r="B161" s="286"/>
      <c r="C161" s="286"/>
      <c r="D161" s="286"/>
      <c r="E161" s="286"/>
      <c r="F161" s="286"/>
      <c r="G161" s="286"/>
      <c r="H161" s="286"/>
      <c r="I161" s="286"/>
      <c r="J161" s="286"/>
      <c r="K161" s="286"/>
      <c r="L161" s="286"/>
      <c r="M161" s="286"/>
      <c r="N161" s="286"/>
      <c r="O161" s="286"/>
      <c r="P161" s="286"/>
      <c r="Q161" s="286"/>
      <c r="R161" s="286"/>
      <c r="S161" s="286"/>
      <c r="T161" s="286"/>
      <c r="U161" s="286"/>
      <c r="V161" s="286"/>
      <c r="W161" s="286"/>
      <c r="X161" s="286"/>
      <c r="Y161" s="286"/>
      <c r="Z161" s="286"/>
      <c r="AA161" s="286"/>
      <c r="AB161" s="286"/>
    </row>
    <row r="162" spans="1:29" x14ac:dyDescent="0.3">
      <c r="A162" s="295" t="s">
        <v>652</v>
      </c>
      <c r="B162" s="295"/>
      <c r="C162" s="295"/>
      <c r="D162" s="295"/>
      <c r="E162" s="295"/>
      <c r="F162" s="295"/>
      <c r="G162" s="295"/>
      <c r="H162" s="295"/>
      <c r="I162" s="295"/>
      <c r="J162" s="295"/>
      <c r="K162" s="295"/>
      <c r="L162" s="295"/>
      <c r="M162" s="295"/>
      <c r="N162" s="295"/>
      <c r="O162" s="295"/>
      <c r="P162" s="295"/>
      <c r="Q162" s="295"/>
      <c r="R162" s="295"/>
      <c r="S162" s="295"/>
      <c r="T162" s="295"/>
      <c r="U162" s="295"/>
      <c r="V162" s="295"/>
      <c r="W162" s="295"/>
      <c r="X162" s="295"/>
      <c r="Y162" s="295"/>
      <c r="Z162" s="295"/>
      <c r="AA162" s="148"/>
      <c r="AB162" s="148"/>
    </row>
    <row r="163" spans="1:29" x14ac:dyDescent="0.3">
      <c r="A163" s="295" t="s">
        <v>657</v>
      </c>
      <c r="B163" s="295"/>
      <c r="C163" s="295"/>
      <c r="D163" s="295"/>
      <c r="E163" s="295"/>
      <c r="F163" s="295"/>
      <c r="G163" s="295"/>
      <c r="H163" s="295"/>
      <c r="I163" s="295"/>
      <c r="J163" s="295"/>
      <c r="K163" s="295"/>
      <c r="L163" s="295"/>
      <c r="M163" s="295"/>
      <c r="N163" s="295"/>
      <c r="O163" s="295"/>
      <c r="P163" s="295"/>
      <c r="Q163" s="295"/>
      <c r="R163" s="295"/>
      <c r="S163" s="295"/>
      <c r="T163" s="295"/>
      <c r="U163" s="295"/>
      <c r="V163" s="295"/>
      <c r="W163" s="295"/>
      <c r="X163" s="295"/>
      <c r="Y163" s="295"/>
      <c r="Z163" s="295"/>
    </row>
    <row r="164" spans="1:29" x14ac:dyDescent="0.3">
      <c r="A164" s="295" t="s">
        <v>668</v>
      </c>
      <c r="B164" s="295"/>
      <c r="C164" s="295"/>
      <c r="D164" s="295"/>
      <c r="E164" s="295"/>
      <c r="F164" s="295"/>
      <c r="G164" s="295"/>
      <c r="H164" s="295"/>
      <c r="I164" s="295"/>
      <c r="J164" s="295"/>
      <c r="K164" s="295"/>
      <c r="L164" s="295"/>
      <c r="M164" s="295"/>
      <c r="N164" s="295"/>
      <c r="O164" s="295"/>
      <c r="P164" s="295"/>
      <c r="Q164" s="295"/>
      <c r="R164" s="295"/>
      <c r="S164" s="295"/>
      <c r="T164" s="295"/>
      <c r="U164" s="295"/>
      <c r="V164" s="295"/>
      <c r="W164" s="295"/>
      <c r="X164" s="295"/>
      <c r="Y164" s="295"/>
      <c r="Z164" s="295"/>
    </row>
    <row r="165" spans="1:29" x14ac:dyDescent="0.3">
      <c r="A165" s="296" t="s">
        <v>666</v>
      </c>
      <c r="B165" s="296"/>
      <c r="C165" s="296"/>
      <c r="D165" s="296"/>
      <c r="E165" s="296"/>
      <c r="F165" s="296"/>
      <c r="G165" s="296"/>
      <c r="H165" s="296"/>
      <c r="I165" s="296"/>
      <c r="J165" s="296"/>
      <c r="K165" s="296"/>
      <c r="L165" s="296"/>
      <c r="M165" s="296"/>
      <c r="N165" s="296"/>
      <c r="O165" s="296"/>
      <c r="P165" s="296"/>
      <c r="Q165" s="296"/>
      <c r="R165" s="296"/>
      <c r="S165" s="296"/>
      <c r="T165" s="296"/>
      <c r="U165" s="296"/>
      <c r="V165" s="296"/>
      <c r="W165" s="296"/>
      <c r="X165" s="296"/>
      <c r="Y165" s="296"/>
      <c r="Z165" s="296"/>
      <c r="AA165" s="296"/>
      <c r="AB165" s="296"/>
    </row>
    <row r="166" spans="1:29" x14ac:dyDescent="0.3">
      <c r="A166" s="297" t="s">
        <v>779</v>
      </c>
      <c r="B166" s="297"/>
      <c r="C166" s="297"/>
      <c r="D166" s="297"/>
      <c r="E166" s="297"/>
      <c r="F166" s="297"/>
      <c r="G166" s="297"/>
      <c r="H166" s="297"/>
      <c r="I166" s="297"/>
      <c r="J166" s="297"/>
      <c r="K166" s="297"/>
      <c r="L166" s="297"/>
      <c r="M166" s="297"/>
      <c r="N166" s="297"/>
      <c r="O166" s="297"/>
      <c r="P166" s="297"/>
      <c r="Q166" s="297"/>
      <c r="R166" s="297"/>
      <c r="S166" s="297"/>
      <c r="T166" s="297"/>
      <c r="U166" s="297"/>
      <c r="V166" s="297"/>
      <c r="W166" s="297"/>
      <c r="X166" s="297"/>
      <c r="Y166" s="297"/>
      <c r="Z166" s="297"/>
      <c r="AA166" s="297"/>
      <c r="AB166" s="297"/>
    </row>
    <row r="167" spans="1:29" x14ac:dyDescent="0.3">
      <c r="A167" s="294" t="s">
        <v>782</v>
      </c>
      <c r="B167" s="294"/>
      <c r="C167" s="294"/>
      <c r="D167" s="294"/>
      <c r="E167" s="294"/>
      <c r="F167" s="294"/>
      <c r="G167" s="294"/>
      <c r="H167" s="294"/>
      <c r="I167" s="294"/>
      <c r="J167" s="294"/>
      <c r="K167" s="294"/>
      <c r="L167" s="294"/>
      <c r="M167" s="294"/>
      <c r="N167" s="294"/>
      <c r="O167" s="294"/>
      <c r="P167" s="294"/>
      <c r="Q167" s="294"/>
      <c r="R167" s="294"/>
      <c r="S167" s="294"/>
      <c r="T167" s="294"/>
      <c r="U167" s="294"/>
      <c r="V167" s="294"/>
      <c r="W167" s="294"/>
      <c r="X167" s="294"/>
      <c r="Y167" s="294"/>
      <c r="Z167" s="294"/>
      <c r="AA167" s="294"/>
      <c r="AB167" s="294"/>
    </row>
    <row r="168" spans="1:29" x14ac:dyDescent="0.3">
      <c r="A168" s="294" t="s">
        <v>783</v>
      </c>
      <c r="B168" s="294"/>
      <c r="C168" s="294"/>
      <c r="D168" s="294"/>
      <c r="E168" s="294"/>
      <c r="F168" s="294"/>
      <c r="G168" s="294"/>
      <c r="H168" s="294"/>
      <c r="I168" s="294"/>
      <c r="J168" s="294"/>
      <c r="K168" s="294"/>
      <c r="L168" s="294"/>
      <c r="M168" s="294"/>
      <c r="N168" s="294"/>
      <c r="O168" s="294"/>
      <c r="P168" s="294"/>
      <c r="Q168" s="294"/>
      <c r="R168" s="294"/>
      <c r="S168" s="294"/>
      <c r="T168" s="294"/>
      <c r="U168" s="294"/>
      <c r="V168" s="294"/>
      <c r="W168" s="294"/>
      <c r="X168" s="294"/>
      <c r="Y168" s="294"/>
      <c r="Z168" s="294"/>
      <c r="AA168" s="294"/>
      <c r="AB168" s="294"/>
    </row>
    <row r="169" spans="1:29" x14ac:dyDescent="0.3">
      <c r="A169" s="294" t="s">
        <v>784</v>
      </c>
      <c r="B169" s="294"/>
      <c r="C169" s="294"/>
      <c r="D169" s="294"/>
      <c r="E169" s="294"/>
      <c r="F169" s="294"/>
      <c r="G169" s="294"/>
      <c r="H169" s="294"/>
      <c r="I169" s="294"/>
      <c r="J169" s="294"/>
      <c r="K169" s="294"/>
      <c r="L169" s="294"/>
      <c r="M169" s="294"/>
      <c r="N169" s="294"/>
      <c r="O169" s="294"/>
      <c r="P169" s="294"/>
      <c r="Q169" s="294"/>
      <c r="R169" s="294"/>
      <c r="S169" s="294"/>
      <c r="T169" s="294"/>
      <c r="U169" s="294"/>
      <c r="V169" s="294"/>
      <c r="W169" s="294"/>
      <c r="X169" s="294"/>
      <c r="Y169" s="294"/>
      <c r="Z169" s="294"/>
      <c r="AA169" s="294"/>
      <c r="AB169" s="294"/>
    </row>
    <row r="170" spans="1:29" x14ac:dyDescent="0.3">
      <c r="A170" s="294" t="s">
        <v>872</v>
      </c>
      <c r="B170" s="294"/>
      <c r="C170" s="294"/>
      <c r="D170" s="294"/>
      <c r="E170" s="294"/>
      <c r="F170" s="294"/>
      <c r="G170" s="294"/>
      <c r="H170" s="294"/>
      <c r="I170" s="294"/>
      <c r="J170" s="294"/>
      <c r="K170" s="294"/>
      <c r="L170" s="294"/>
      <c r="M170" s="294"/>
      <c r="N170" s="294"/>
      <c r="O170" s="294"/>
      <c r="P170" s="294"/>
      <c r="Q170" s="294"/>
      <c r="R170" s="294"/>
      <c r="S170" s="294"/>
      <c r="T170" s="294"/>
      <c r="U170" s="294"/>
      <c r="V170" s="294"/>
      <c r="W170" s="294"/>
      <c r="X170" s="294"/>
      <c r="Y170" s="294"/>
      <c r="Z170" s="294"/>
      <c r="AA170" s="294"/>
      <c r="AB170" s="294"/>
    </row>
    <row r="171" spans="1:29" x14ac:dyDescent="0.3">
      <c r="A171" s="294" t="s">
        <v>874</v>
      </c>
      <c r="B171" s="294"/>
      <c r="C171" s="294"/>
      <c r="D171" s="294"/>
      <c r="E171" s="294"/>
      <c r="F171" s="294"/>
      <c r="G171" s="294"/>
      <c r="H171" s="294"/>
      <c r="I171" s="294"/>
      <c r="J171" s="294"/>
      <c r="K171" s="294"/>
      <c r="L171" s="294"/>
      <c r="M171" s="294"/>
      <c r="N171" s="294"/>
      <c r="O171" s="294"/>
      <c r="P171" s="294"/>
      <c r="Q171" s="294"/>
      <c r="R171" s="294"/>
      <c r="S171" s="294"/>
      <c r="T171" s="294"/>
      <c r="U171" s="294"/>
      <c r="V171" s="294"/>
      <c r="W171" s="294"/>
      <c r="X171" s="294"/>
      <c r="Y171" s="294"/>
      <c r="Z171" s="294"/>
      <c r="AA171" s="294"/>
      <c r="AB171" s="294"/>
    </row>
    <row r="172" spans="1:29" x14ac:dyDescent="0.3">
      <c r="A172" s="294" t="s">
        <v>873</v>
      </c>
      <c r="B172" s="294"/>
      <c r="C172" s="294"/>
      <c r="D172" s="294"/>
      <c r="E172" s="294"/>
      <c r="F172" s="294"/>
      <c r="G172" s="294"/>
      <c r="H172" s="294"/>
      <c r="I172" s="294"/>
      <c r="J172" s="294"/>
      <c r="K172" s="294"/>
      <c r="L172" s="294"/>
      <c r="M172" s="294"/>
      <c r="N172" s="294"/>
      <c r="O172" s="294"/>
      <c r="P172" s="294"/>
      <c r="Q172" s="294"/>
      <c r="R172" s="294"/>
      <c r="S172" s="294"/>
      <c r="T172" s="294"/>
      <c r="U172" s="294"/>
      <c r="V172" s="294"/>
      <c r="W172" s="294"/>
      <c r="X172" s="294"/>
      <c r="Y172" s="294"/>
      <c r="Z172" s="294"/>
      <c r="AA172" s="294"/>
      <c r="AB172" s="294"/>
    </row>
    <row r="173" spans="1:29" x14ac:dyDescent="0.3">
      <c r="A173" s="206" t="s">
        <v>914</v>
      </c>
      <c r="B173" s="207"/>
      <c r="C173" s="207"/>
      <c r="D173" s="207"/>
      <c r="E173" s="207"/>
      <c r="F173" s="207"/>
      <c r="G173" s="207"/>
      <c r="H173" s="207"/>
      <c r="I173" s="207"/>
      <c r="J173" s="207"/>
      <c r="K173" s="207"/>
      <c r="L173" s="207"/>
      <c r="M173" s="207"/>
      <c r="N173" s="207"/>
      <c r="O173" s="207"/>
      <c r="P173" s="207"/>
      <c r="Q173" s="207"/>
      <c r="R173" s="207"/>
      <c r="S173" s="207"/>
      <c r="T173" s="207"/>
      <c r="U173" s="207"/>
      <c r="V173" s="207"/>
      <c r="W173" s="207"/>
      <c r="X173" s="207"/>
      <c r="Y173" s="207"/>
      <c r="Z173" s="207"/>
      <c r="AA173" s="207"/>
      <c r="AB173" s="207"/>
      <c r="AC173" s="207"/>
    </row>
    <row r="174" spans="1:29" x14ac:dyDescent="0.3">
      <c r="A174" s="206" t="s">
        <v>915</v>
      </c>
      <c r="B174" s="207"/>
      <c r="C174" s="207"/>
      <c r="D174" s="207"/>
      <c r="E174" s="207"/>
      <c r="F174" s="207"/>
      <c r="G174" s="207"/>
      <c r="H174" s="207"/>
      <c r="I174" s="207"/>
      <c r="J174" s="207"/>
      <c r="K174" s="207"/>
      <c r="L174" s="207"/>
      <c r="M174" s="207"/>
      <c r="N174" s="207"/>
      <c r="O174" s="207"/>
      <c r="P174" s="207"/>
      <c r="Q174" s="207"/>
      <c r="R174" s="207"/>
      <c r="S174" s="207"/>
      <c r="T174" s="207"/>
      <c r="U174" s="207"/>
      <c r="V174" s="207"/>
      <c r="W174" s="207"/>
      <c r="X174" s="207"/>
      <c r="Y174" s="207"/>
      <c r="Z174" s="207"/>
      <c r="AA174" s="207"/>
      <c r="AB174" s="207"/>
      <c r="AC174" s="207"/>
    </row>
    <row r="175" spans="1:29" x14ac:dyDescent="0.3">
      <c r="A175" s="206" t="s">
        <v>916</v>
      </c>
      <c r="B175" s="207"/>
      <c r="C175" s="207"/>
      <c r="D175" s="207"/>
      <c r="E175" s="207"/>
      <c r="F175" s="207"/>
      <c r="G175" s="207"/>
      <c r="H175" s="207"/>
      <c r="I175" s="207"/>
      <c r="J175" s="207"/>
      <c r="K175" s="207"/>
      <c r="L175" s="207"/>
      <c r="M175" s="207"/>
      <c r="N175" s="207"/>
      <c r="O175" s="207"/>
      <c r="P175" s="207"/>
      <c r="Q175" s="207"/>
      <c r="R175" s="207"/>
      <c r="S175" s="207"/>
      <c r="T175" s="207"/>
      <c r="U175" s="207"/>
      <c r="V175" s="207"/>
      <c r="W175" s="207"/>
      <c r="X175" s="207"/>
      <c r="Y175" s="207"/>
      <c r="Z175" s="207"/>
      <c r="AA175" s="207"/>
      <c r="AB175" s="207"/>
      <c r="AC175" s="207"/>
    </row>
  </sheetData>
  <mergeCells count="80">
    <mergeCell ref="R6:U6"/>
    <mergeCell ref="F6:I6"/>
    <mergeCell ref="J6:M6"/>
    <mergeCell ref="L7:M7"/>
    <mergeCell ref="A147:Z147"/>
    <mergeCell ref="A173:AC173"/>
    <mergeCell ref="A174:AC174"/>
    <mergeCell ref="A175:AC175"/>
    <mergeCell ref="A172:AB172"/>
    <mergeCell ref="F133:Y133"/>
    <mergeCell ref="F134:Y134"/>
    <mergeCell ref="F135:Y135"/>
    <mergeCell ref="F136:Y136"/>
    <mergeCell ref="A38:A81"/>
    <mergeCell ref="P7:Q7"/>
    <mergeCell ref="F7:G7"/>
    <mergeCell ref="H7:I7"/>
    <mergeCell ref="A170:AB170"/>
    <mergeCell ref="A142:Z142"/>
    <mergeCell ref="A143:Z143"/>
    <mergeCell ref="A144:Z144"/>
    <mergeCell ref="A145:Z145"/>
    <mergeCell ref="A146:Z146"/>
    <mergeCell ref="A82:B82"/>
    <mergeCell ref="A83:A136"/>
    <mergeCell ref="A137:C137"/>
    <mergeCell ref="A138:A141"/>
    <mergeCell ref="B138:C138"/>
    <mergeCell ref="B139:C139"/>
    <mergeCell ref="A171:AB171"/>
    <mergeCell ref="D6:D8"/>
    <mergeCell ref="E6:E8"/>
    <mergeCell ref="A17:A29"/>
    <mergeCell ref="A30:B30"/>
    <mergeCell ref="A31:A34"/>
    <mergeCell ref="A35:B35"/>
    <mergeCell ref="A37:B37"/>
    <mergeCell ref="A9:A12"/>
    <mergeCell ref="A13:B13"/>
    <mergeCell ref="A14:A15"/>
    <mergeCell ref="A16:B16"/>
    <mergeCell ref="A154:K154"/>
    <mergeCell ref="A157:AB157"/>
    <mergeCell ref="A148:Z148"/>
    <mergeCell ref="A149:Z149"/>
    <mergeCell ref="A4:Z4"/>
    <mergeCell ref="A2:Z2"/>
    <mergeCell ref="A3:Z3"/>
    <mergeCell ref="A6:A8"/>
    <mergeCell ref="B6:B8"/>
    <mergeCell ref="C6:C8"/>
    <mergeCell ref="R7:S7"/>
    <mergeCell ref="T7:U7"/>
    <mergeCell ref="V7:W7"/>
    <mergeCell ref="X7:Y7"/>
    <mergeCell ref="V6:Y6"/>
    <mergeCell ref="Z6:Z8"/>
    <mergeCell ref="N7:O7"/>
    <mergeCell ref="J7:K7"/>
    <mergeCell ref="A5:Z5"/>
    <mergeCell ref="N6:Q6"/>
    <mergeCell ref="B140:C140"/>
    <mergeCell ref="B141:C141"/>
    <mergeCell ref="A150:Z150"/>
    <mergeCell ref="A152:Z152"/>
    <mergeCell ref="A153:K153"/>
    <mergeCell ref="A159:AB159"/>
    <mergeCell ref="A161:AB161"/>
    <mergeCell ref="A160:AB160"/>
    <mergeCell ref="A155:K155"/>
    <mergeCell ref="A162:Z162"/>
    <mergeCell ref="A156:AB156"/>
    <mergeCell ref="A158:AB158"/>
    <mergeCell ref="A167:AB167"/>
    <mergeCell ref="A168:AB168"/>
    <mergeCell ref="A169:AB169"/>
    <mergeCell ref="A164:Z164"/>
    <mergeCell ref="A163:Z163"/>
    <mergeCell ref="A165:AB165"/>
    <mergeCell ref="A166:AB166"/>
  </mergeCells>
  <phoneticPr fontId="2" type="noConversion"/>
  <pageMargins left="0.23622047244094491" right="0.23622047244094491" top="0.74803149606299213" bottom="0.74803149606299213" header="0.31496062992125984" footer="0.31496062992125984"/>
  <pageSetup paperSize="9" scale="63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 tint="-0.499984740745262"/>
    <pageSetUpPr fitToPage="1"/>
  </sheetPr>
  <dimension ref="A1:AC182"/>
  <sheetViews>
    <sheetView zoomScale="70" zoomScaleNormal="70" workbookViewId="0">
      <pane xSplit="5" ySplit="7" topLeftCell="F153" activePane="bottomRight" state="frozen"/>
      <selection pane="topRight" activeCell="F1" sqref="F1"/>
      <selection pane="bottomLeft" activeCell="A8" sqref="A8"/>
      <selection pane="bottomRight" activeCell="A163" sqref="A163:XFD182"/>
    </sheetView>
  </sheetViews>
  <sheetFormatPr defaultRowHeight="16.2" x14ac:dyDescent="0.3"/>
  <cols>
    <col min="1" max="1" width="10" customWidth="1"/>
    <col min="2" max="2" width="27.44140625" customWidth="1"/>
    <col min="3" max="3" width="24.33203125" customWidth="1"/>
    <col min="4" max="5" width="4.88671875" bestFit="1" customWidth="1"/>
    <col min="6" max="25" width="3.88671875" customWidth="1"/>
    <col min="26" max="26" width="8.6640625" customWidth="1"/>
    <col min="27" max="28" width="0" hidden="1" customWidth="1"/>
    <col min="29" max="29" width="18.33203125" customWidth="1"/>
  </cols>
  <sheetData>
    <row r="1" spans="1:28" ht="23.25" customHeight="1" x14ac:dyDescent="0.3">
      <c r="A1" s="244" t="s">
        <v>501</v>
      </c>
      <c r="B1" s="244"/>
      <c r="C1" s="244"/>
      <c r="D1" s="244"/>
      <c r="E1" s="244"/>
      <c r="F1" s="244"/>
      <c r="G1" s="244"/>
      <c r="H1" s="244"/>
      <c r="I1" s="244"/>
      <c r="J1" s="244"/>
      <c r="K1" s="244"/>
      <c r="L1" s="244"/>
      <c r="M1" s="244"/>
      <c r="N1" s="244"/>
      <c r="O1" s="244"/>
      <c r="P1" s="244"/>
      <c r="Q1" s="244"/>
      <c r="R1" s="244"/>
      <c r="S1" s="244"/>
      <c r="T1" s="244"/>
      <c r="U1" s="244"/>
      <c r="V1" s="244"/>
      <c r="W1" s="244"/>
      <c r="X1" s="244"/>
      <c r="Y1" s="244"/>
      <c r="Z1" s="244"/>
      <c r="AA1" s="10"/>
      <c r="AB1" s="10"/>
    </row>
    <row r="2" spans="1:28" ht="22.2" x14ac:dyDescent="0.3">
      <c r="A2" s="245" t="s">
        <v>670</v>
      </c>
      <c r="B2" s="245"/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5"/>
      <c r="P2" s="245"/>
      <c r="Q2" s="245"/>
      <c r="R2" s="245"/>
      <c r="S2" s="245"/>
      <c r="T2" s="245"/>
      <c r="U2" s="245"/>
      <c r="V2" s="245"/>
      <c r="W2" s="245"/>
      <c r="X2" s="245"/>
      <c r="Y2" s="245"/>
      <c r="Z2" s="245"/>
      <c r="AA2" s="10"/>
      <c r="AB2" s="10"/>
    </row>
    <row r="3" spans="1:28" ht="16.5" customHeight="1" x14ac:dyDescent="0.3">
      <c r="A3" s="457" t="s">
        <v>502</v>
      </c>
      <c r="B3" s="458"/>
      <c r="C3" s="458"/>
      <c r="D3" s="458"/>
      <c r="E3" s="458"/>
      <c r="F3" s="458"/>
      <c r="G3" s="458"/>
      <c r="H3" s="458"/>
      <c r="I3" s="458"/>
      <c r="J3" s="458"/>
      <c r="K3" s="458"/>
      <c r="L3" s="458"/>
      <c r="M3" s="458"/>
      <c r="N3" s="458"/>
      <c r="O3" s="458"/>
      <c r="P3" s="458"/>
      <c r="Q3" s="458"/>
      <c r="R3" s="458"/>
      <c r="S3" s="458"/>
      <c r="T3" s="458"/>
      <c r="U3" s="458"/>
      <c r="V3" s="458"/>
      <c r="W3" s="458"/>
      <c r="X3" s="458"/>
      <c r="Y3" s="458"/>
      <c r="Z3" s="458"/>
      <c r="AA3" s="10"/>
      <c r="AB3" s="10"/>
    </row>
    <row r="4" spans="1:28" ht="15" customHeight="1" x14ac:dyDescent="0.3">
      <c r="A4" s="456" t="s">
        <v>916</v>
      </c>
      <c r="B4" s="456"/>
      <c r="C4" s="456"/>
      <c r="D4" s="456"/>
      <c r="E4" s="456"/>
      <c r="F4" s="456"/>
      <c r="G4" s="456"/>
      <c r="H4" s="456"/>
      <c r="I4" s="456"/>
      <c r="J4" s="456"/>
      <c r="K4" s="456"/>
      <c r="L4" s="456"/>
      <c r="M4" s="456"/>
      <c r="N4" s="456"/>
      <c r="O4" s="456"/>
      <c r="P4" s="456"/>
      <c r="Q4" s="456"/>
      <c r="R4" s="456"/>
      <c r="S4" s="456"/>
      <c r="T4" s="456"/>
      <c r="U4" s="456"/>
      <c r="V4" s="456"/>
      <c r="W4" s="456"/>
      <c r="X4" s="456"/>
      <c r="Y4" s="456"/>
      <c r="Z4" s="456"/>
    </row>
    <row r="5" spans="1:28" ht="42.75" customHeight="1" x14ac:dyDescent="0.3">
      <c r="A5" s="249" t="s">
        <v>603</v>
      </c>
      <c r="B5" s="251" t="s">
        <v>604</v>
      </c>
      <c r="C5" s="253" t="s">
        <v>220</v>
      </c>
      <c r="D5" s="254" t="s">
        <v>221</v>
      </c>
      <c r="E5" s="254" t="s">
        <v>222</v>
      </c>
      <c r="F5" s="255" t="s">
        <v>223</v>
      </c>
      <c r="G5" s="238"/>
      <c r="H5" s="238"/>
      <c r="I5" s="238"/>
      <c r="J5" s="255" t="s">
        <v>503</v>
      </c>
      <c r="K5" s="238"/>
      <c r="L5" s="238"/>
      <c r="M5" s="238"/>
      <c r="N5" s="255" t="s">
        <v>504</v>
      </c>
      <c r="O5" s="238"/>
      <c r="P5" s="238"/>
      <c r="Q5" s="238"/>
      <c r="R5" s="255" t="s">
        <v>505</v>
      </c>
      <c r="S5" s="238"/>
      <c r="T5" s="238"/>
      <c r="U5" s="238"/>
      <c r="V5" s="255" t="s">
        <v>506</v>
      </c>
      <c r="W5" s="238"/>
      <c r="X5" s="238"/>
      <c r="Y5" s="238"/>
      <c r="Z5" s="255" t="s">
        <v>500</v>
      </c>
      <c r="AA5" s="10"/>
      <c r="AB5" s="10"/>
    </row>
    <row r="6" spans="1:28" x14ac:dyDescent="0.3">
      <c r="A6" s="249"/>
      <c r="B6" s="251"/>
      <c r="C6" s="251"/>
      <c r="D6" s="254"/>
      <c r="E6" s="254"/>
      <c r="F6" s="238" t="s">
        <v>262</v>
      </c>
      <c r="G6" s="238"/>
      <c r="H6" s="238" t="s">
        <v>263</v>
      </c>
      <c r="I6" s="238"/>
      <c r="J6" s="238" t="s">
        <v>262</v>
      </c>
      <c r="K6" s="238"/>
      <c r="L6" s="238" t="s">
        <v>263</v>
      </c>
      <c r="M6" s="238"/>
      <c r="N6" s="238" t="s">
        <v>262</v>
      </c>
      <c r="O6" s="238"/>
      <c r="P6" s="238" t="s">
        <v>263</v>
      </c>
      <c r="Q6" s="238"/>
      <c r="R6" s="238" t="s">
        <v>262</v>
      </c>
      <c r="S6" s="238"/>
      <c r="T6" s="238" t="s">
        <v>263</v>
      </c>
      <c r="U6" s="238"/>
      <c r="V6" s="238" t="s">
        <v>262</v>
      </c>
      <c r="W6" s="238"/>
      <c r="X6" s="238" t="s">
        <v>263</v>
      </c>
      <c r="Y6" s="238"/>
      <c r="Z6" s="255"/>
      <c r="AA6" s="10"/>
      <c r="AB6" s="10"/>
    </row>
    <row r="7" spans="1:28" ht="93" customHeight="1" x14ac:dyDescent="0.3">
      <c r="A7" s="249"/>
      <c r="B7" s="251"/>
      <c r="C7" s="251"/>
      <c r="D7" s="254"/>
      <c r="E7" s="254"/>
      <c r="F7" s="23" t="s">
        <v>221</v>
      </c>
      <c r="G7" s="23" t="s">
        <v>222</v>
      </c>
      <c r="H7" s="23" t="s">
        <v>221</v>
      </c>
      <c r="I7" s="23" t="s">
        <v>222</v>
      </c>
      <c r="J7" s="23" t="s">
        <v>221</v>
      </c>
      <c r="K7" s="23" t="s">
        <v>222</v>
      </c>
      <c r="L7" s="23" t="s">
        <v>221</v>
      </c>
      <c r="M7" s="23" t="s">
        <v>222</v>
      </c>
      <c r="N7" s="23" t="s">
        <v>221</v>
      </c>
      <c r="O7" s="23" t="s">
        <v>222</v>
      </c>
      <c r="P7" s="23" t="s">
        <v>221</v>
      </c>
      <c r="Q7" s="23" t="s">
        <v>222</v>
      </c>
      <c r="R7" s="23" t="s">
        <v>221</v>
      </c>
      <c r="S7" s="23" t="s">
        <v>222</v>
      </c>
      <c r="T7" s="23" t="s">
        <v>221</v>
      </c>
      <c r="U7" s="23" t="s">
        <v>222</v>
      </c>
      <c r="V7" s="23" t="s">
        <v>221</v>
      </c>
      <c r="W7" s="23" t="s">
        <v>222</v>
      </c>
      <c r="X7" s="23" t="s">
        <v>221</v>
      </c>
      <c r="Y7" s="23" t="s">
        <v>222</v>
      </c>
      <c r="Z7" s="255"/>
      <c r="AA7" s="10"/>
      <c r="AB7" s="10"/>
    </row>
    <row r="8" spans="1:28" ht="31.35" customHeight="1" x14ac:dyDescent="0.3">
      <c r="A8" s="275" t="s">
        <v>741</v>
      </c>
      <c r="B8" s="24" t="s">
        <v>742</v>
      </c>
      <c r="C8" s="25" t="s">
        <v>224</v>
      </c>
      <c r="D8" s="22">
        <v>2</v>
      </c>
      <c r="E8" s="22">
        <v>2</v>
      </c>
      <c r="F8" s="26">
        <v>1</v>
      </c>
      <c r="G8" s="27">
        <v>1</v>
      </c>
      <c r="H8" s="26">
        <v>1</v>
      </c>
      <c r="I8" s="27">
        <v>1</v>
      </c>
      <c r="J8" s="26"/>
      <c r="K8" s="27"/>
      <c r="L8" s="22"/>
      <c r="M8" s="22"/>
      <c r="N8" s="26"/>
      <c r="O8" s="27"/>
      <c r="P8" s="22"/>
      <c r="Q8" s="22"/>
      <c r="R8" s="26"/>
      <c r="S8" s="27"/>
      <c r="T8" s="22"/>
      <c r="U8" s="22"/>
      <c r="V8" s="27"/>
      <c r="W8" s="27"/>
      <c r="X8" s="27"/>
      <c r="Y8" s="27"/>
      <c r="Z8" s="25"/>
      <c r="AA8" s="10"/>
      <c r="AB8" s="10"/>
    </row>
    <row r="9" spans="1:28" ht="31.35" customHeight="1" x14ac:dyDescent="0.3">
      <c r="A9" s="275"/>
      <c r="B9" s="24" t="s">
        <v>508</v>
      </c>
      <c r="C9" s="25" t="s">
        <v>225</v>
      </c>
      <c r="D9" s="28">
        <v>2</v>
      </c>
      <c r="E9" s="22">
        <v>2</v>
      </c>
      <c r="F9" s="22">
        <v>2</v>
      </c>
      <c r="G9" s="22">
        <v>2</v>
      </c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5"/>
      <c r="AA9" s="10"/>
      <c r="AB9" s="10"/>
    </row>
    <row r="10" spans="1:28" ht="31.35" customHeight="1" x14ac:dyDescent="0.3">
      <c r="A10" s="275"/>
      <c r="B10" s="24" t="s">
        <v>509</v>
      </c>
      <c r="C10" s="29" t="s">
        <v>226</v>
      </c>
      <c r="D10" s="28">
        <v>0</v>
      </c>
      <c r="E10" s="22">
        <v>2</v>
      </c>
      <c r="F10" s="22"/>
      <c r="G10" s="22"/>
      <c r="H10" s="22"/>
      <c r="I10" s="22"/>
      <c r="J10" s="22">
        <v>0</v>
      </c>
      <c r="K10" s="22">
        <v>1</v>
      </c>
      <c r="L10" s="22">
        <v>0</v>
      </c>
      <c r="M10" s="22">
        <v>1</v>
      </c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5"/>
      <c r="AA10" s="10"/>
      <c r="AB10" s="10"/>
    </row>
    <row r="11" spans="1:28" ht="31.35" customHeight="1" x14ac:dyDescent="0.3">
      <c r="A11" s="275"/>
      <c r="B11" s="24" t="s">
        <v>510</v>
      </c>
      <c r="C11" s="25" t="s">
        <v>265</v>
      </c>
      <c r="D11" s="28">
        <v>0</v>
      </c>
      <c r="E11" s="22">
        <v>6</v>
      </c>
      <c r="F11" s="22">
        <v>0</v>
      </c>
      <c r="G11" s="22">
        <v>1</v>
      </c>
      <c r="H11" s="22">
        <v>0</v>
      </c>
      <c r="I11" s="22">
        <v>1</v>
      </c>
      <c r="J11" s="22">
        <v>0</v>
      </c>
      <c r="K11" s="22">
        <v>1</v>
      </c>
      <c r="L11" s="22">
        <v>0</v>
      </c>
      <c r="M11" s="22">
        <v>1</v>
      </c>
      <c r="N11" s="22">
        <v>0</v>
      </c>
      <c r="O11" s="22">
        <v>1</v>
      </c>
      <c r="P11" s="22">
        <v>0</v>
      </c>
      <c r="Q11" s="22">
        <v>1</v>
      </c>
      <c r="R11" s="22"/>
      <c r="S11" s="22"/>
      <c r="T11" s="22"/>
      <c r="U11" s="22"/>
      <c r="V11" s="22"/>
      <c r="W11" s="22"/>
      <c r="X11" s="22"/>
      <c r="Y11" s="22"/>
      <c r="Z11" s="25"/>
      <c r="AA11" s="10"/>
      <c r="AB11" s="10"/>
    </row>
    <row r="12" spans="1:28" x14ac:dyDescent="0.3">
      <c r="A12" s="255" t="s">
        <v>231</v>
      </c>
      <c r="B12" s="238"/>
      <c r="C12" s="22"/>
      <c r="D12" s="28">
        <f t="shared" ref="D12:Y12" si="0">SUM(D8:D11)</f>
        <v>4</v>
      </c>
      <c r="E12" s="28">
        <f t="shared" si="0"/>
        <v>12</v>
      </c>
      <c r="F12" s="28">
        <f t="shared" si="0"/>
        <v>3</v>
      </c>
      <c r="G12" s="28">
        <f t="shared" si="0"/>
        <v>4</v>
      </c>
      <c r="H12" s="28">
        <f t="shared" si="0"/>
        <v>1</v>
      </c>
      <c r="I12" s="28">
        <f t="shared" si="0"/>
        <v>2</v>
      </c>
      <c r="J12" s="28">
        <f t="shared" si="0"/>
        <v>0</v>
      </c>
      <c r="K12" s="28">
        <f t="shared" si="0"/>
        <v>2</v>
      </c>
      <c r="L12" s="28">
        <f t="shared" si="0"/>
        <v>0</v>
      </c>
      <c r="M12" s="28">
        <f t="shared" si="0"/>
        <v>2</v>
      </c>
      <c r="N12" s="28">
        <f t="shared" si="0"/>
        <v>0</v>
      </c>
      <c r="O12" s="28">
        <f t="shared" si="0"/>
        <v>1</v>
      </c>
      <c r="P12" s="28">
        <f t="shared" si="0"/>
        <v>0</v>
      </c>
      <c r="Q12" s="28">
        <f t="shared" si="0"/>
        <v>1</v>
      </c>
      <c r="R12" s="28">
        <f t="shared" si="0"/>
        <v>0</v>
      </c>
      <c r="S12" s="28">
        <f t="shared" si="0"/>
        <v>0</v>
      </c>
      <c r="T12" s="28">
        <f t="shared" si="0"/>
        <v>0</v>
      </c>
      <c r="U12" s="28">
        <f t="shared" si="0"/>
        <v>0</v>
      </c>
      <c r="V12" s="28">
        <f t="shared" si="0"/>
        <v>0</v>
      </c>
      <c r="W12" s="28">
        <f t="shared" si="0"/>
        <v>0</v>
      </c>
      <c r="X12" s="28">
        <f t="shared" si="0"/>
        <v>0</v>
      </c>
      <c r="Y12" s="28">
        <f t="shared" si="0"/>
        <v>0</v>
      </c>
      <c r="Z12" s="29"/>
      <c r="AA12" s="10"/>
      <c r="AB12" s="10"/>
    </row>
    <row r="13" spans="1:28" ht="22.8" customHeight="1" x14ac:dyDescent="0.3">
      <c r="A13" s="339" t="s">
        <v>227</v>
      </c>
      <c r="B13" s="30" t="s">
        <v>228</v>
      </c>
      <c r="C13" s="31" t="s">
        <v>229</v>
      </c>
      <c r="D13" s="22">
        <v>2</v>
      </c>
      <c r="E13" s="22">
        <v>2</v>
      </c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>
        <v>1</v>
      </c>
      <c r="W13" s="22">
        <v>1</v>
      </c>
      <c r="X13" s="22">
        <v>1</v>
      </c>
      <c r="Y13" s="22">
        <v>1</v>
      </c>
      <c r="Z13" s="29"/>
      <c r="AA13" s="10"/>
      <c r="AB13" s="10"/>
    </row>
    <row r="14" spans="1:28" ht="22.8" customHeight="1" x14ac:dyDescent="0.3">
      <c r="A14" s="340"/>
      <c r="B14" s="30" t="s">
        <v>67</v>
      </c>
      <c r="C14" s="31" t="s">
        <v>230</v>
      </c>
      <c r="D14" s="22">
        <v>2</v>
      </c>
      <c r="E14" s="22">
        <v>2</v>
      </c>
      <c r="F14" s="22">
        <v>2</v>
      </c>
      <c r="G14" s="22">
        <v>2</v>
      </c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5"/>
      <c r="AA14" s="10"/>
      <c r="AB14" s="10"/>
    </row>
    <row r="15" spans="1:28" x14ac:dyDescent="0.3">
      <c r="A15" s="255" t="s">
        <v>231</v>
      </c>
      <c r="B15" s="238"/>
      <c r="C15" s="22"/>
      <c r="D15" s="22">
        <f>SUM(D13:D14)</f>
        <v>4</v>
      </c>
      <c r="E15" s="22">
        <f>SUM(E13:E14)</f>
        <v>4</v>
      </c>
      <c r="F15" s="22">
        <v>2</v>
      </c>
      <c r="G15" s="22">
        <v>2</v>
      </c>
      <c r="H15" s="22">
        <f t="shared" ref="H15:Y15" si="1">SUM(H13)</f>
        <v>0</v>
      </c>
      <c r="I15" s="22">
        <f t="shared" si="1"/>
        <v>0</v>
      </c>
      <c r="J15" s="22">
        <f t="shared" si="1"/>
        <v>0</v>
      </c>
      <c r="K15" s="22">
        <f t="shared" si="1"/>
        <v>0</v>
      </c>
      <c r="L15" s="22">
        <f t="shared" si="1"/>
        <v>0</v>
      </c>
      <c r="M15" s="22">
        <f t="shared" si="1"/>
        <v>0</v>
      </c>
      <c r="N15" s="22">
        <f t="shared" si="1"/>
        <v>0</v>
      </c>
      <c r="O15" s="22">
        <f t="shared" si="1"/>
        <v>0</v>
      </c>
      <c r="P15" s="22">
        <f t="shared" si="1"/>
        <v>0</v>
      </c>
      <c r="Q15" s="22">
        <f t="shared" si="1"/>
        <v>0</v>
      </c>
      <c r="R15" s="22">
        <f t="shared" si="1"/>
        <v>0</v>
      </c>
      <c r="S15" s="22">
        <f t="shared" si="1"/>
        <v>0</v>
      </c>
      <c r="T15" s="22">
        <f t="shared" si="1"/>
        <v>0</v>
      </c>
      <c r="U15" s="22">
        <f t="shared" si="1"/>
        <v>0</v>
      </c>
      <c r="V15" s="22">
        <f t="shared" si="1"/>
        <v>1</v>
      </c>
      <c r="W15" s="22">
        <f t="shared" si="1"/>
        <v>1</v>
      </c>
      <c r="X15" s="22">
        <f t="shared" si="1"/>
        <v>1</v>
      </c>
      <c r="Y15" s="22">
        <f t="shared" si="1"/>
        <v>1</v>
      </c>
      <c r="Z15" s="25"/>
      <c r="AA15" s="10"/>
      <c r="AB15" s="10"/>
    </row>
    <row r="16" spans="1:28" ht="22.5" customHeight="1" x14ac:dyDescent="0.3">
      <c r="A16" s="275" t="s">
        <v>385</v>
      </c>
      <c r="B16" s="32" t="s">
        <v>511</v>
      </c>
      <c r="C16" s="31" t="s">
        <v>232</v>
      </c>
      <c r="D16" s="27">
        <v>8</v>
      </c>
      <c r="E16" s="27">
        <v>8</v>
      </c>
      <c r="F16" s="22">
        <v>2</v>
      </c>
      <c r="G16" s="22">
        <v>2</v>
      </c>
      <c r="H16" s="22">
        <v>2</v>
      </c>
      <c r="I16" s="22">
        <v>2</v>
      </c>
      <c r="J16" s="22">
        <v>2</v>
      </c>
      <c r="K16" s="22">
        <v>2</v>
      </c>
      <c r="L16" s="22">
        <v>2</v>
      </c>
      <c r="M16" s="22">
        <v>2</v>
      </c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5"/>
      <c r="AA16" s="10"/>
      <c r="AB16" s="10"/>
    </row>
    <row r="17" spans="1:28" ht="22.2" x14ac:dyDescent="0.3">
      <c r="A17" s="275"/>
      <c r="B17" s="32" t="s">
        <v>512</v>
      </c>
      <c r="C17" s="29" t="s">
        <v>386</v>
      </c>
      <c r="D17" s="27">
        <v>8</v>
      </c>
      <c r="E17" s="27">
        <v>8</v>
      </c>
      <c r="F17" s="22">
        <v>2</v>
      </c>
      <c r="G17" s="22">
        <v>2</v>
      </c>
      <c r="H17" s="22">
        <v>2</v>
      </c>
      <c r="I17" s="22">
        <v>2</v>
      </c>
      <c r="J17" s="22">
        <v>2</v>
      </c>
      <c r="K17" s="22">
        <v>2</v>
      </c>
      <c r="L17" s="22">
        <v>2</v>
      </c>
      <c r="M17" s="22">
        <v>2</v>
      </c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5"/>
      <c r="AA17" s="10"/>
      <c r="AB17" s="10"/>
    </row>
    <row r="18" spans="1:28" ht="31.5" customHeight="1" x14ac:dyDescent="0.3">
      <c r="A18" s="275"/>
      <c r="B18" s="24" t="s">
        <v>513</v>
      </c>
      <c r="C18" s="29" t="s">
        <v>387</v>
      </c>
      <c r="D18" s="27">
        <v>4</v>
      </c>
      <c r="E18" s="27">
        <v>4</v>
      </c>
      <c r="F18" s="22">
        <v>2</v>
      </c>
      <c r="G18" s="22">
        <v>2</v>
      </c>
      <c r="H18" s="22">
        <v>2</v>
      </c>
      <c r="I18" s="22">
        <v>2</v>
      </c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5"/>
      <c r="AA18" s="10"/>
      <c r="AB18" s="10"/>
    </row>
    <row r="19" spans="1:28" ht="22.2" x14ac:dyDescent="0.3">
      <c r="A19" s="275"/>
      <c r="B19" s="24" t="s">
        <v>514</v>
      </c>
      <c r="C19" s="31" t="s">
        <v>388</v>
      </c>
      <c r="D19" s="22">
        <v>2</v>
      </c>
      <c r="E19" s="22">
        <v>2</v>
      </c>
      <c r="F19" s="22">
        <v>2</v>
      </c>
      <c r="G19" s="22">
        <v>2</v>
      </c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5"/>
      <c r="AA19" s="10"/>
      <c r="AB19" s="10"/>
    </row>
    <row r="20" spans="1:28" ht="22.2" x14ac:dyDescent="0.3">
      <c r="A20" s="275"/>
      <c r="B20" s="24" t="s">
        <v>515</v>
      </c>
      <c r="C20" s="31" t="s">
        <v>389</v>
      </c>
      <c r="D20" s="22">
        <v>2</v>
      </c>
      <c r="E20" s="22">
        <v>2</v>
      </c>
      <c r="F20" s="22"/>
      <c r="G20" s="22"/>
      <c r="H20" s="22">
        <v>2</v>
      </c>
      <c r="I20" s="22">
        <v>2</v>
      </c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5"/>
      <c r="AA20" s="10"/>
      <c r="AB20" s="10"/>
    </row>
    <row r="21" spans="1:28" ht="22.2" x14ac:dyDescent="0.3">
      <c r="A21" s="275"/>
      <c r="B21" s="24" t="s">
        <v>516</v>
      </c>
      <c r="C21" s="25" t="s">
        <v>237</v>
      </c>
      <c r="D21" s="22">
        <v>2</v>
      </c>
      <c r="E21" s="22">
        <v>2</v>
      </c>
      <c r="F21" s="22"/>
      <c r="G21" s="22"/>
      <c r="H21" s="22">
        <v>2</v>
      </c>
      <c r="I21" s="22">
        <v>2</v>
      </c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5"/>
      <c r="AA21" s="10"/>
      <c r="AB21" s="10"/>
    </row>
    <row r="22" spans="1:28" ht="22.2" x14ac:dyDescent="0.3">
      <c r="A22" s="275"/>
      <c r="B22" s="24" t="s">
        <v>517</v>
      </c>
      <c r="C22" s="25" t="s">
        <v>238</v>
      </c>
      <c r="D22" s="22">
        <v>2</v>
      </c>
      <c r="E22" s="22">
        <v>2</v>
      </c>
      <c r="F22" s="22">
        <v>2</v>
      </c>
      <c r="G22" s="22">
        <v>2</v>
      </c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5"/>
      <c r="AA22" s="10"/>
      <c r="AB22" s="10"/>
    </row>
    <row r="23" spans="1:28" ht="22.2" x14ac:dyDescent="0.3">
      <c r="A23" s="275"/>
      <c r="B23" s="24" t="s">
        <v>518</v>
      </c>
      <c r="C23" s="25" t="s">
        <v>390</v>
      </c>
      <c r="D23" s="22">
        <v>2</v>
      </c>
      <c r="E23" s="22">
        <v>2</v>
      </c>
      <c r="F23" s="22">
        <v>2</v>
      </c>
      <c r="G23" s="22">
        <v>2</v>
      </c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5"/>
      <c r="AA23" s="10"/>
      <c r="AB23" s="10"/>
    </row>
    <row r="24" spans="1:28" ht="22.2" x14ac:dyDescent="0.3">
      <c r="A24" s="275"/>
      <c r="B24" s="24" t="s">
        <v>519</v>
      </c>
      <c r="C24" s="33" t="s">
        <v>391</v>
      </c>
      <c r="D24" s="22">
        <v>2</v>
      </c>
      <c r="E24" s="22">
        <v>2</v>
      </c>
      <c r="F24" s="22"/>
      <c r="G24" s="22"/>
      <c r="H24" s="22"/>
      <c r="I24" s="22"/>
      <c r="J24" s="22"/>
      <c r="K24" s="22"/>
      <c r="L24" s="22">
        <v>2</v>
      </c>
      <c r="M24" s="22">
        <v>2</v>
      </c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5"/>
      <c r="AA24" s="10"/>
      <c r="AB24" s="10"/>
    </row>
    <row r="25" spans="1:28" ht="23.55" customHeight="1" x14ac:dyDescent="0.3">
      <c r="A25" s="275"/>
      <c r="B25" s="24" t="s">
        <v>520</v>
      </c>
      <c r="C25" s="121" t="s">
        <v>392</v>
      </c>
      <c r="D25" s="22">
        <v>2</v>
      </c>
      <c r="E25" s="22">
        <v>2</v>
      </c>
      <c r="F25" s="22">
        <v>2</v>
      </c>
      <c r="G25" s="22">
        <v>2</v>
      </c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5"/>
      <c r="AA25" s="10"/>
      <c r="AB25" s="10"/>
    </row>
    <row r="26" spans="1:28" ht="25.8" customHeight="1" x14ac:dyDescent="0.3">
      <c r="A26" s="275"/>
      <c r="B26" s="34" t="s">
        <v>393</v>
      </c>
      <c r="C26" s="35" t="s">
        <v>243</v>
      </c>
      <c r="D26" s="22">
        <v>2</v>
      </c>
      <c r="E26" s="22">
        <v>2</v>
      </c>
      <c r="F26" s="22"/>
      <c r="G26" s="22"/>
      <c r="H26" s="22">
        <v>2</v>
      </c>
      <c r="I26" s="22">
        <v>2</v>
      </c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5"/>
      <c r="AA26" s="10"/>
      <c r="AB26" s="10"/>
    </row>
    <row r="27" spans="1:28" ht="25.8" customHeight="1" x14ac:dyDescent="0.3">
      <c r="A27" s="275"/>
      <c r="B27" s="24" t="s">
        <v>521</v>
      </c>
      <c r="C27" s="121" t="s">
        <v>244</v>
      </c>
      <c r="D27" s="22">
        <v>2</v>
      </c>
      <c r="E27" s="22">
        <v>2</v>
      </c>
      <c r="F27" s="115"/>
      <c r="G27" s="115"/>
      <c r="H27" s="115"/>
      <c r="I27" s="115"/>
      <c r="J27" s="115">
        <v>2</v>
      </c>
      <c r="K27" s="115">
        <v>2</v>
      </c>
      <c r="L27" s="115"/>
      <c r="M27" s="115"/>
      <c r="N27" s="115"/>
      <c r="O27" s="115"/>
      <c r="P27" s="115"/>
      <c r="Q27" s="115"/>
      <c r="R27" s="22"/>
      <c r="S27" s="22"/>
      <c r="T27" s="22"/>
      <c r="U27" s="22"/>
      <c r="V27" s="22"/>
      <c r="W27" s="22"/>
      <c r="X27" s="22"/>
      <c r="Y27" s="22"/>
      <c r="Z27" s="25"/>
      <c r="AA27" s="10"/>
      <c r="AB27" s="10"/>
    </row>
    <row r="28" spans="1:28" ht="25.8" customHeight="1" x14ac:dyDescent="0.3">
      <c r="A28" s="275"/>
      <c r="B28" s="24" t="s">
        <v>522</v>
      </c>
      <c r="C28" s="25" t="s">
        <v>394</v>
      </c>
      <c r="D28" s="28">
        <v>6</v>
      </c>
      <c r="E28" s="22">
        <v>6</v>
      </c>
      <c r="F28" s="22">
        <v>1</v>
      </c>
      <c r="G28" s="22">
        <v>1</v>
      </c>
      <c r="H28" s="22">
        <v>1</v>
      </c>
      <c r="I28" s="22">
        <v>1</v>
      </c>
      <c r="J28" s="22">
        <v>1</v>
      </c>
      <c r="K28" s="22">
        <v>1</v>
      </c>
      <c r="L28" s="22">
        <v>1</v>
      </c>
      <c r="M28" s="22">
        <v>1</v>
      </c>
      <c r="N28" s="22">
        <v>1</v>
      </c>
      <c r="O28" s="22">
        <v>1</v>
      </c>
      <c r="P28" s="22">
        <v>1</v>
      </c>
      <c r="Q28" s="115">
        <v>1</v>
      </c>
      <c r="R28" s="22"/>
      <c r="S28" s="22"/>
      <c r="T28" s="22"/>
      <c r="U28" s="22"/>
      <c r="V28" s="22"/>
      <c r="W28" s="22"/>
      <c r="X28" s="22"/>
      <c r="Y28" s="22"/>
      <c r="Z28" s="25"/>
      <c r="AA28" s="10"/>
      <c r="AB28" s="10"/>
    </row>
    <row r="29" spans="1:28" x14ac:dyDescent="0.3">
      <c r="A29" s="255" t="s">
        <v>231</v>
      </c>
      <c r="B29" s="238"/>
      <c r="C29" s="31"/>
      <c r="D29" s="22">
        <f t="shared" ref="D29:Y29" si="2">SUM(D16:D28)</f>
        <v>44</v>
      </c>
      <c r="E29" s="22">
        <f t="shared" si="2"/>
        <v>44</v>
      </c>
      <c r="F29" s="22">
        <f t="shared" si="2"/>
        <v>15</v>
      </c>
      <c r="G29" s="22">
        <f t="shared" si="2"/>
        <v>15</v>
      </c>
      <c r="H29" s="22">
        <f t="shared" si="2"/>
        <v>13</v>
      </c>
      <c r="I29" s="22">
        <f t="shared" si="2"/>
        <v>13</v>
      </c>
      <c r="J29" s="22">
        <f t="shared" si="2"/>
        <v>7</v>
      </c>
      <c r="K29" s="22">
        <f t="shared" si="2"/>
        <v>7</v>
      </c>
      <c r="L29" s="22">
        <f t="shared" si="2"/>
        <v>7</v>
      </c>
      <c r="M29" s="22">
        <f t="shared" si="2"/>
        <v>7</v>
      </c>
      <c r="N29" s="22">
        <f t="shared" si="2"/>
        <v>1</v>
      </c>
      <c r="O29" s="22">
        <f t="shared" si="2"/>
        <v>1</v>
      </c>
      <c r="P29" s="22">
        <f t="shared" si="2"/>
        <v>1</v>
      </c>
      <c r="Q29" s="22">
        <f t="shared" si="2"/>
        <v>1</v>
      </c>
      <c r="R29" s="22">
        <f t="shared" si="2"/>
        <v>0</v>
      </c>
      <c r="S29" s="22">
        <f t="shared" si="2"/>
        <v>0</v>
      </c>
      <c r="T29" s="22">
        <f t="shared" si="2"/>
        <v>0</v>
      </c>
      <c r="U29" s="22">
        <f t="shared" si="2"/>
        <v>0</v>
      </c>
      <c r="V29" s="22">
        <f t="shared" si="2"/>
        <v>0</v>
      </c>
      <c r="W29" s="22">
        <f t="shared" si="2"/>
        <v>0</v>
      </c>
      <c r="X29" s="22">
        <f t="shared" si="2"/>
        <v>0</v>
      </c>
      <c r="Y29" s="22">
        <f t="shared" si="2"/>
        <v>0</v>
      </c>
      <c r="Z29" s="25"/>
      <c r="AA29" s="10"/>
      <c r="AB29" s="10"/>
    </row>
    <row r="30" spans="1:28" ht="42.6" customHeight="1" x14ac:dyDescent="0.3">
      <c r="A30" s="275" t="s">
        <v>246</v>
      </c>
      <c r="B30" s="36" t="s">
        <v>523</v>
      </c>
      <c r="C30" s="25" t="s">
        <v>247</v>
      </c>
      <c r="D30" s="22">
        <v>2</v>
      </c>
      <c r="E30" s="22">
        <v>2</v>
      </c>
      <c r="F30" s="26"/>
      <c r="G30" s="27"/>
      <c r="H30" s="26"/>
      <c r="I30" s="27"/>
      <c r="J30" s="26"/>
      <c r="K30" s="27"/>
      <c r="L30" s="26"/>
      <c r="M30" s="27"/>
      <c r="N30" s="26"/>
      <c r="O30" s="27"/>
      <c r="P30" s="26"/>
      <c r="Q30" s="27"/>
      <c r="R30" s="26">
        <v>2</v>
      </c>
      <c r="S30" s="27">
        <v>2</v>
      </c>
      <c r="T30" s="26"/>
      <c r="U30" s="27"/>
      <c r="V30" s="27"/>
      <c r="W30" s="27"/>
      <c r="X30" s="27"/>
      <c r="Y30" s="27"/>
      <c r="Z30" s="25"/>
      <c r="AA30" s="10"/>
      <c r="AB30" s="10"/>
    </row>
    <row r="31" spans="1:28" ht="42.6" customHeight="1" x14ac:dyDescent="0.3">
      <c r="A31" s="275"/>
      <c r="B31" s="36" t="s">
        <v>524</v>
      </c>
      <c r="C31" s="25" t="s">
        <v>395</v>
      </c>
      <c r="D31" s="22">
        <v>4</v>
      </c>
      <c r="E31" s="22">
        <v>4</v>
      </c>
      <c r="F31" s="26"/>
      <c r="G31" s="27"/>
      <c r="H31" s="26"/>
      <c r="I31" s="27"/>
      <c r="J31" s="26"/>
      <c r="K31" s="27"/>
      <c r="L31" s="26">
        <v>2</v>
      </c>
      <c r="M31" s="27">
        <v>2</v>
      </c>
      <c r="N31" s="26"/>
      <c r="O31" s="27"/>
      <c r="P31" s="26"/>
      <c r="Q31" s="27"/>
      <c r="R31" s="26">
        <v>2</v>
      </c>
      <c r="S31" s="27">
        <v>2</v>
      </c>
      <c r="T31" s="26"/>
      <c r="U31" s="27"/>
      <c r="V31" s="27"/>
      <c r="W31" s="27"/>
      <c r="X31" s="27"/>
      <c r="Y31" s="27"/>
      <c r="Z31" s="25"/>
      <c r="AA31" s="10"/>
      <c r="AB31" s="10"/>
    </row>
    <row r="32" spans="1:28" ht="42.6" customHeight="1" x14ac:dyDescent="0.3">
      <c r="A32" s="275"/>
      <c r="B32" s="36" t="s">
        <v>525</v>
      </c>
      <c r="C32" s="25" t="s">
        <v>396</v>
      </c>
      <c r="D32" s="22">
        <v>2</v>
      </c>
      <c r="E32" s="22">
        <v>2</v>
      </c>
      <c r="F32" s="26"/>
      <c r="G32" s="27"/>
      <c r="H32" s="26"/>
      <c r="I32" s="27"/>
      <c r="J32" s="26"/>
      <c r="K32" s="27"/>
      <c r="L32" s="26"/>
      <c r="M32" s="27"/>
      <c r="N32" s="26"/>
      <c r="O32" s="27"/>
      <c r="P32" s="26">
        <v>2</v>
      </c>
      <c r="Q32" s="27">
        <v>2</v>
      </c>
      <c r="R32" s="26"/>
      <c r="S32" s="27"/>
      <c r="T32" s="26"/>
      <c r="U32" s="27"/>
      <c r="V32" s="27"/>
      <c r="W32" s="27"/>
      <c r="X32" s="27"/>
      <c r="Y32" s="27"/>
      <c r="Z32" s="25"/>
      <c r="AA32" s="10"/>
      <c r="AB32" s="10"/>
    </row>
    <row r="33" spans="1:29" ht="42.6" customHeight="1" x14ac:dyDescent="0.3">
      <c r="A33" s="275"/>
      <c r="B33" s="36" t="s">
        <v>526</v>
      </c>
      <c r="C33" s="33" t="s">
        <v>397</v>
      </c>
      <c r="D33" s="22">
        <v>2</v>
      </c>
      <c r="E33" s="22">
        <v>2</v>
      </c>
      <c r="F33" s="26"/>
      <c r="G33" s="27"/>
      <c r="H33" s="26"/>
      <c r="I33" s="27"/>
      <c r="J33" s="26"/>
      <c r="K33" s="27"/>
      <c r="L33" s="26"/>
      <c r="M33" s="27"/>
      <c r="N33" s="26"/>
      <c r="O33" s="27"/>
      <c r="P33" s="26"/>
      <c r="Q33" s="27"/>
      <c r="R33" s="26">
        <v>2</v>
      </c>
      <c r="S33" s="27">
        <v>2</v>
      </c>
      <c r="T33" s="26"/>
      <c r="U33" s="27"/>
      <c r="V33" s="27"/>
      <c r="W33" s="27"/>
      <c r="X33" s="27"/>
      <c r="Y33" s="27"/>
      <c r="Z33" s="25"/>
      <c r="AA33" s="10"/>
      <c r="AB33" s="10"/>
    </row>
    <row r="34" spans="1:29" x14ac:dyDescent="0.3">
      <c r="A34" s="255" t="s">
        <v>231</v>
      </c>
      <c r="B34" s="238"/>
      <c r="C34" s="22"/>
      <c r="D34" s="22">
        <f t="shared" ref="D34:Y34" si="3">SUM(D30:D33)</f>
        <v>10</v>
      </c>
      <c r="E34" s="22">
        <f t="shared" si="3"/>
        <v>10</v>
      </c>
      <c r="F34" s="22">
        <f t="shared" si="3"/>
        <v>0</v>
      </c>
      <c r="G34" s="22">
        <f t="shared" si="3"/>
        <v>0</v>
      </c>
      <c r="H34" s="22">
        <f t="shared" si="3"/>
        <v>0</v>
      </c>
      <c r="I34" s="22">
        <f t="shared" si="3"/>
        <v>0</v>
      </c>
      <c r="J34" s="22">
        <f t="shared" si="3"/>
        <v>0</v>
      </c>
      <c r="K34" s="22">
        <f t="shared" si="3"/>
        <v>0</v>
      </c>
      <c r="L34" s="22">
        <f t="shared" si="3"/>
        <v>2</v>
      </c>
      <c r="M34" s="22">
        <f t="shared" si="3"/>
        <v>2</v>
      </c>
      <c r="N34" s="22">
        <f t="shared" si="3"/>
        <v>0</v>
      </c>
      <c r="O34" s="22">
        <f t="shared" si="3"/>
        <v>0</v>
      </c>
      <c r="P34" s="22">
        <f t="shared" si="3"/>
        <v>2</v>
      </c>
      <c r="Q34" s="22">
        <f t="shared" si="3"/>
        <v>2</v>
      </c>
      <c r="R34" s="22">
        <f t="shared" si="3"/>
        <v>6</v>
      </c>
      <c r="S34" s="22">
        <f t="shared" si="3"/>
        <v>6</v>
      </c>
      <c r="T34" s="22">
        <f t="shared" si="3"/>
        <v>0</v>
      </c>
      <c r="U34" s="22">
        <f t="shared" si="3"/>
        <v>0</v>
      </c>
      <c r="V34" s="22">
        <f t="shared" si="3"/>
        <v>0</v>
      </c>
      <c r="W34" s="22">
        <f t="shared" si="3"/>
        <v>0</v>
      </c>
      <c r="X34" s="22">
        <f t="shared" si="3"/>
        <v>0</v>
      </c>
      <c r="Y34" s="22">
        <f t="shared" si="3"/>
        <v>0</v>
      </c>
      <c r="Z34" s="25"/>
      <c r="AA34" s="10"/>
      <c r="AB34" s="10"/>
    </row>
    <row r="35" spans="1:29" ht="49.5" customHeight="1" x14ac:dyDescent="0.3">
      <c r="A35" s="115" t="s">
        <v>743</v>
      </c>
      <c r="B35" s="34" t="s">
        <v>658</v>
      </c>
      <c r="C35" s="25" t="s">
        <v>398</v>
      </c>
      <c r="D35" s="22">
        <v>2</v>
      </c>
      <c r="E35" s="22">
        <v>2</v>
      </c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>
        <v>2</v>
      </c>
      <c r="Q35" s="22">
        <v>2</v>
      </c>
      <c r="R35" s="22"/>
      <c r="S35" s="22"/>
      <c r="T35" s="22"/>
      <c r="U35" s="22"/>
      <c r="V35" s="22"/>
      <c r="W35" s="22"/>
      <c r="X35" s="22"/>
      <c r="Y35" s="22"/>
      <c r="Z35" s="25"/>
      <c r="AA35" s="10"/>
      <c r="AB35" s="10"/>
      <c r="AC35" s="113"/>
    </row>
    <row r="36" spans="1:29" x14ac:dyDescent="0.3">
      <c r="A36" s="255" t="s">
        <v>231</v>
      </c>
      <c r="B36" s="238"/>
      <c r="C36" s="22"/>
      <c r="D36" s="22">
        <v>2</v>
      </c>
      <c r="E36" s="22">
        <v>2</v>
      </c>
      <c r="F36" s="22">
        <v>0</v>
      </c>
      <c r="G36" s="22">
        <v>0</v>
      </c>
      <c r="H36" s="22">
        <v>0</v>
      </c>
      <c r="I36" s="22">
        <v>0</v>
      </c>
      <c r="J36" s="22">
        <v>0</v>
      </c>
      <c r="K36" s="22">
        <v>0</v>
      </c>
      <c r="L36" s="22">
        <v>0</v>
      </c>
      <c r="M36" s="22">
        <v>0</v>
      </c>
      <c r="N36" s="22">
        <v>0</v>
      </c>
      <c r="O36" s="22">
        <v>0</v>
      </c>
      <c r="P36" s="22">
        <v>2</v>
      </c>
      <c r="Q36" s="22">
        <v>2</v>
      </c>
      <c r="R36" s="22">
        <v>0</v>
      </c>
      <c r="S36" s="22">
        <v>0</v>
      </c>
      <c r="T36" s="22">
        <v>0</v>
      </c>
      <c r="U36" s="22">
        <v>0</v>
      </c>
      <c r="V36" s="22">
        <v>0</v>
      </c>
      <c r="W36" s="22">
        <v>0</v>
      </c>
      <c r="X36" s="22">
        <v>0</v>
      </c>
      <c r="Y36" s="22">
        <v>0</v>
      </c>
      <c r="Z36" s="25"/>
      <c r="AA36" s="10"/>
      <c r="AB36" s="10"/>
    </row>
    <row r="37" spans="1:29" ht="30" customHeight="1" x14ac:dyDescent="0.3">
      <c r="A37" s="275" t="s">
        <v>399</v>
      </c>
      <c r="B37" s="24" t="s">
        <v>528</v>
      </c>
      <c r="C37" s="25" t="s">
        <v>400</v>
      </c>
      <c r="D37" s="28">
        <v>4</v>
      </c>
      <c r="E37" s="22">
        <v>4</v>
      </c>
      <c r="F37" s="22">
        <v>2</v>
      </c>
      <c r="G37" s="22">
        <v>2</v>
      </c>
      <c r="H37" s="22">
        <v>2</v>
      </c>
      <c r="I37" s="22">
        <v>2</v>
      </c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5"/>
      <c r="AA37" s="10"/>
      <c r="AB37" s="10"/>
    </row>
    <row r="38" spans="1:29" ht="30" customHeight="1" x14ac:dyDescent="0.3">
      <c r="A38" s="275"/>
      <c r="B38" s="24" t="s">
        <v>529</v>
      </c>
      <c r="C38" s="25" t="s">
        <v>401</v>
      </c>
      <c r="D38" s="28">
        <v>2</v>
      </c>
      <c r="E38" s="22">
        <v>2</v>
      </c>
      <c r="F38" s="22"/>
      <c r="G38" s="22"/>
      <c r="H38" s="22">
        <v>2</v>
      </c>
      <c r="I38" s="22">
        <v>2</v>
      </c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5"/>
      <c r="AA38" s="10"/>
      <c r="AB38" s="10"/>
    </row>
    <row r="39" spans="1:29" ht="30" customHeight="1" x14ac:dyDescent="0.3">
      <c r="A39" s="275"/>
      <c r="B39" s="24" t="s">
        <v>530</v>
      </c>
      <c r="C39" s="25" t="s">
        <v>402</v>
      </c>
      <c r="D39" s="28">
        <v>4</v>
      </c>
      <c r="E39" s="22">
        <v>4</v>
      </c>
      <c r="F39" s="22">
        <v>2</v>
      </c>
      <c r="G39" s="22">
        <v>2</v>
      </c>
      <c r="H39" s="22">
        <v>2</v>
      </c>
      <c r="I39" s="22">
        <v>2</v>
      </c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5"/>
      <c r="AA39" s="10"/>
      <c r="AB39" s="10"/>
    </row>
    <row r="40" spans="1:29" ht="30" customHeight="1" x14ac:dyDescent="0.3">
      <c r="A40" s="275"/>
      <c r="B40" s="24" t="s">
        <v>531</v>
      </c>
      <c r="C40" s="25" t="s">
        <v>403</v>
      </c>
      <c r="D40" s="22">
        <v>4</v>
      </c>
      <c r="E40" s="22">
        <v>4</v>
      </c>
      <c r="F40" s="22">
        <v>2</v>
      </c>
      <c r="G40" s="22">
        <v>2</v>
      </c>
      <c r="H40" s="22">
        <v>2</v>
      </c>
      <c r="I40" s="22">
        <v>2</v>
      </c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5"/>
      <c r="AA40" s="10"/>
      <c r="AB40" s="10"/>
    </row>
    <row r="41" spans="1:29" ht="30" customHeight="1" x14ac:dyDescent="0.3">
      <c r="A41" s="275"/>
      <c r="B41" s="24" t="s">
        <v>532</v>
      </c>
      <c r="C41" s="25" t="s">
        <v>404</v>
      </c>
      <c r="D41" s="37">
        <v>2</v>
      </c>
      <c r="E41" s="22">
        <v>2</v>
      </c>
      <c r="F41" s="22">
        <v>2</v>
      </c>
      <c r="G41" s="22">
        <v>2</v>
      </c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5"/>
      <c r="AA41" s="10"/>
      <c r="AB41" s="10"/>
    </row>
    <row r="42" spans="1:29" ht="30" customHeight="1" x14ac:dyDescent="0.3">
      <c r="A42" s="275"/>
      <c r="B42" s="34" t="s">
        <v>405</v>
      </c>
      <c r="C42" s="25" t="s">
        <v>406</v>
      </c>
      <c r="D42" s="28">
        <v>2</v>
      </c>
      <c r="E42" s="22">
        <v>2</v>
      </c>
      <c r="F42" s="22">
        <v>2</v>
      </c>
      <c r="G42" s="22">
        <v>2</v>
      </c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5"/>
      <c r="AA42" s="10"/>
      <c r="AB42" s="10"/>
    </row>
    <row r="43" spans="1:29" ht="30" customHeight="1" x14ac:dyDescent="0.3">
      <c r="A43" s="275"/>
      <c r="B43" s="24" t="s">
        <v>533</v>
      </c>
      <c r="C43" s="25" t="s">
        <v>407</v>
      </c>
      <c r="D43" s="28">
        <v>2</v>
      </c>
      <c r="E43" s="22">
        <v>2</v>
      </c>
      <c r="F43" s="22"/>
      <c r="G43" s="22"/>
      <c r="H43" s="22">
        <v>2</v>
      </c>
      <c r="I43" s="22">
        <v>2</v>
      </c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5"/>
      <c r="AA43" s="10"/>
      <c r="AB43" s="10"/>
    </row>
    <row r="44" spans="1:29" ht="30" customHeight="1" x14ac:dyDescent="0.3">
      <c r="A44" s="275"/>
      <c r="B44" s="34" t="s">
        <v>408</v>
      </c>
      <c r="C44" s="25" t="s">
        <v>409</v>
      </c>
      <c r="D44" s="28">
        <v>2</v>
      </c>
      <c r="E44" s="22">
        <v>2</v>
      </c>
      <c r="F44" s="22"/>
      <c r="G44" s="22"/>
      <c r="H44" s="22">
        <v>2</v>
      </c>
      <c r="I44" s="22">
        <v>2</v>
      </c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5"/>
      <c r="AA44" s="10"/>
      <c r="AB44" s="10"/>
    </row>
    <row r="45" spans="1:29" ht="30" customHeight="1" x14ac:dyDescent="0.3">
      <c r="A45" s="275"/>
      <c r="B45" s="24" t="s">
        <v>534</v>
      </c>
      <c r="C45" s="25" t="s">
        <v>410</v>
      </c>
      <c r="D45" s="28">
        <v>4</v>
      </c>
      <c r="E45" s="22">
        <v>4</v>
      </c>
      <c r="F45" s="22"/>
      <c r="G45" s="22"/>
      <c r="H45" s="22"/>
      <c r="I45" s="22"/>
      <c r="J45" s="22">
        <v>2</v>
      </c>
      <c r="K45" s="22">
        <v>2</v>
      </c>
      <c r="L45" s="22">
        <v>2</v>
      </c>
      <c r="M45" s="22">
        <v>2</v>
      </c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5"/>
      <c r="AA45" s="10"/>
      <c r="AB45" s="10"/>
    </row>
    <row r="46" spans="1:29" ht="30" customHeight="1" x14ac:dyDescent="0.3">
      <c r="A46" s="275"/>
      <c r="B46" s="24" t="s">
        <v>535</v>
      </c>
      <c r="C46" s="25" t="s">
        <v>411</v>
      </c>
      <c r="D46" s="28">
        <v>4</v>
      </c>
      <c r="E46" s="22">
        <v>4</v>
      </c>
      <c r="F46" s="22"/>
      <c r="G46" s="22"/>
      <c r="H46" s="22"/>
      <c r="I46" s="22"/>
      <c r="J46" s="22">
        <v>2</v>
      </c>
      <c r="K46" s="22">
        <v>2</v>
      </c>
      <c r="L46" s="22">
        <v>2</v>
      </c>
      <c r="M46" s="22">
        <v>2</v>
      </c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5"/>
      <c r="AA46" s="10"/>
      <c r="AB46" s="10"/>
    </row>
    <row r="47" spans="1:29" ht="30" customHeight="1" x14ac:dyDescent="0.3">
      <c r="A47" s="275"/>
      <c r="B47" s="24" t="s">
        <v>536</v>
      </c>
      <c r="C47" s="25" t="s">
        <v>412</v>
      </c>
      <c r="D47" s="28">
        <v>4</v>
      </c>
      <c r="E47" s="22">
        <v>4</v>
      </c>
      <c r="F47" s="22"/>
      <c r="G47" s="22"/>
      <c r="H47" s="22"/>
      <c r="I47" s="22"/>
      <c r="J47" s="22">
        <v>2</v>
      </c>
      <c r="K47" s="22">
        <v>2</v>
      </c>
      <c r="L47" s="22">
        <v>2</v>
      </c>
      <c r="M47" s="22">
        <v>2</v>
      </c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5"/>
      <c r="AA47" s="10"/>
      <c r="AB47" s="10"/>
    </row>
    <row r="48" spans="1:29" ht="30" customHeight="1" x14ac:dyDescent="0.3">
      <c r="A48" s="275"/>
      <c r="B48" s="24" t="s">
        <v>537</v>
      </c>
      <c r="C48" s="25" t="s">
        <v>413</v>
      </c>
      <c r="D48" s="28">
        <v>6</v>
      </c>
      <c r="E48" s="22">
        <v>6</v>
      </c>
      <c r="F48" s="22"/>
      <c r="G48" s="22"/>
      <c r="H48" s="22"/>
      <c r="I48" s="22"/>
      <c r="J48" s="22">
        <v>3</v>
      </c>
      <c r="K48" s="22">
        <v>3</v>
      </c>
      <c r="L48" s="22">
        <v>3</v>
      </c>
      <c r="M48" s="22">
        <v>3</v>
      </c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5"/>
      <c r="AA48" s="10"/>
      <c r="AB48" s="10"/>
    </row>
    <row r="49" spans="1:28" ht="30" customHeight="1" x14ac:dyDescent="0.3">
      <c r="A49" s="275"/>
      <c r="B49" s="24" t="s">
        <v>538</v>
      </c>
      <c r="C49" s="25" t="s">
        <v>414</v>
      </c>
      <c r="D49" s="28">
        <v>2</v>
      </c>
      <c r="E49" s="22">
        <v>2</v>
      </c>
      <c r="F49" s="22"/>
      <c r="G49" s="22"/>
      <c r="H49" s="22"/>
      <c r="I49" s="22"/>
      <c r="J49" s="22">
        <v>2</v>
      </c>
      <c r="K49" s="22">
        <v>2</v>
      </c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5"/>
      <c r="AA49" s="10"/>
      <c r="AB49" s="10"/>
    </row>
    <row r="50" spans="1:28" ht="30" customHeight="1" x14ac:dyDescent="0.3">
      <c r="A50" s="275"/>
      <c r="B50" s="24" t="s">
        <v>539</v>
      </c>
      <c r="C50" s="25" t="s">
        <v>415</v>
      </c>
      <c r="D50" s="28">
        <v>2</v>
      </c>
      <c r="E50" s="22">
        <v>2</v>
      </c>
      <c r="F50" s="22"/>
      <c r="G50" s="22"/>
      <c r="H50" s="22"/>
      <c r="I50" s="22"/>
      <c r="J50" s="22">
        <v>2</v>
      </c>
      <c r="K50" s="22">
        <v>2</v>
      </c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5"/>
      <c r="AA50" s="10"/>
      <c r="AB50" s="10"/>
    </row>
    <row r="51" spans="1:28" ht="30" customHeight="1" x14ac:dyDescent="0.3">
      <c r="A51" s="275"/>
      <c r="B51" s="34" t="s">
        <v>250</v>
      </c>
      <c r="C51" s="25" t="s">
        <v>251</v>
      </c>
      <c r="D51" s="28">
        <v>2</v>
      </c>
      <c r="E51" s="22">
        <v>2</v>
      </c>
      <c r="F51" s="22"/>
      <c r="G51" s="22"/>
      <c r="H51" s="22"/>
      <c r="I51" s="22"/>
      <c r="J51" s="22">
        <v>2</v>
      </c>
      <c r="K51" s="22">
        <v>2</v>
      </c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5"/>
      <c r="AA51" s="10"/>
      <c r="AB51" s="10"/>
    </row>
    <row r="52" spans="1:28" ht="30" customHeight="1" x14ac:dyDescent="0.3">
      <c r="A52" s="275"/>
      <c r="B52" s="34" t="s">
        <v>252</v>
      </c>
      <c r="C52" s="25" t="s">
        <v>253</v>
      </c>
      <c r="D52" s="28">
        <v>2</v>
      </c>
      <c r="E52" s="22">
        <v>2</v>
      </c>
      <c r="F52" s="22"/>
      <c r="G52" s="22"/>
      <c r="H52" s="22"/>
      <c r="I52" s="22"/>
      <c r="J52" s="22">
        <v>2</v>
      </c>
      <c r="K52" s="22">
        <v>2</v>
      </c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5"/>
      <c r="AA52" s="10"/>
      <c r="AB52" s="10"/>
    </row>
    <row r="53" spans="1:28" ht="30" customHeight="1" x14ac:dyDescent="0.3">
      <c r="A53" s="275"/>
      <c r="B53" s="24" t="s">
        <v>540</v>
      </c>
      <c r="C53" s="25" t="s">
        <v>254</v>
      </c>
      <c r="D53" s="28">
        <v>2</v>
      </c>
      <c r="E53" s="22">
        <v>2</v>
      </c>
      <c r="F53" s="22"/>
      <c r="G53" s="22"/>
      <c r="H53" s="22"/>
      <c r="I53" s="22"/>
      <c r="J53" s="22">
        <v>2</v>
      </c>
      <c r="K53" s="22">
        <v>2</v>
      </c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5"/>
      <c r="AA53" s="10"/>
      <c r="AB53" s="10"/>
    </row>
    <row r="54" spans="1:28" ht="30" customHeight="1" x14ac:dyDescent="0.3">
      <c r="A54" s="275"/>
      <c r="B54" s="24" t="s">
        <v>541</v>
      </c>
      <c r="C54" s="25" t="s">
        <v>416</v>
      </c>
      <c r="D54" s="28">
        <v>2</v>
      </c>
      <c r="E54" s="22">
        <v>2</v>
      </c>
      <c r="F54" s="22"/>
      <c r="G54" s="22"/>
      <c r="H54" s="22"/>
      <c r="I54" s="22"/>
      <c r="J54" s="22"/>
      <c r="K54" s="22"/>
      <c r="L54" s="22">
        <v>2</v>
      </c>
      <c r="M54" s="22">
        <v>2</v>
      </c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5"/>
      <c r="AA54" s="10"/>
      <c r="AB54" s="10"/>
    </row>
    <row r="55" spans="1:28" ht="30" customHeight="1" x14ac:dyDescent="0.3">
      <c r="A55" s="275"/>
      <c r="B55" s="24" t="s">
        <v>542</v>
      </c>
      <c r="C55" s="25" t="s">
        <v>417</v>
      </c>
      <c r="D55" s="28">
        <v>2</v>
      </c>
      <c r="E55" s="22">
        <v>2</v>
      </c>
      <c r="F55" s="22"/>
      <c r="G55" s="22"/>
      <c r="H55" s="22"/>
      <c r="I55" s="22"/>
      <c r="J55" s="22"/>
      <c r="K55" s="22"/>
      <c r="L55" s="22">
        <v>2</v>
      </c>
      <c r="M55" s="22">
        <v>2</v>
      </c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5"/>
      <c r="AA55" s="10"/>
      <c r="AB55" s="10"/>
    </row>
    <row r="56" spans="1:28" ht="30" customHeight="1" x14ac:dyDescent="0.3">
      <c r="A56" s="275"/>
      <c r="B56" s="24" t="s">
        <v>543</v>
      </c>
      <c r="C56" s="25" t="s">
        <v>418</v>
      </c>
      <c r="D56" s="28">
        <v>2</v>
      </c>
      <c r="E56" s="22">
        <v>2</v>
      </c>
      <c r="F56" s="22"/>
      <c r="G56" s="22"/>
      <c r="H56" s="22"/>
      <c r="I56" s="22"/>
      <c r="J56" s="22"/>
      <c r="K56" s="22"/>
      <c r="L56" s="22">
        <v>2</v>
      </c>
      <c r="M56" s="22">
        <v>2</v>
      </c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5"/>
      <c r="AA56" s="10"/>
      <c r="AB56" s="10"/>
    </row>
    <row r="57" spans="1:28" ht="30" customHeight="1" x14ac:dyDescent="0.3">
      <c r="A57" s="275"/>
      <c r="B57" s="24" t="s">
        <v>544</v>
      </c>
      <c r="C57" s="25" t="s">
        <v>419</v>
      </c>
      <c r="D57" s="28">
        <v>2</v>
      </c>
      <c r="E57" s="22">
        <v>2</v>
      </c>
      <c r="F57" s="22"/>
      <c r="G57" s="22"/>
      <c r="H57" s="22"/>
      <c r="I57" s="22"/>
      <c r="J57" s="22"/>
      <c r="K57" s="22"/>
      <c r="L57" s="22">
        <v>2</v>
      </c>
      <c r="M57" s="22">
        <v>2</v>
      </c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5"/>
      <c r="AA57" s="10"/>
      <c r="AB57" s="10"/>
    </row>
    <row r="58" spans="1:28" ht="30" customHeight="1" x14ac:dyDescent="0.3">
      <c r="A58" s="275"/>
      <c r="B58" s="24" t="s">
        <v>545</v>
      </c>
      <c r="C58" s="25" t="s">
        <v>420</v>
      </c>
      <c r="D58" s="28">
        <v>2</v>
      </c>
      <c r="E58" s="22">
        <v>2</v>
      </c>
      <c r="F58" s="22"/>
      <c r="G58" s="22"/>
      <c r="H58" s="22"/>
      <c r="I58" s="22"/>
      <c r="J58" s="22"/>
      <c r="K58" s="22"/>
      <c r="L58" s="22">
        <v>2</v>
      </c>
      <c r="M58" s="22">
        <v>2</v>
      </c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5"/>
      <c r="AA58" s="10"/>
      <c r="AB58" s="10"/>
    </row>
    <row r="59" spans="1:28" ht="30" customHeight="1" x14ac:dyDescent="0.3">
      <c r="A59" s="275"/>
      <c r="B59" s="24" t="s">
        <v>546</v>
      </c>
      <c r="C59" s="25" t="s">
        <v>421</v>
      </c>
      <c r="D59" s="28">
        <v>4</v>
      </c>
      <c r="E59" s="22">
        <v>4</v>
      </c>
      <c r="F59" s="22"/>
      <c r="G59" s="22"/>
      <c r="H59" s="22"/>
      <c r="I59" s="22"/>
      <c r="J59" s="22"/>
      <c r="K59" s="22"/>
      <c r="L59" s="22"/>
      <c r="M59" s="22"/>
      <c r="N59" s="22">
        <v>2</v>
      </c>
      <c r="O59" s="22">
        <v>2</v>
      </c>
      <c r="P59" s="22">
        <v>2</v>
      </c>
      <c r="Q59" s="22">
        <v>2</v>
      </c>
      <c r="R59" s="22"/>
      <c r="S59" s="22"/>
      <c r="T59" s="22"/>
      <c r="U59" s="22"/>
      <c r="V59" s="22"/>
      <c r="W59" s="22"/>
      <c r="X59" s="22"/>
      <c r="Y59" s="22"/>
      <c r="Z59" s="25"/>
      <c r="AA59" s="10"/>
      <c r="AB59" s="10"/>
    </row>
    <row r="60" spans="1:28" ht="30" customHeight="1" x14ac:dyDescent="0.3">
      <c r="A60" s="275"/>
      <c r="B60" s="24" t="s">
        <v>547</v>
      </c>
      <c r="C60" s="25" t="s">
        <v>422</v>
      </c>
      <c r="D60" s="28">
        <v>4</v>
      </c>
      <c r="E60" s="22">
        <v>4</v>
      </c>
      <c r="F60" s="22"/>
      <c r="G60" s="22"/>
      <c r="H60" s="22"/>
      <c r="I60" s="22"/>
      <c r="J60" s="22"/>
      <c r="K60" s="22"/>
      <c r="L60" s="22"/>
      <c r="M60" s="22"/>
      <c r="N60" s="22">
        <v>2</v>
      </c>
      <c r="O60" s="22">
        <v>2</v>
      </c>
      <c r="P60" s="22">
        <v>2</v>
      </c>
      <c r="Q60" s="22">
        <v>2</v>
      </c>
      <c r="R60" s="22"/>
      <c r="S60" s="22"/>
      <c r="T60" s="22"/>
      <c r="U60" s="22"/>
      <c r="V60" s="22"/>
      <c r="W60" s="22"/>
      <c r="X60" s="22"/>
      <c r="Y60" s="22"/>
      <c r="Z60" s="25"/>
      <c r="AA60" s="10"/>
      <c r="AB60" s="10"/>
    </row>
    <row r="61" spans="1:28" ht="30" customHeight="1" x14ac:dyDescent="0.3">
      <c r="A61" s="275"/>
      <c r="B61" s="24" t="s">
        <v>548</v>
      </c>
      <c r="C61" s="25" t="s">
        <v>423</v>
      </c>
      <c r="D61" s="28">
        <v>4</v>
      </c>
      <c r="E61" s="22">
        <v>4</v>
      </c>
      <c r="F61" s="22"/>
      <c r="G61" s="22"/>
      <c r="H61" s="22"/>
      <c r="I61" s="22"/>
      <c r="J61" s="22"/>
      <c r="K61" s="22"/>
      <c r="L61" s="22"/>
      <c r="M61" s="22"/>
      <c r="N61" s="22">
        <v>2</v>
      </c>
      <c r="O61" s="22">
        <v>2</v>
      </c>
      <c r="P61" s="22">
        <v>2</v>
      </c>
      <c r="Q61" s="22">
        <v>2</v>
      </c>
      <c r="R61" s="22"/>
      <c r="S61" s="22"/>
      <c r="T61" s="22"/>
      <c r="U61" s="22"/>
      <c r="V61" s="22"/>
      <c r="W61" s="22"/>
      <c r="X61" s="22"/>
      <c r="Y61" s="22"/>
      <c r="Z61" s="25"/>
      <c r="AA61" s="10"/>
      <c r="AB61" s="10"/>
    </row>
    <row r="62" spans="1:28" ht="30" customHeight="1" x14ac:dyDescent="0.3">
      <c r="A62" s="275"/>
      <c r="B62" s="24" t="s">
        <v>549</v>
      </c>
      <c r="C62" s="25" t="s">
        <v>424</v>
      </c>
      <c r="D62" s="28">
        <v>4</v>
      </c>
      <c r="E62" s="22">
        <v>4</v>
      </c>
      <c r="F62" s="22"/>
      <c r="G62" s="22"/>
      <c r="H62" s="22"/>
      <c r="I62" s="22"/>
      <c r="J62" s="22"/>
      <c r="K62" s="22"/>
      <c r="L62" s="22"/>
      <c r="M62" s="22"/>
      <c r="N62" s="22">
        <v>2</v>
      </c>
      <c r="O62" s="22">
        <v>2</v>
      </c>
      <c r="P62" s="22">
        <v>2</v>
      </c>
      <c r="Q62" s="22">
        <v>2</v>
      </c>
      <c r="R62" s="22"/>
      <c r="S62" s="22"/>
      <c r="T62" s="22"/>
      <c r="U62" s="22"/>
      <c r="V62" s="22"/>
      <c r="W62" s="22"/>
      <c r="X62" s="22"/>
      <c r="Y62" s="22"/>
      <c r="Z62" s="25"/>
      <c r="AA62" s="10"/>
      <c r="AB62" s="10"/>
    </row>
    <row r="63" spans="1:28" ht="30" customHeight="1" x14ac:dyDescent="0.3">
      <c r="A63" s="275"/>
      <c r="B63" s="24" t="s">
        <v>550</v>
      </c>
      <c r="C63" s="25" t="s">
        <v>425</v>
      </c>
      <c r="D63" s="28">
        <v>2</v>
      </c>
      <c r="E63" s="22">
        <v>2</v>
      </c>
      <c r="F63" s="22"/>
      <c r="G63" s="22"/>
      <c r="H63" s="22"/>
      <c r="I63" s="22"/>
      <c r="J63" s="22"/>
      <c r="K63" s="22"/>
      <c r="L63" s="22"/>
      <c r="M63" s="22"/>
      <c r="N63" s="22">
        <v>2</v>
      </c>
      <c r="O63" s="22">
        <v>2</v>
      </c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5"/>
      <c r="AA63" s="10"/>
      <c r="AB63" s="10"/>
    </row>
    <row r="64" spans="1:28" ht="30" customHeight="1" x14ac:dyDescent="0.3">
      <c r="A64" s="275"/>
      <c r="B64" s="24" t="s">
        <v>551</v>
      </c>
      <c r="C64" s="25" t="s">
        <v>426</v>
      </c>
      <c r="D64" s="22">
        <v>2</v>
      </c>
      <c r="E64" s="22">
        <v>2</v>
      </c>
      <c r="F64" s="22"/>
      <c r="G64" s="22"/>
      <c r="H64" s="22"/>
      <c r="I64" s="22"/>
      <c r="J64" s="22"/>
      <c r="K64" s="22"/>
      <c r="L64" s="22"/>
      <c r="M64" s="22"/>
      <c r="N64" s="22">
        <v>2</v>
      </c>
      <c r="O64" s="22">
        <v>2</v>
      </c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5"/>
      <c r="AA64" s="10"/>
      <c r="AB64" s="10"/>
    </row>
    <row r="65" spans="1:28" ht="30" customHeight="1" x14ac:dyDescent="0.3">
      <c r="A65" s="275"/>
      <c r="B65" s="24" t="s">
        <v>552</v>
      </c>
      <c r="C65" s="25" t="s">
        <v>427</v>
      </c>
      <c r="D65" s="28">
        <v>2</v>
      </c>
      <c r="E65" s="22">
        <v>2</v>
      </c>
      <c r="F65" s="26"/>
      <c r="G65" s="27"/>
      <c r="H65" s="26"/>
      <c r="I65" s="27"/>
      <c r="J65" s="26"/>
      <c r="K65" s="27"/>
      <c r="L65" s="26"/>
      <c r="M65" s="27"/>
      <c r="N65" s="26">
        <v>2</v>
      </c>
      <c r="O65" s="27">
        <v>2</v>
      </c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5"/>
      <c r="AA65" s="10"/>
      <c r="AB65" s="10"/>
    </row>
    <row r="66" spans="1:28" ht="30" customHeight="1" x14ac:dyDescent="0.3">
      <c r="A66" s="275"/>
      <c r="B66" s="24" t="s">
        <v>553</v>
      </c>
      <c r="C66" s="25" t="s">
        <v>428</v>
      </c>
      <c r="D66" s="28">
        <v>2</v>
      </c>
      <c r="E66" s="22">
        <v>2</v>
      </c>
      <c r="F66" s="22"/>
      <c r="G66" s="22"/>
      <c r="H66" s="22"/>
      <c r="I66" s="22"/>
      <c r="J66" s="22"/>
      <c r="K66" s="22"/>
      <c r="L66" s="22"/>
      <c r="M66" s="22"/>
      <c r="N66" s="22">
        <v>2</v>
      </c>
      <c r="O66" s="22">
        <v>2</v>
      </c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5"/>
      <c r="AA66" s="10"/>
      <c r="AB66" s="10"/>
    </row>
    <row r="67" spans="1:28" ht="30" customHeight="1" x14ac:dyDescent="0.3">
      <c r="A67" s="275"/>
      <c r="B67" s="24" t="s">
        <v>554</v>
      </c>
      <c r="C67" s="25" t="s">
        <v>429</v>
      </c>
      <c r="D67" s="28">
        <v>2</v>
      </c>
      <c r="E67" s="22">
        <v>2</v>
      </c>
      <c r="F67" s="22"/>
      <c r="G67" s="22"/>
      <c r="H67" s="22"/>
      <c r="I67" s="22"/>
      <c r="J67" s="22"/>
      <c r="K67" s="22"/>
      <c r="L67" s="22"/>
      <c r="M67" s="22"/>
      <c r="N67" s="22">
        <v>2</v>
      </c>
      <c r="O67" s="22">
        <v>2</v>
      </c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5"/>
      <c r="AA67" s="10"/>
      <c r="AB67" s="10"/>
    </row>
    <row r="68" spans="1:28" ht="30" customHeight="1" x14ac:dyDescent="0.3">
      <c r="A68" s="275"/>
      <c r="B68" s="24" t="s">
        <v>555</v>
      </c>
      <c r="C68" s="25" t="s">
        <v>430</v>
      </c>
      <c r="D68" s="37">
        <v>2</v>
      </c>
      <c r="E68" s="22">
        <v>2</v>
      </c>
      <c r="F68" s="22"/>
      <c r="G68" s="22"/>
      <c r="H68" s="22"/>
      <c r="I68" s="22"/>
      <c r="J68" s="22"/>
      <c r="K68" s="22"/>
      <c r="L68" s="22"/>
      <c r="M68" s="22"/>
      <c r="N68" s="22">
        <v>2</v>
      </c>
      <c r="O68" s="22">
        <v>2</v>
      </c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5"/>
      <c r="AA68" s="10"/>
      <c r="AB68" s="10"/>
    </row>
    <row r="69" spans="1:28" ht="30" customHeight="1" x14ac:dyDescent="0.3">
      <c r="A69" s="275"/>
      <c r="B69" s="24" t="s">
        <v>556</v>
      </c>
      <c r="C69" s="25" t="s">
        <v>431</v>
      </c>
      <c r="D69" s="28">
        <v>2</v>
      </c>
      <c r="E69" s="22">
        <v>2</v>
      </c>
      <c r="F69" s="22"/>
      <c r="G69" s="22"/>
      <c r="H69" s="22"/>
      <c r="I69" s="22"/>
      <c r="J69" s="22"/>
      <c r="K69" s="22"/>
      <c r="L69" s="22"/>
      <c r="M69" s="22"/>
      <c r="N69" s="22">
        <v>2</v>
      </c>
      <c r="O69" s="22">
        <v>2</v>
      </c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5"/>
      <c r="AA69" s="10"/>
      <c r="AB69" s="10"/>
    </row>
    <row r="70" spans="1:28" ht="30" customHeight="1" x14ac:dyDescent="0.3">
      <c r="A70" s="275"/>
      <c r="B70" s="24" t="s">
        <v>557</v>
      </c>
      <c r="C70" s="25" t="s">
        <v>287</v>
      </c>
      <c r="D70" s="28">
        <v>2</v>
      </c>
      <c r="E70" s="22">
        <v>2</v>
      </c>
      <c r="F70" s="22"/>
      <c r="G70" s="22"/>
      <c r="H70" s="22"/>
      <c r="I70" s="22"/>
      <c r="J70" s="22"/>
      <c r="K70" s="22"/>
      <c r="L70" s="22"/>
      <c r="M70" s="22"/>
      <c r="N70" s="22">
        <v>2</v>
      </c>
      <c r="O70" s="22">
        <v>2</v>
      </c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5"/>
      <c r="AA70" s="10"/>
      <c r="AB70" s="10"/>
    </row>
    <row r="71" spans="1:28" ht="30" customHeight="1" x14ac:dyDescent="0.3">
      <c r="A71" s="275"/>
      <c r="B71" s="24" t="s">
        <v>731</v>
      </c>
      <c r="C71" s="25" t="s">
        <v>255</v>
      </c>
      <c r="D71" s="22">
        <v>2</v>
      </c>
      <c r="E71" s="22">
        <v>2</v>
      </c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>
        <v>2</v>
      </c>
      <c r="Q71" s="22">
        <v>2</v>
      </c>
      <c r="R71" s="22"/>
      <c r="S71" s="22"/>
      <c r="T71" s="22"/>
      <c r="U71" s="22"/>
      <c r="V71" s="22"/>
      <c r="W71" s="22"/>
      <c r="X71" s="22"/>
      <c r="Y71" s="22"/>
      <c r="Z71" s="25"/>
      <c r="AA71" s="10"/>
      <c r="AB71" s="10"/>
    </row>
    <row r="72" spans="1:28" ht="30" customHeight="1" x14ac:dyDescent="0.3">
      <c r="A72" s="275"/>
      <c r="B72" s="24" t="s">
        <v>558</v>
      </c>
      <c r="C72" s="25" t="s">
        <v>432</v>
      </c>
      <c r="D72" s="28">
        <v>2</v>
      </c>
      <c r="E72" s="22">
        <v>2</v>
      </c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>
        <v>2</v>
      </c>
      <c r="Q72" s="22">
        <v>2</v>
      </c>
      <c r="R72" s="22"/>
      <c r="S72" s="22"/>
      <c r="T72" s="22"/>
      <c r="U72" s="22"/>
      <c r="V72" s="22"/>
      <c r="W72" s="22"/>
      <c r="X72" s="22"/>
      <c r="Y72" s="22"/>
      <c r="Z72" s="25"/>
      <c r="AA72" s="10"/>
      <c r="AB72" s="10"/>
    </row>
    <row r="73" spans="1:28" ht="30" customHeight="1" x14ac:dyDescent="0.3">
      <c r="A73" s="275"/>
      <c r="B73" s="24" t="s">
        <v>559</v>
      </c>
      <c r="C73" s="25" t="s">
        <v>433</v>
      </c>
      <c r="D73" s="28">
        <v>2</v>
      </c>
      <c r="E73" s="22">
        <v>2</v>
      </c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>
        <v>2</v>
      </c>
      <c r="Q73" s="22">
        <v>2</v>
      </c>
      <c r="R73" s="22"/>
      <c r="S73" s="22"/>
      <c r="T73" s="22"/>
      <c r="U73" s="22"/>
      <c r="V73" s="22"/>
      <c r="W73" s="22"/>
      <c r="X73" s="22"/>
      <c r="Y73" s="22"/>
      <c r="Z73" s="25"/>
      <c r="AA73" s="10"/>
      <c r="AB73" s="10"/>
    </row>
    <row r="74" spans="1:28" ht="30" customHeight="1" x14ac:dyDescent="0.3">
      <c r="A74" s="275"/>
      <c r="B74" s="34" t="s">
        <v>641</v>
      </c>
      <c r="C74" s="25" t="s">
        <v>434</v>
      </c>
      <c r="D74" s="22">
        <v>2</v>
      </c>
      <c r="E74" s="22">
        <v>2</v>
      </c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>
        <v>2</v>
      </c>
      <c r="Q74" s="22">
        <v>2</v>
      </c>
      <c r="R74" s="22"/>
      <c r="S74" s="22"/>
      <c r="T74" s="22"/>
      <c r="U74" s="22"/>
      <c r="V74" s="22"/>
      <c r="W74" s="22"/>
      <c r="X74" s="22"/>
      <c r="Y74" s="22"/>
      <c r="Z74" s="25"/>
      <c r="AA74" s="10"/>
      <c r="AB74" s="10"/>
    </row>
    <row r="75" spans="1:28" ht="30" customHeight="1" x14ac:dyDescent="0.3">
      <c r="A75" s="275"/>
      <c r="B75" s="24" t="s">
        <v>561</v>
      </c>
      <c r="C75" s="25" t="s">
        <v>435</v>
      </c>
      <c r="D75" s="22">
        <v>2</v>
      </c>
      <c r="E75" s="22">
        <v>2</v>
      </c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>
        <v>2</v>
      </c>
      <c r="Q75" s="22">
        <v>2</v>
      </c>
      <c r="R75" s="22"/>
      <c r="S75" s="22"/>
      <c r="T75" s="22"/>
      <c r="U75" s="22"/>
      <c r="V75" s="22"/>
      <c r="W75" s="22"/>
      <c r="X75" s="22"/>
      <c r="Y75" s="22"/>
      <c r="Z75" s="25"/>
      <c r="AA75" s="10"/>
      <c r="AB75" s="10"/>
    </row>
    <row r="76" spans="1:28" ht="30" customHeight="1" x14ac:dyDescent="0.3">
      <c r="A76" s="275"/>
      <c r="B76" s="24" t="s">
        <v>562</v>
      </c>
      <c r="C76" s="25" t="s">
        <v>436</v>
      </c>
      <c r="D76" s="28">
        <v>2</v>
      </c>
      <c r="E76" s="22">
        <v>2</v>
      </c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>
        <v>2</v>
      </c>
      <c r="Q76" s="22">
        <v>2</v>
      </c>
      <c r="R76" s="22"/>
      <c r="S76" s="22"/>
      <c r="T76" s="22"/>
      <c r="U76" s="22"/>
      <c r="V76" s="22"/>
      <c r="W76" s="22"/>
      <c r="X76" s="22"/>
      <c r="Y76" s="22"/>
      <c r="Z76" s="25"/>
      <c r="AA76" s="10"/>
      <c r="AB76" s="10"/>
    </row>
    <row r="77" spans="1:28" ht="30" customHeight="1" x14ac:dyDescent="0.3">
      <c r="A77" s="275"/>
      <c r="B77" s="24" t="s">
        <v>563</v>
      </c>
      <c r="C77" s="25" t="s">
        <v>292</v>
      </c>
      <c r="D77" s="28">
        <v>2</v>
      </c>
      <c r="E77" s="22">
        <v>2</v>
      </c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>
        <v>2</v>
      </c>
      <c r="Q77" s="22">
        <v>2</v>
      </c>
      <c r="R77" s="22"/>
      <c r="S77" s="22"/>
      <c r="T77" s="22"/>
      <c r="U77" s="22"/>
      <c r="V77" s="22"/>
      <c r="W77" s="22"/>
      <c r="X77" s="22"/>
      <c r="Y77" s="22"/>
      <c r="Z77" s="25"/>
      <c r="AA77" s="10"/>
      <c r="AB77" s="10"/>
    </row>
    <row r="78" spans="1:28" ht="40.799999999999997" customHeight="1" x14ac:dyDescent="0.3">
      <c r="A78" s="275"/>
      <c r="B78" s="24" t="s">
        <v>732</v>
      </c>
      <c r="C78" s="25" t="s">
        <v>785</v>
      </c>
      <c r="D78" s="28">
        <v>2</v>
      </c>
      <c r="E78" s="22">
        <v>2</v>
      </c>
      <c r="F78" s="22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22">
        <v>2</v>
      </c>
      <c r="S78" s="22">
        <v>2</v>
      </c>
      <c r="T78" s="22"/>
      <c r="U78" s="22"/>
      <c r="V78" s="22"/>
      <c r="W78" s="22"/>
      <c r="X78" s="22"/>
      <c r="Y78" s="22"/>
      <c r="Z78" s="25"/>
      <c r="AA78" s="10"/>
      <c r="AB78" s="10"/>
    </row>
    <row r="79" spans="1:28" ht="30" customHeight="1" x14ac:dyDescent="0.3">
      <c r="A79" s="275"/>
      <c r="B79" s="24" t="s">
        <v>564</v>
      </c>
      <c r="C79" s="25" t="s">
        <v>437</v>
      </c>
      <c r="D79" s="22">
        <v>2</v>
      </c>
      <c r="E79" s="22">
        <v>2</v>
      </c>
      <c r="F79" s="22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22">
        <v>2</v>
      </c>
      <c r="S79" s="22">
        <v>2</v>
      </c>
      <c r="T79" s="22"/>
      <c r="U79" s="22"/>
      <c r="V79" s="22"/>
      <c r="W79" s="22"/>
      <c r="X79" s="22"/>
      <c r="Y79" s="22"/>
      <c r="Z79" s="25"/>
      <c r="AA79" s="10"/>
      <c r="AB79" s="10"/>
    </row>
    <row r="80" spans="1:28" ht="30" customHeight="1" x14ac:dyDescent="0.3">
      <c r="A80" s="275"/>
      <c r="B80" s="24" t="s">
        <v>565</v>
      </c>
      <c r="C80" s="25" t="s">
        <v>438</v>
      </c>
      <c r="D80" s="22">
        <v>2</v>
      </c>
      <c r="E80" s="22">
        <v>2</v>
      </c>
      <c r="F80" s="22"/>
      <c r="G80" s="22"/>
      <c r="H80" s="22"/>
      <c r="I80" s="22"/>
      <c r="J80" s="22"/>
      <c r="K80" s="22"/>
      <c r="L80" s="22"/>
      <c r="M80" s="22"/>
      <c r="N80" s="22"/>
      <c r="O80" s="22"/>
      <c r="P80" s="22"/>
      <c r="Q80" s="22"/>
      <c r="R80" s="22">
        <v>2</v>
      </c>
      <c r="S80" s="22">
        <v>2</v>
      </c>
      <c r="T80" s="22"/>
      <c r="U80" s="22"/>
      <c r="V80" s="22"/>
      <c r="W80" s="22"/>
      <c r="X80" s="22"/>
      <c r="Y80" s="22"/>
      <c r="Z80" s="25"/>
      <c r="AA80" s="10"/>
      <c r="AB80" s="10"/>
    </row>
    <row r="81" spans="1:28" ht="30" customHeight="1" x14ac:dyDescent="0.3">
      <c r="A81" s="275"/>
      <c r="B81" s="24" t="s">
        <v>566</v>
      </c>
      <c r="C81" s="25" t="s">
        <v>439</v>
      </c>
      <c r="D81" s="28">
        <v>2</v>
      </c>
      <c r="E81" s="22">
        <v>2</v>
      </c>
      <c r="F81" s="22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>
        <v>2</v>
      </c>
      <c r="S81" s="22">
        <v>2</v>
      </c>
      <c r="T81" s="22"/>
      <c r="U81" s="22"/>
      <c r="V81" s="22"/>
      <c r="W81" s="22"/>
      <c r="X81" s="22"/>
      <c r="Y81" s="22"/>
      <c r="Z81" s="25"/>
      <c r="AA81" s="10"/>
      <c r="AB81" s="10"/>
    </row>
    <row r="82" spans="1:28" ht="30" customHeight="1" x14ac:dyDescent="0.3">
      <c r="A82" s="275"/>
      <c r="B82" s="24" t="s">
        <v>567</v>
      </c>
      <c r="C82" s="25" t="s">
        <v>296</v>
      </c>
      <c r="D82" s="28">
        <v>2</v>
      </c>
      <c r="E82" s="22">
        <v>2</v>
      </c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>
        <v>2</v>
      </c>
      <c r="S82" s="22">
        <v>2</v>
      </c>
      <c r="T82" s="22"/>
      <c r="U82" s="22"/>
      <c r="V82" s="22"/>
      <c r="W82" s="22"/>
      <c r="X82" s="22"/>
      <c r="Y82" s="22"/>
      <c r="Z82" s="25"/>
      <c r="AA82" s="10"/>
      <c r="AB82" s="10"/>
    </row>
    <row r="83" spans="1:28" ht="30" customHeight="1" x14ac:dyDescent="0.3">
      <c r="A83" s="275"/>
      <c r="B83" s="24" t="s">
        <v>733</v>
      </c>
      <c r="C83" s="25" t="s">
        <v>440</v>
      </c>
      <c r="D83" s="28">
        <v>2</v>
      </c>
      <c r="E83" s="22">
        <v>2</v>
      </c>
      <c r="F83" s="22"/>
      <c r="G83" s="22"/>
      <c r="H83" s="22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>
        <v>2</v>
      </c>
      <c r="Y83" s="22">
        <v>2</v>
      </c>
      <c r="Z83" s="25"/>
      <c r="AA83" s="10"/>
      <c r="AB83" s="10"/>
    </row>
    <row r="84" spans="1:28" x14ac:dyDescent="0.3">
      <c r="A84" s="255" t="s">
        <v>231</v>
      </c>
      <c r="B84" s="238"/>
      <c r="C84" s="22"/>
      <c r="D84" s="28">
        <f t="shared" ref="D84:Y84" si="4">SUM(D37:D83)</f>
        <v>118</v>
      </c>
      <c r="E84" s="28">
        <f t="shared" si="4"/>
        <v>118</v>
      </c>
      <c r="F84" s="28">
        <f t="shared" si="4"/>
        <v>10</v>
      </c>
      <c r="G84" s="28">
        <f t="shared" si="4"/>
        <v>10</v>
      </c>
      <c r="H84" s="28">
        <f t="shared" si="4"/>
        <v>12</v>
      </c>
      <c r="I84" s="28">
        <f t="shared" si="4"/>
        <v>12</v>
      </c>
      <c r="J84" s="28">
        <f t="shared" si="4"/>
        <v>19</v>
      </c>
      <c r="K84" s="28">
        <f t="shared" si="4"/>
        <v>19</v>
      </c>
      <c r="L84" s="28">
        <f t="shared" si="4"/>
        <v>19</v>
      </c>
      <c r="M84" s="28">
        <f t="shared" si="4"/>
        <v>19</v>
      </c>
      <c r="N84" s="28">
        <f t="shared" si="4"/>
        <v>24</v>
      </c>
      <c r="O84" s="28">
        <f t="shared" si="4"/>
        <v>24</v>
      </c>
      <c r="P84" s="28">
        <f t="shared" si="4"/>
        <v>22</v>
      </c>
      <c r="Q84" s="28">
        <f t="shared" si="4"/>
        <v>22</v>
      </c>
      <c r="R84" s="28">
        <f t="shared" si="4"/>
        <v>10</v>
      </c>
      <c r="S84" s="28">
        <f t="shared" si="4"/>
        <v>10</v>
      </c>
      <c r="T84" s="28">
        <f t="shared" si="4"/>
        <v>0</v>
      </c>
      <c r="U84" s="28">
        <f t="shared" si="4"/>
        <v>0</v>
      </c>
      <c r="V84" s="28">
        <f t="shared" si="4"/>
        <v>0</v>
      </c>
      <c r="W84" s="28">
        <f t="shared" si="4"/>
        <v>0</v>
      </c>
      <c r="X84" s="28">
        <f t="shared" si="4"/>
        <v>2</v>
      </c>
      <c r="Y84" s="28">
        <f t="shared" si="4"/>
        <v>2</v>
      </c>
      <c r="Z84" s="25"/>
      <c r="AA84" s="10"/>
      <c r="AB84" s="10"/>
    </row>
    <row r="85" spans="1:28" ht="30" customHeight="1" x14ac:dyDescent="0.3">
      <c r="A85" s="291" t="s">
        <v>441</v>
      </c>
      <c r="B85" s="24" t="s">
        <v>568</v>
      </c>
      <c r="C85" s="25" t="s">
        <v>442</v>
      </c>
      <c r="D85" s="37">
        <v>2</v>
      </c>
      <c r="E85" s="22">
        <v>2</v>
      </c>
      <c r="F85" s="49"/>
      <c r="G85" s="37"/>
      <c r="H85" s="49"/>
      <c r="I85" s="37"/>
      <c r="J85" s="37"/>
      <c r="K85" s="37"/>
      <c r="L85" s="49"/>
      <c r="M85" s="37"/>
      <c r="N85" s="37"/>
      <c r="O85" s="37"/>
      <c r="P85" s="49"/>
      <c r="Q85" s="37"/>
      <c r="R85" s="37">
        <v>2</v>
      </c>
      <c r="S85" s="37">
        <v>2</v>
      </c>
      <c r="T85" s="49"/>
      <c r="U85" s="37"/>
      <c r="V85" s="22"/>
      <c r="W85" s="22"/>
      <c r="X85" s="37"/>
      <c r="Y85" s="37"/>
      <c r="Z85" s="25"/>
      <c r="AA85" s="10"/>
      <c r="AB85" s="10"/>
    </row>
    <row r="86" spans="1:28" ht="30" customHeight="1" x14ac:dyDescent="0.3">
      <c r="A86" s="277"/>
      <c r="B86" s="24" t="s">
        <v>569</v>
      </c>
      <c r="C86" s="25" t="s">
        <v>443</v>
      </c>
      <c r="D86" s="37">
        <v>2</v>
      </c>
      <c r="E86" s="22">
        <v>2</v>
      </c>
      <c r="F86" s="22"/>
      <c r="G86" s="22"/>
      <c r="H86" s="22"/>
      <c r="I86" s="22"/>
      <c r="J86" s="22"/>
      <c r="K86" s="22"/>
      <c r="L86" s="22"/>
      <c r="M86" s="22"/>
      <c r="N86" s="22"/>
      <c r="O86" s="22"/>
      <c r="P86" s="22"/>
      <c r="Q86" s="22"/>
      <c r="R86" s="22">
        <v>2</v>
      </c>
      <c r="S86" s="22">
        <v>2</v>
      </c>
      <c r="T86" s="22"/>
      <c r="U86" s="22"/>
      <c r="V86" s="22"/>
      <c r="W86" s="22"/>
      <c r="X86" s="22"/>
      <c r="Y86" s="22"/>
      <c r="Z86" s="25"/>
      <c r="AA86" s="10"/>
      <c r="AB86" s="10"/>
    </row>
    <row r="87" spans="1:28" ht="30" customHeight="1" x14ac:dyDescent="0.3">
      <c r="A87" s="277"/>
      <c r="B87" s="24" t="s">
        <v>570</v>
      </c>
      <c r="C87" s="25" t="s">
        <v>444</v>
      </c>
      <c r="D87" s="37">
        <v>2</v>
      </c>
      <c r="E87" s="22">
        <v>2</v>
      </c>
      <c r="F87" s="22"/>
      <c r="G87" s="22"/>
      <c r="H87" s="22"/>
      <c r="I87" s="22"/>
      <c r="J87" s="22"/>
      <c r="K87" s="22"/>
      <c r="L87" s="22"/>
      <c r="M87" s="22"/>
      <c r="N87" s="22"/>
      <c r="O87" s="22"/>
      <c r="P87" s="22"/>
      <c r="Q87" s="22"/>
      <c r="R87" s="22">
        <v>2</v>
      </c>
      <c r="S87" s="22">
        <v>2</v>
      </c>
      <c r="T87" s="22"/>
      <c r="U87" s="22"/>
      <c r="V87" s="22"/>
      <c r="W87" s="22"/>
      <c r="X87" s="22"/>
      <c r="Y87" s="22"/>
      <c r="Z87" s="25"/>
      <c r="AA87" s="10"/>
      <c r="AB87" s="10"/>
    </row>
    <row r="88" spans="1:28" ht="30" customHeight="1" x14ac:dyDescent="0.3">
      <c r="A88" s="277"/>
      <c r="B88" s="24" t="s">
        <v>571</v>
      </c>
      <c r="C88" s="25" t="s">
        <v>445</v>
      </c>
      <c r="D88" s="37">
        <v>2</v>
      </c>
      <c r="E88" s="22">
        <v>2</v>
      </c>
      <c r="F88" s="22"/>
      <c r="G88" s="22"/>
      <c r="H88" s="22"/>
      <c r="I88" s="22"/>
      <c r="J88" s="22"/>
      <c r="K88" s="22"/>
      <c r="L88" s="22"/>
      <c r="M88" s="22"/>
      <c r="N88" s="22"/>
      <c r="O88" s="22"/>
      <c r="P88" s="22"/>
      <c r="Q88" s="22"/>
      <c r="R88" s="22">
        <v>2</v>
      </c>
      <c r="S88" s="22">
        <v>2</v>
      </c>
      <c r="T88" s="22"/>
      <c r="U88" s="22"/>
      <c r="V88" s="22"/>
      <c r="W88" s="22"/>
      <c r="X88" s="22"/>
      <c r="Y88" s="22"/>
      <c r="Z88" s="25"/>
      <c r="AA88" s="10"/>
      <c r="AB88" s="10"/>
    </row>
    <row r="89" spans="1:28" ht="30" customHeight="1" x14ac:dyDescent="0.3">
      <c r="A89" s="277"/>
      <c r="B89" s="24" t="s">
        <v>572</v>
      </c>
      <c r="C89" s="25" t="s">
        <v>446</v>
      </c>
      <c r="D89" s="37">
        <v>2</v>
      </c>
      <c r="E89" s="22">
        <v>2</v>
      </c>
      <c r="F89" s="22"/>
      <c r="G89" s="22"/>
      <c r="H89" s="49"/>
      <c r="I89" s="37"/>
      <c r="J89" s="22"/>
      <c r="K89" s="22"/>
      <c r="L89" s="22"/>
      <c r="M89" s="22"/>
      <c r="N89" s="22"/>
      <c r="O89" s="22"/>
      <c r="P89" s="22"/>
      <c r="Q89" s="22"/>
      <c r="R89" s="22">
        <v>2</v>
      </c>
      <c r="S89" s="22">
        <v>2</v>
      </c>
      <c r="T89" s="22"/>
      <c r="U89" s="22"/>
      <c r="V89" s="22"/>
      <c r="W89" s="22"/>
      <c r="X89" s="22"/>
      <c r="Y89" s="22"/>
      <c r="Z89" s="25"/>
      <c r="AA89" s="10"/>
      <c r="AB89" s="10"/>
    </row>
    <row r="90" spans="1:28" ht="30" customHeight="1" x14ac:dyDescent="0.3">
      <c r="A90" s="277"/>
      <c r="B90" s="24" t="s">
        <v>573</v>
      </c>
      <c r="C90" s="25" t="s">
        <v>447</v>
      </c>
      <c r="D90" s="37">
        <v>2</v>
      </c>
      <c r="E90" s="22">
        <v>2</v>
      </c>
      <c r="F90" s="22"/>
      <c r="G90" s="22"/>
      <c r="H90" s="49"/>
      <c r="I90" s="37"/>
      <c r="J90" s="22"/>
      <c r="K90" s="22"/>
      <c r="L90" s="22"/>
      <c r="M90" s="22"/>
      <c r="N90" s="22"/>
      <c r="O90" s="22"/>
      <c r="P90" s="22"/>
      <c r="Q90" s="22"/>
      <c r="R90" s="22">
        <v>2</v>
      </c>
      <c r="S90" s="22">
        <v>2</v>
      </c>
      <c r="T90" s="22"/>
      <c r="U90" s="22"/>
      <c r="V90" s="22"/>
      <c r="W90" s="22"/>
      <c r="X90" s="22"/>
      <c r="Y90" s="22"/>
      <c r="Z90" s="25"/>
      <c r="AA90" s="10"/>
      <c r="AB90" s="10"/>
    </row>
    <row r="91" spans="1:28" ht="30" customHeight="1" x14ac:dyDescent="0.3">
      <c r="A91" s="277"/>
      <c r="B91" s="34" t="s">
        <v>448</v>
      </c>
      <c r="C91" s="25" t="s">
        <v>256</v>
      </c>
      <c r="D91" s="37">
        <v>2</v>
      </c>
      <c r="E91" s="22">
        <v>2</v>
      </c>
      <c r="F91" s="22"/>
      <c r="G91" s="22"/>
      <c r="H91" s="49"/>
      <c r="I91" s="37"/>
      <c r="J91" s="22"/>
      <c r="K91" s="22"/>
      <c r="L91" s="22"/>
      <c r="M91" s="22"/>
      <c r="N91" s="22"/>
      <c r="O91" s="22"/>
      <c r="P91" s="22"/>
      <c r="Q91" s="22"/>
      <c r="R91" s="22">
        <v>2</v>
      </c>
      <c r="S91" s="22">
        <v>2</v>
      </c>
      <c r="T91" s="22"/>
      <c r="U91" s="22"/>
      <c r="V91" s="22"/>
      <c r="W91" s="22"/>
      <c r="X91" s="22"/>
      <c r="Y91" s="22"/>
      <c r="Z91" s="25"/>
      <c r="AA91" s="10"/>
      <c r="AB91" s="10"/>
    </row>
    <row r="92" spans="1:28" ht="30" customHeight="1" x14ac:dyDescent="0.3">
      <c r="A92" s="277"/>
      <c r="B92" s="43" t="s">
        <v>624</v>
      </c>
      <c r="C92" s="39" t="s">
        <v>625</v>
      </c>
      <c r="D92" s="44">
        <v>2</v>
      </c>
      <c r="E92" s="44">
        <v>2</v>
      </c>
      <c r="F92" s="44"/>
      <c r="G92" s="44"/>
      <c r="H92" s="44"/>
      <c r="I92" s="44"/>
      <c r="J92" s="44"/>
      <c r="K92" s="44"/>
      <c r="L92" s="44"/>
      <c r="M92" s="44"/>
      <c r="N92" s="44"/>
      <c r="O92" s="44"/>
      <c r="P92" s="28"/>
      <c r="Q92" s="28"/>
      <c r="R92" s="28">
        <v>2</v>
      </c>
      <c r="S92" s="28">
        <v>2</v>
      </c>
      <c r="T92" s="22"/>
      <c r="U92" s="22"/>
      <c r="V92" s="22"/>
      <c r="W92" s="22"/>
      <c r="X92" s="22"/>
      <c r="Y92" s="22"/>
      <c r="Z92" s="25"/>
      <c r="AA92" s="10"/>
      <c r="AB92" s="10"/>
    </row>
    <row r="93" spans="1:28" ht="30" customHeight="1" x14ac:dyDescent="0.3">
      <c r="A93" s="277"/>
      <c r="B93" s="34" t="s">
        <v>650</v>
      </c>
      <c r="C93" s="25" t="s">
        <v>653</v>
      </c>
      <c r="D93" s="28">
        <v>2</v>
      </c>
      <c r="E93" s="22">
        <v>2</v>
      </c>
      <c r="F93" s="22"/>
      <c r="G93" s="22"/>
      <c r="H93" s="22"/>
      <c r="I93" s="22"/>
      <c r="J93" s="22"/>
      <c r="K93" s="22"/>
      <c r="L93" s="22"/>
      <c r="M93" s="22"/>
      <c r="N93" s="22"/>
      <c r="O93" s="22"/>
      <c r="P93" s="22"/>
      <c r="Q93" s="22"/>
      <c r="R93" s="22">
        <v>2</v>
      </c>
      <c r="S93" s="22">
        <v>2</v>
      </c>
      <c r="T93" s="22"/>
      <c r="U93" s="22"/>
      <c r="V93" s="22"/>
      <c r="W93" s="22"/>
      <c r="X93" s="22"/>
      <c r="Y93" s="22"/>
      <c r="Z93" s="25"/>
      <c r="AA93" s="10"/>
      <c r="AB93" s="10"/>
    </row>
    <row r="94" spans="1:28" ht="30" customHeight="1" x14ac:dyDescent="0.3">
      <c r="A94" s="277"/>
      <c r="B94" s="34" t="s">
        <v>651</v>
      </c>
      <c r="C94" s="25" t="s">
        <v>656</v>
      </c>
      <c r="D94" s="37">
        <v>3</v>
      </c>
      <c r="E94" s="22">
        <v>3</v>
      </c>
      <c r="F94" s="22"/>
      <c r="G94" s="22"/>
      <c r="H94" s="49"/>
      <c r="I94" s="37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>
        <v>3</v>
      </c>
      <c r="U94" s="22">
        <v>3</v>
      </c>
      <c r="V94" s="22"/>
      <c r="W94" s="22"/>
      <c r="X94" s="22"/>
      <c r="Y94" s="22"/>
      <c r="Z94" s="25"/>
      <c r="AA94" s="10"/>
      <c r="AB94" s="10"/>
    </row>
    <row r="95" spans="1:28" ht="30" customHeight="1" x14ac:dyDescent="0.3">
      <c r="A95" s="277"/>
      <c r="B95" s="24" t="s">
        <v>574</v>
      </c>
      <c r="C95" s="25" t="s">
        <v>449</v>
      </c>
      <c r="D95" s="37">
        <v>2</v>
      </c>
      <c r="E95" s="22">
        <v>2</v>
      </c>
      <c r="F95" s="49"/>
      <c r="G95" s="37"/>
      <c r="H95" s="49"/>
      <c r="I95" s="37"/>
      <c r="J95" s="37"/>
      <c r="K95" s="37"/>
      <c r="L95" s="49"/>
      <c r="M95" s="37"/>
      <c r="N95" s="37"/>
      <c r="O95" s="37"/>
      <c r="P95" s="49"/>
      <c r="Q95" s="37"/>
      <c r="R95" s="37"/>
      <c r="S95" s="37"/>
      <c r="T95" s="49">
        <v>2</v>
      </c>
      <c r="U95" s="37">
        <v>2</v>
      </c>
      <c r="V95" s="22"/>
      <c r="W95" s="22"/>
      <c r="X95" s="22"/>
      <c r="Y95" s="22"/>
      <c r="Z95" s="25"/>
      <c r="AA95" s="10"/>
      <c r="AB95" s="10"/>
    </row>
    <row r="96" spans="1:28" ht="30" customHeight="1" x14ac:dyDescent="0.3">
      <c r="A96" s="277"/>
      <c r="B96" s="24" t="s">
        <v>575</v>
      </c>
      <c r="C96" s="25" t="s">
        <v>450</v>
      </c>
      <c r="D96" s="37">
        <v>2</v>
      </c>
      <c r="E96" s="22">
        <v>2</v>
      </c>
      <c r="F96" s="49"/>
      <c r="G96" s="37"/>
      <c r="H96" s="49"/>
      <c r="I96" s="37"/>
      <c r="J96" s="37"/>
      <c r="K96" s="37"/>
      <c r="L96" s="49"/>
      <c r="M96" s="37"/>
      <c r="N96" s="37"/>
      <c r="O96" s="37"/>
      <c r="P96" s="49"/>
      <c r="Q96" s="37"/>
      <c r="R96" s="37"/>
      <c r="S96" s="37"/>
      <c r="T96" s="49">
        <v>2</v>
      </c>
      <c r="U96" s="37">
        <v>2</v>
      </c>
      <c r="V96" s="22"/>
      <c r="W96" s="22"/>
      <c r="X96" s="22"/>
      <c r="Y96" s="22"/>
      <c r="Z96" s="25"/>
      <c r="AA96" s="10"/>
      <c r="AB96" s="10"/>
    </row>
    <row r="97" spans="1:28" ht="30" customHeight="1" x14ac:dyDescent="0.3">
      <c r="A97" s="277"/>
      <c r="B97" s="24" t="s">
        <v>576</v>
      </c>
      <c r="C97" s="25" t="s">
        <v>804</v>
      </c>
      <c r="D97" s="37">
        <v>2</v>
      </c>
      <c r="E97" s="22">
        <v>2</v>
      </c>
      <c r="F97" s="49"/>
      <c r="G97" s="37"/>
      <c r="H97" s="49"/>
      <c r="I97" s="37"/>
      <c r="J97" s="37"/>
      <c r="K97" s="37"/>
      <c r="L97" s="49"/>
      <c r="M97" s="37"/>
      <c r="N97" s="37"/>
      <c r="O97" s="37"/>
      <c r="P97" s="49"/>
      <c r="Q97" s="37"/>
      <c r="R97" s="37"/>
      <c r="S97" s="37"/>
      <c r="T97" s="49">
        <v>2</v>
      </c>
      <c r="U97" s="37">
        <v>2</v>
      </c>
      <c r="V97" s="22"/>
      <c r="W97" s="22"/>
      <c r="X97" s="22"/>
      <c r="Y97" s="22"/>
      <c r="Z97" s="25"/>
      <c r="AA97" s="10"/>
      <c r="AB97" s="10"/>
    </row>
    <row r="98" spans="1:28" ht="30" customHeight="1" x14ac:dyDescent="0.3">
      <c r="A98" s="277"/>
      <c r="B98" s="24" t="s">
        <v>577</v>
      </c>
      <c r="C98" s="25" t="s">
        <v>451</v>
      </c>
      <c r="D98" s="37">
        <v>2</v>
      </c>
      <c r="E98" s="22">
        <v>2</v>
      </c>
      <c r="F98" s="49"/>
      <c r="G98" s="37"/>
      <c r="H98" s="49"/>
      <c r="I98" s="37"/>
      <c r="J98" s="37"/>
      <c r="K98" s="37"/>
      <c r="L98" s="49"/>
      <c r="M98" s="37"/>
      <c r="N98" s="37"/>
      <c r="O98" s="37"/>
      <c r="P98" s="49"/>
      <c r="Q98" s="37"/>
      <c r="R98" s="37"/>
      <c r="S98" s="37"/>
      <c r="T98" s="49">
        <v>2</v>
      </c>
      <c r="U98" s="37">
        <v>2</v>
      </c>
      <c r="V98" s="22"/>
      <c r="W98" s="22"/>
      <c r="X98" s="22"/>
      <c r="Y98" s="22"/>
      <c r="Z98" s="25"/>
      <c r="AA98" s="10"/>
      <c r="AB98" s="10"/>
    </row>
    <row r="99" spans="1:28" ht="30" customHeight="1" x14ac:dyDescent="0.3">
      <c r="A99" s="277"/>
      <c r="B99" s="24" t="s">
        <v>578</v>
      </c>
      <c r="C99" s="25" t="s">
        <v>452</v>
      </c>
      <c r="D99" s="37">
        <v>3</v>
      </c>
      <c r="E99" s="22">
        <v>3</v>
      </c>
      <c r="F99" s="22"/>
      <c r="G99" s="22"/>
      <c r="H99" s="49"/>
      <c r="I99" s="37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>
        <v>3</v>
      </c>
      <c r="U99" s="22">
        <v>3</v>
      </c>
      <c r="V99" s="22"/>
      <c r="W99" s="22"/>
      <c r="X99" s="22"/>
      <c r="Y99" s="22"/>
      <c r="Z99" s="25"/>
      <c r="AA99" s="10"/>
      <c r="AB99" s="10"/>
    </row>
    <row r="100" spans="1:28" ht="30" customHeight="1" x14ac:dyDescent="0.3">
      <c r="A100" s="277"/>
      <c r="B100" s="34" t="s">
        <v>453</v>
      </c>
      <c r="C100" s="25" t="s">
        <v>454</v>
      </c>
      <c r="D100" s="37">
        <v>2</v>
      </c>
      <c r="E100" s="22">
        <v>2</v>
      </c>
      <c r="F100" s="22"/>
      <c r="G100" s="22"/>
      <c r="H100" s="22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>
        <v>2</v>
      </c>
      <c r="U100" s="22">
        <v>2</v>
      </c>
      <c r="V100" s="22"/>
      <c r="W100" s="22"/>
      <c r="X100" s="22"/>
      <c r="Y100" s="22"/>
      <c r="Z100" s="25"/>
      <c r="AA100" s="10"/>
      <c r="AB100" s="10"/>
    </row>
    <row r="101" spans="1:28" ht="30" customHeight="1" x14ac:dyDescent="0.3">
      <c r="A101" s="277"/>
      <c r="B101" s="24" t="s">
        <v>579</v>
      </c>
      <c r="C101" s="25" t="s">
        <v>455</v>
      </c>
      <c r="D101" s="37">
        <v>2</v>
      </c>
      <c r="E101" s="22">
        <v>2</v>
      </c>
      <c r="F101" s="22"/>
      <c r="G101" s="22"/>
      <c r="H101" s="22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>
        <v>2</v>
      </c>
      <c r="U101" s="22">
        <v>2</v>
      </c>
      <c r="V101" s="22"/>
      <c r="W101" s="22"/>
      <c r="X101" s="22"/>
      <c r="Y101" s="22"/>
      <c r="Z101" s="25"/>
      <c r="AA101" s="10"/>
      <c r="AB101" s="10"/>
    </row>
    <row r="102" spans="1:28" ht="30" customHeight="1" x14ac:dyDescent="0.3">
      <c r="A102" s="277"/>
      <c r="B102" s="24" t="s">
        <v>580</v>
      </c>
      <c r="C102" s="25" t="s">
        <v>456</v>
      </c>
      <c r="D102" s="37">
        <v>2</v>
      </c>
      <c r="E102" s="22">
        <v>2</v>
      </c>
      <c r="F102" s="22"/>
      <c r="G102" s="22"/>
      <c r="H102" s="22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>
        <v>2</v>
      </c>
      <c r="U102" s="22">
        <v>2</v>
      </c>
      <c r="V102" s="22"/>
      <c r="W102" s="22"/>
      <c r="X102" s="22"/>
      <c r="Y102" s="22"/>
      <c r="Z102" s="25"/>
      <c r="AA102" s="10"/>
      <c r="AB102" s="10"/>
    </row>
    <row r="103" spans="1:28" ht="30" customHeight="1" x14ac:dyDescent="0.3">
      <c r="A103" s="277"/>
      <c r="B103" s="34" t="s">
        <v>457</v>
      </c>
      <c r="C103" s="25" t="s">
        <v>458</v>
      </c>
      <c r="D103" s="37">
        <v>2</v>
      </c>
      <c r="E103" s="22">
        <v>2</v>
      </c>
      <c r="F103" s="22"/>
      <c r="G103" s="22"/>
      <c r="H103" s="22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>
        <v>2</v>
      </c>
      <c r="U103" s="22">
        <v>2</v>
      </c>
      <c r="V103" s="22"/>
      <c r="W103" s="22"/>
      <c r="X103" s="22"/>
      <c r="Y103" s="22"/>
      <c r="Z103" s="25"/>
      <c r="AA103" s="10"/>
      <c r="AB103" s="10"/>
    </row>
    <row r="104" spans="1:28" ht="30" customHeight="1" x14ac:dyDescent="0.3">
      <c r="A104" s="277"/>
      <c r="B104" s="43" t="s">
        <v>626</v>
      </c>
      <c r="C104" s="39" t="s">
        <v>627</v>
      </c>
      <c r="D104" s="44">
        <v>2</v>
      </c>
      <c r="E104" s="44">
        <v>2</v>
      </c>
      <c r="F104" s="44"/>
      <c r="G104" s="44"/>
      <c r="H104" s="44"/>
      <c r="I104" s="44"/>
      <c r="J104" s="44"/>
      <c r="K104" s="44"/>
      <c r="L104" s="44"/>
      <c r="M104" s="44"/>
      <c r="N104" s="44"/>
      <c r="O104" s="44"/>
      <c r="P104" s="28"/>
      <c r="Q104" s="28"/>
      <c r="R104" s="28"/>
      <c r="S104" s="28"/>
      <c r="T104" s="28">
        <v>2</v>
      </c>
      <c r="U104" s="28">
        <v>2</v>
      </c>
      <c r="V104" s="22"/>
      <c r="W104" s="22"/>
      <c r="X104" s="22"/>
      <c r="Y104" s="22"/>
      <c r="Z104" s="25"/>
      <c r="AA104" s="10"/>
      <c r="AB104" s="10"/>
    </row>
    <row r="105" spans="1:28" ht="30" customHeight="1" x14ac:dyDescent="0.3">
      <c r="A105" s="277"/>
      <c r="B105" s="34" t="s">
        <v>468</v>
      </c>
      <c r="C105" s="25" t="s">
        <v>469</v>
      </c>
      <c r="D105" s="37">
        <v>3</v>
      </c>
      <c r="E105" s="22">
        <v>3</v>
      </c>
      <c r="F105" s="49"/>
      <c r="G105" s="37"/>
      <c r="H105" s="49"/>
      <c r="I105" s="37"/>
      <c r="J105" s="37"/>
      <c r="K105" s="37"/>
      <c r="L105" s="49"/>
      <c r="M105" s="37"/>
      <c r="N105" s="37"/>
      <c r="O105" s="37"/>
      <c r="P105" s="49"/>
      <c r="Q105" s="37"/>
      <c r="R105" s="37"/>
      <c r="S105" s="37"/>
      <c r="T105" s="49">
        <v>3</v>
      </c>
      <c r="U105" s="37">
        <v>3</v>
      </c>
      <c r="V105" s="37"/>
      <c r="W105" s="37"/>
      <c r="X105" s="22"/>
      <c r="Y105" s="22"/>
      <c r="Z105" s="25"/>
      <c r="AA105" s="10"/>
      <c r="AB105" s="10"/>
    </row>
    <row r="106" spans="1:28" ht="30" customHeight="1" x14ac:dyDescent="0.3">
      <c r="A106" s="277"/>
      <c r="B106" s="43" t="s">
        <v>459</v>
      </c>
      <c r="C106" s="39" t="s">
        <v>460</v>
      </c>
      <c r="D106" s="44">
        <v>6</v>
      </c>
      <c r="E106" s="41">
        <v>27</v>
      </c>
      <c r="F106" s="41"/>
      <c r="G106" s="41"/>
      <c r="H106" s="41"/>
      <c r="I106" s="41"/>
      <c r="J106" s="41"/>
      <c r="K106" s="41"/>
      <c r="L106" s="41"/>
      <c r="M106" s="41"/>
      <c r="N106" s="41"/>
      <c r="O106" s="41"/>
      <c r="P106" s="22"/>
      <c r="Q106" s="22"/>
      <c r="R106" s="22"/>
      <c r="S106" s="22"/>
      <c r="T106" s="22">
        <v>6</v>
      </c>
      <c r="U106" s="22">
        <v>27</v>
      </c>
      <c r="V106" s="22"/>
      <c r="W106" s="22"/>
      <c r="X106" s="22"/>
      <c r="Y106" s="22"/>
      <c r="Z106" s="25"/>
      <c r="AA106" s="10"/>
      <c r="AB106" s="10"/>
    </row>
    <row r="107" spans="1:28" ht="30" customHeight="1" x14ac:dyDescent="0.3">
      <c r="A107" s="277"/>
      <c r="B107" s="34" t="s">
        <v>317</v>
      </c>
      <c r="C107" s="25" t="s">
        <v>461</v>
      </c>
      <c r="D107" s="28">
        <v>6</v>
      </c>
      <c r="E107" s="28">
        <v>27</v>
      </c>
      <c r="F107" s="28"/>
      <c r="G107" s="28"/>
      <c r="H107" s="28"/>
      <c r="I107" s="28"/>
      <c r="J107" s="28"/>
      <c r="K107" s="28"/>
      <c r="L107" s="28"/>
      <c r="M107" s="28"/>
      <c r="N107" s="28"/>
      <c r="O107" s="28"/>
      <c r="P107" s="28"/>
      <c r="Q107" s="28"/>
      <c r="R107" s="28"/>
      <c r="S107" s="28"/>
      <c r="T107" s="28"/>
      <c r="U107" s="28"/>
      <c r="V107" s="28">
        <v>6</v>
      </c>
      <c r="W107" s="28">
        <v>27</v>
      </c>
      <c r="X107" s="22"/>
      <c r="Y107" s="22"/>
      <c r="Z107" s="25"/>
      <c r="AA107" s="10"/>
      <c r="AB107" s="10"/>
    </row>
    <row r="108" spans="1:28" ht="30" customHeight="1" x14ac:dyDescent="0.3">
      <c r="A108" s="277"/>
      <c r="B108" s="43" t="s">
        <v>628</v>
      </c>
      <c r="C108" s="39" t="s">
        <v>629</v>
      </c>
      <c r="D108" s="44">
        <v>2</v>
      </c>
      <c r="E108" s="44">
        <v>2</v>
      </c>
      <c r="F108" s="44"/>
      <c r="G108" s="44"/>
      <c r="H108" s="44"/>
      <c r="I108" s="44"/>
      <c r="J108" s="44"/>
      <c r="K108" s="44"/>
      <c r="L108" s="44"/>
      <c r="M108" s="44"/>
      <c r="N108" s="44"/>
      <c r="O108" s="44"/>
      <c r="P108" s="28"/>
      <c r="Q108" s="28"/>
      <c r="R108" s="28"/>
      <c r="S108" s="28"/>
      <c r="T108" s="28"/>
      <c r="U108" s="28"/>
      <c r="V108" s="28">
        <v>2</v>
      </c>
      <c r="W108" s="28">
        <v>2</v>
      </c>
      <c r="X108" s="41"/>
      <c r="Y108" s="41"/>
      <c r="Z108" s="39"/>
      <c r="AA108" s="10"/>
      <c r="AB108" s="10"/>
    </row>
    <row r="109" spans="1:28" ht="30" customHeight="1" x14ac:dyDescent="0.3">
      <c r="A109" s="277"/>
      <c r="B109" s="43" t="s">
        <v>654</v>
      </c>
      <c r="C109" s="39" t="s">
        <v>655</v>
      </c>
      <c r="D109" s="44">
        <v>2</v>
      </c>
      <c r="E109" s="41">
        <v>2</v>
      </c>
      <c r="F109" s="44"/>
      <c r="G109" s="44"/>
      <c r="H109" s="44"/>
      <c r="I109" s="44"/>
      <c r="J109" s="44"/>
      <c r="K109" s="44"/>
      <c r="L109" s="44"/>
      <c r="M109" s="44"/>
      <c r="N109" s="44"/>
      <c r="O109" s="44"/>
      <c r="P109" s="28"/>
      <c r="Q109" s="28"/>
      <c r="R109" s="28"/>
      <c r="S109" s="28"/>
      <c r="T109" s="28"/>
      <c r="U109" s="28"/>
      <c r="V109" s="28">
        <v>2</v>
      </c>
      <c r="W109" s="28">
        <v>2</v>
      </c>
      <c r="X109" s="41"/>
      <c r="Y109" s="41"/>
      <c r="Z109" s="39"/>
      <c r="AA109" s="10"/>
      <c r="AB109" s="10"/>
    </row>
    <row r="110" spans="1:28" ht="30" customHeight="1" x14ac:dyDescent="0.3">
      <c r="A110" s="277"/>
      <c r="B110" s="24" t="s">
        <v>581</v>
      </c>
      <c r="C110" s="25" t="s">
        <v>462</v>
      </c>
      <c r="D110" s="37">
        <v>2</v>
      </c>
      <c r="E110" s="22">
        <v>2</v>
      </c>
      <c r="F110" s="49"/>
      <c r="G110" s="37"/>
      <c r="H110" s="49"/>
      <c r="I110" s="37"/>
      <c r="J110" s="37"/>
      <c r="K110" s="37"/>
      <c r="L110" s="49"/>
      <c r="M110" s="37"/>
      <c r="N110" s="37"/>
      <c r="O110" s="37"/>
      <c r="P110" s="49"/>
      <c r="Q110" s="37"/>
      <c r="R110" s="37"/>
      <c r="S110" s="37"/>
      <c r="T110" s="49"/>
      <c r="U110" s="37"/>
      <c r="V110" s="37">
        <v>2</v>
      </c>
      <c r="W110" s="37">
        <v>2</v>
      </c>
      <c r="X110" s="37"/>
      <c r="Y110" s="37"/>
      <c r="Z110" s="25"/>
      <c r="AA110" s="10"/>
      <c r="AB110" s="10"/>
    </row>
    <row r="111" spans="1:28" ht="30" customHeight="1" x14ac:dyDescent="0.3">
      <c r="A111" s="277"/>
      <c r="B111" s="24" t="s">
        <v>582</v>
      </c>
      <c r="C111" s="25" t="s">
        <v>463</v>
      </c>
      <c r="D111" s="37">
        <v>2</v>
      </c>
      <c r="E111" s="22">
        <v>2</v>
      </c>
      <c r="F111" s="49"/>
      <c r="G111" s="37"/>
      <c r="H111" s="49"/>
      <c r="I111" s="37"/>
      <c r="J111" s="37"/>
      <c r="K111" s="37"/>
      <c r="L111" s="49"/>
      <c r="M111" s="37"/>
      <c r="N111" s="37"/>
      <c r="O111" s="37"/>
      <c r="P111" s="49"/>
      <c r="Q111" s="37"/>
      <c r="R111" s="37"/>
      <c r="S111" s="37"/>
      <c r="T111" s="49"/>
      <c r="U111" s="37"/>
      <c r="V111" s="37">
        <v>2</v>
      </c>
      <c r="W111" s="37">
        <v>2</v>
      </c>
      <c r="X111" s="37"/>
      <c r="Y111" s="37"/>
      <c r="Z111" s="25"/>
      <c r="AA111" s="10"/>
      <c r="AB111" s="10"/>
    </row>
    <row r="112" spans="1:28" ht="30" customHeight="1" x14ac:dyDescent="0.3">
      <c r="A112" s="277"/>
      <c r="B112" s="24" t="s">
        <v>583</v>
      </c>
      <c r="C112" s="25" t="s">
        <v>464</v>
      </c>
      <c r="D112" s="37">
        <v>2</v>
      </c>
      <c r="E112" s="22">
        <v>2</v>
      </c>
      <c r="F112" s="49"/>
      <c r="G112" s="37"/>
      <c r="H112" s="49"/>
      <c r="I112" s="37"/>
      <c r="J112" s="37"/>
      <c r="K112" s="37"/>
      <c r="L112" s="49"/>
      <c r="M112" s="37"/>
      <c r="N112" s="37"/>
      <c r="O112" s="37"/>
      <c r="P112" s="49"/>
      <c r="Q112" s="37"/>
      <c r="R112" s="37"/>
      <c r="S112" s="37"/>
      <c r="T112" s="49"/>
      <c r="U112" s="37"/>
      <c r="V112" s="37">
        <v>2</v>
      </c>
      <c r="W112" s="37">
        <v>2</v>
      </c>
      <c r="X112" s="37"/>
      <c r="Y112" s="37"/>
      <c r="Z112" s="25"/>
      <c r="AA112" s="10"/>
      <c r="AB112" s="10"/>
    </row>
    <row r="113" spans="1:28" ht="30" customHeight="1" x14ac:dyDescent="0.3">
      <c r="A113" s="277"/>
      <c r="B113" s="24" t="s">
        <v>584</v>
      </c>
      <c r="C113" s="25" t="s">
        <v>465</v>
      </c>
      <c r="D113" s="37">
        <v>2</v>
      </c>
      <c r="E113" s="22">
        <v>2</v>
      </c>
      <c r="F113" s="22"/>
      <c r="G113" s="22"/>
      <c r="H113" s="49"/>
      <c r="I113" s="37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>
        <v>2</v>
      </c>
      <c r="W113" s="22">
        <v>2</v>
      </c>
      <c r="X113" s="37"/>
      <c r="Y113" s="37"/>
      <c r="Z113" s="25"/>
      <c r="AA113" s="10"/>
      <c r="AB113" s="10"/>
    </row>
    <row r="114" spans="1:28" ht="30" customHeight="1" x14ac:dyDescent="0.3">
      <c r="A114" s="277"/>
      <c r="B114" s="24" t="s">
        <v>585</v>
      </c>
      <c r="C114" s="25" t="s">
        <v>466</v>
      </c>
      <c r="D114" s="37">
        <v>2</v>
      </c>
      <c r="E114" s="22">
        <v>2</v>
      </c>
      <c r="F114" s="22"/>
      <c r="G114" s="22"/>
      <c r="H114" s="49"/>
      <c r="I114" s="37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>
        <v>2</v>
      </c>
      <c r="W114" s="22">
        <v>2</v>
      </c>
      <c r="X114" s="37"/>
      <c r="Y114" s="37"/>
      <c r="Z114" s="25"/>
      <c r="AA114" s="10"/>
      <c r="AB114" s="10"/>
    </row>
    <row r="115" spans="1:28" ht="30" customHeight="1" x14ac:dyDescent="0.3">
      <c r="A115" s="277"/>
      <c r="B115" s="24" t="s">
        <v>586</v>
      </c>
      <c r="C115" s="25" t="s">
        <v>467</v>
      </c>
      <c r="D115" s="37">
        <v>2</v>
      </c>
      <c r="E115" s="22">
        <v>2</v>
      </c>
      <c r="F115" s="22"/>
      <c r="G115" s="22"/>
      <c r="H115" s="49"/>
      <c r="I115" s="37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>
        <v>2</v>
      </c>
      <c r="W115" s="22">
        <v>2</v>
      </c>
      <c r="X115" s="37"/>
      <c r="Y115" s="37"/>
      <c r="Z115" s="25"/>
      <c r="AA115" s="10"/>
      <c r="AB115" s="10"/>
    </row>
    <row r="116" spans="1:28" ht="30" customHeight="1" x14ac:dyDescent="0.3">
      <c r="A116" s="277"/>
      <c r="B116" s="24" t="s">
        <v>587</v>
      </c>
      <c r="C116" s="25" t="s">
        <v>470</v>
      </c>
      <c r="D116" s="37">
        <v>2</v>
      </c>
      <c r="E116" s="22">
        <v>2</v>
      </c>
      <c r="F116" s="22"/>
      <c r="G116" s="22"/>
      <c r="H116" s="22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>
        <v>2</v>
      </c>
      <c r="W116" s="22">
        <v>2</v>
      </c>
      <c r="X116" s="37"/>
      <c r="Y116" s="37"/>
      <c r="Z116" s="25"/>
      <c r="AA116" s="10"/>
      <c r="AB116" s="10"/>
    </row>
    <row r="117" spans="1:28" ht="30" customHeight="1" x14ac:dyDescent="0.3">
      <c r="A117" s="277"/>
      <c r="B117" s="24" t="s">
        <v>588</v>
      </c>
      <c r="C117" s="25" t="s">
        <v>471</v>
      </c>
      <c r="D117" s="37">
        <v>2</v>
      </c>
      <c r="E117" s="22">
        <v>2</v>
      </c>
      <c r="F117" s="22"/>
      <c r="G117" s="22"/>
      <c r="H117" s="22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>
        <v>2</v>
      </c>
      <c r="W117" s="22">
        <v>2</v>
      </c>
      <c r="X117" s="37"/>
      <c r="Y117" s="37"/>
      <c r="Z117" s="25"/>
      <c r="AA117" s="10"/>
      <c r="AB117" s="10"/>
    </row>
    <row r="118" spans="1:28" ht="30" customHeight="1" x14ac:dyDescent="0.3">
      <c r="A118" s="277"/>
      <c r="B118" s="24" t="s">
        <v>589</v>
      </c>
      <c r="C118" s="25" t="s">
        <v>472</v>
      </c>
      <c r="D118" s="37">
        <v>2</v>
      </c>
      <c r="E118" s="22">
        <v>2</v>
      </c>
      <c r="F118" s="22"/>
      <c r="G118" s="22"/>
      <c r="H118" s="22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>
        <v>2</v>
      </c>
      <c r="W118" s="22">
        <v>2</v>
      </c>
      <c r="X118" s="37"/>
      <c r="Y118" s="37"/>
      <c r="Z118" s="25"/>
      <c r="AA118" s="10"/>
      <c r="AB118" s="10"/>
    </row>
    <row r="119" spans="1:28" ht="30" customHeight="1" x14ac:dyDescent="0.3">
      <c r="A119" s="277"/>
      <c r="B119" s="24" t="s">
        <v>590</v>
      </c>
      <c r="C119" s="25" t="s">
        <v>473</v>
      </c>
      <c r="D119" s="37">
        <v>2</v>
      </c>
      <c r="E119" s="22">
        <v>2</v>
      </c>
      <c r="F119" s="22"/>
      <c r="G119" s="22"/>
      <c r="H119" s="22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>
        <v>2</v>
      </c>
      <c r="W119" s="22">
        <v>2</v>
      </c>
      <c r="X119" s="22"/>
      <c r="Y119" s="22"/>
      <c r="Z119" s="25"/>
      <c r="AA119" s="10"/>
      <c r="AB119" s="10"/>
    </row>
    <row r="120" spans="1:28" ht="30" customHeight="1" x14ac:dyDescent="0.3">
      <c r="A120" s="277"/>
      <c r="B120" s="24" t="s">
        <v>591</v>
      </c>
      <c r="C120" s="25" t="s">
        <v>474</v>
      </c>
      <c r="D120" s="37">
        <v>2</v>
      </c>
      <c r="E120" s="22">
        <v>2</v>
      </c>
      <c r="F120" s="22"/>
      <c r="G120" s="22"/>
      <c r="H120" s="22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>
        <v>2</v>
      </c>
      <c r="W120" s="22">
        <v>2</v>
      </c>
      <c r="X120" s="22"/>
      <c r="Y120" s="22"/>
      <c r="Z120" s="25"/>
      <c r="AA120" s="10"/>
      <c r="AB120" s="10"/>
    </row>
    <row r="121" spans="1:28" ht="30" customHeight="1" x14ac:dyDescent="0.3">
      <c r="A121" s="277"/>
      <c r="B121" s="34" t="s">
        <v>748</v>
      </c>
      <c r="C121" s="25" t="s">
        <v>705</v>
      </c>
      <c r="D121" s="37"/>
      <c r="E121" s="22"/>
      <c r="F121" s="22"/>
      <c r="G121" s="22"/>
      <c r="H121" s="22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>
        <v>2</v>
      </c>
      <c r="W121" s="22">
        <v>2</v>
      </c>
      <c r="X121" s="22"/>
      <c r="Y121" s="22"/>
      <c r="Z121" s="25"/>
      <c r="AA121" s="10"/>
      <c r="AB121" s="10"/>
    </row>
    <row r="122" spans="1:28" ht="30" customHeight="1" x14ac:dyDescent="0.3">
      <c r="A122" s="277"/>
      <c r="B122" s="34" t="s">
        <v>331</v>
      </c>
      <c r="C122" s="25" t="s">
        <v>475</v>
      </c>
      <c r="D122" s="28">
        <v>6</v>
      </c>
      <c r="E122" s="28">
        <v>27</v>
      </c>
      <c r="F122" s="28"/>
      <c r="G122" s="28"/>
      <c r="H122" s="28"/>
      <c r="I122" s="28"/>
      <c r="J122" s="28"/>
      <c r="K122" s="28"/>
      <c r="L122" s="28"/>
      <c r="M122" s="28"/>
      <c r="N122" s="28"/>
      <c r="O122" s="28"/>
      <c r="P122" s="28"/>
      <c r="Q122" s="28"/>
      <c r="R122" s="28"/>
      <c r="S122" s="28"/>
      <c r="T122" s="28"/>
      <c r="U122" s="28"/>
      <c r="V122" s="28"/>
      <c r="W122" s="28"/>
      <c r="X122" s="28">
        <v>6</v>
      </c>
      <c r="Y122" s="28">
        <v>27</v>
      </c>
      <c r="Z122" s="25"/>
      <c r="AA122" s="10"/>
      <c r="AB122" s="10"/>
    </row>
    <row r="123" spans="1:28" ht="30" customHeight="1" x14ac:dyDescent="0.3">
      <c r="A123" s="277"/>
      <c r="B123" s="34" t="s">
        <v>646</v>
      </c>
      <c r="C123" s="128" t="s">
        <v>647</v>
      </c>
      <c r="D123" s="28">
        <v>2</v>
      </c>
      <c r="E123" s="28">
        <v>2</v>
      </c>
      <c r="F123" s="28"/>
      <c r="G123" s="28"/>
      <c r="H123" s="28"/>
      <c r="I123" s="28"/>
      <c r="J123" s="28"/>
      <c r="K123" s="28"/>
      <c r="L123" s="28"/>
      <c r="M123" s="28"/>
      <c r="N123" s="28"/>
      <c r="O123" s="28"/>
      <c r="P123" s="28"/>
      <c r="Q123" s="28"/>
      <c r="R123" s="28"/>
      <c r="S123" s="28"/>
      <c r="T123" s="28"/>
      <c r="U123" s="28"/>
      <c r="V123" s="28"/>
      <c r="W123" s="28"/>
      <c r="X123" s="22">
        <v>2</v>
      </c>
      <c r="Y123" s="22">
        <v>2</v>
      </c>
      <c r="Z123" s="25"/>
      <c r="AA123" s="10"/>
      <c r="AB123" s="10"/>
    </row>
    <row r="124" spans="1:28" ht="30" customHeight="1" x14ac:dyDescent="0.3">
      <c r="A124" s="277"/>
      <c r="B124" s="24" t="s">
        <v>592</v>
      </c>
      <c r="C124" s="25" t="s">
        <v>476</v>
      </c>
      <c r="D124" s="37">
        <v>2</v>
      </c>
      <c r="E124" s="22">
        <v>2</v>
      </c>
      <c r="F124" s="22"/>
      <c r="G124" s="22"/>
      <c r="H124" s="22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>
        <v>2</v>
      </c>
      <c r="Y124" s="22">
        <v>2</v>
      </c>
      <c r="Z124" s="25"/>
      <c r="AA124" s="10"/>
      <c r="AB124" s="10"/>
    </row>
    <row r="125" spans="1:28" ht="30" customHeight="1" x14ac:dyDescent="0.3">
      <c r="A125" s="277"/>
      <c r="B125" s="164" t="s">
        <v>807</v>
      </c>
      <c r="C125" s="25" t="s">
        <v>477</v>
      </c>
      <c r="D125" s="37">
        <v>2</v>
      </c>
      <c r="E125" s="22">
        <v>2</v>
      </c>
      <c r="F125" s="22"/>
      <c r="G125" s="22"/>
      <c r="H125" s="22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>
        <v>2</v>
      </c>
      <c r="Y125" s="22">
        <v>2</v>
      </c>
      <c r="Z125" s="25"/>
      <c r="AA125" s="10"/>
      <c r="AB125" s="10"/>
    </row>
    <row r="126" spans="1:28" ht="30" customHeight="1" x14ac:dyDescent="0.3">
      <c r="A126" s="277"/>
      <c r="B126" s="24" t="s">
        <v>593</v>
      </c>
      <c r="C126" s="25" t="s">
        <v>478</v>
      </c>
      <c r="D126" s="37">
        <v>2</v>
      </c>
      <c r="E126" s="22">
        <v>2</v>
      </c>
      <c r="F126" s="22"/>
      <c r="G126" s="22"/>
      <c r="H126" s="22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>
        <v>2</v>
      </c>
      <c r="Y126" s="22">
        <v>2</v>
      </c>
      <c r="Z126" s="25"/>
      <c r="AA126" s="10"/>
      <c r="AB126" s="10"/>
    </row>
    <row r="127" spans="1:28" ht="30" customHeight="1" x14ac:dyDescent="0.3">
      <c r="A127" s="277"/>
      <c r="B127" s="24" t="s">
        <v>594</v>
      </c>
      <c r="C127" s="25" t="s">
        <v>479</v>
      </c>
      <c r="D127" s="37">
        <v>2</v>
      </c>
      <c r="E127" s="22">
        <v>2</v>
      </c>
      <c r="F127" s="22"/>
      <c r="G127" s="22"/>
      <c r="H127" s="22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>
        <v>2</v>
      </c>
      <c r="Y127" s="22">
        <v>2</v>
      </c>
      <c r="Z127" s="25"/>
      <c r="AA127" s="10"/>
      <c r="AB127" s="10"/>
    </row>
    <row r="128" spans="1:28" ht="30" customHeight="1" x14ac:dyDescent="0.3">
      <c r="A128" s="277"/>
      <c r="B128" s="24" t="s">
        <v>595</v>
      </c>
      <c r="C128" s="25" t="s">
        <v>480</v>
      </c>
      <c r="D128" s="37">
        <v>2</v>
      </c>
      <c r="E128" s="22">
        <v>2</v>
      </c>
      <c r="F128" s="22"/>
      <c r="G128" s="22"/>
      <c r="H128" s="22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>
        <v>2</v>
      </c>
      <c r="Y128" s="22">
        <v>2</v>
      </c>
      <c r="Z128" s="25"/>
      <c r="AA128" s="10"/>
      <c r="AB128" s="10"/>
    </row>
    <row r="129" spans="1:29" ht="30" customHeight="1" x14ac:dyDescent="0.3">
      <c r="A129" s="277"/>
      <c r="B129" s="24" t="s">
        <v>596</v>
      </c>
      <c r="C129" s="25" t="s">
        <v>481</v>
      </c>
      <c r="D129" s="37">
        <v>2</v>
      </c>
      <c r="E129" s="22">
        <v>2</v>
      </c>
      <c r="F129" s="22"/>
      <c r="G129" s="22"/>
      <c r="H129" s="22"/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>
        <v>2</v>
      </c>
      <c r="Y129" s="22">
        <v>2</v>
      </c>
      <c r="Z129" s="25"/>
      <c r="AA129" s="10"/>
      <c r="AB129" s="10"/>
    </row>
    <row r="130" spans="1:29" ht="30" customHeight="1" x14ac:dyDescent="0.3">
      <c r="A130" s="277"/>
      <c r="B130" s="24" t="s">
        <v>597</v>
      </c>
      <c r="C130" s="25" t="s">
        <v>482</v>
      </c>
      <c r="D130" s="37">
        <v>2</v>
      </c>
      <c r="E130" s="22">
        <v>2</v>
      </c>
      <c r="F130" s="22"/>
      <c r="G130" s="22"/>
      <c r="H130" s="22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>
        <v>2</v>
      </c>
      <c r="Y130" s="22">
        <v>2</v>
      </c>
      <c r="Z130" s="25"/>
      <c r="AA130" s="10"/>
      <c r="AB130" s="10"/>
    </row>
    <row r="131" spans="1:29" ht="30" customHeight="1" x14ac:dyDescent="0.3">
      <c r="A131" s="277"/>
      <c r="B131" s="24" t="s">
        <v>598</v>
      </c>
      <c r="C131" s="25" t="s">
        <v>483</v>
      </c>
      <c r="D131" s="37">
        <v>2</v>
      </c>
      <c r="E131" s="22">
        <v>2</v>
      </c>
      <c r="F131" s="22"/>
      <c r="G131" s="22"/>
      <c r="H131" s="22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>
        <v>2</v>
      </c>
      <c r="Y131" s="22">
        <v>2</v>
      </c>
      <c r="Z131" s="25"/>
      <c r="AA131" s="10"/>
      <c r="AB131" s="10"/>
    </row>
    <row r="132" spans="1:29" ht="30" customHeight="1" x14ac:dyDescent="0.3">
      <c r="A132" s="277"/>
      <c r="B132" s="24" t="s">
        <v>599</v>
      </c>
      <c r="C132" s="25" t="s">
        <v>484</v>
      </c>
      <c r="D132" s="37">
        <v>2</v>
      </c>
      <c r="E132" s="22">
        <v>2</v>
      </c>
      <c r="F132" s="22"/>
      <c r="G132" s="22"/>
      <c r="H132" s="22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>
        <v>2</v>
      </c>
      <c r="Y132" s="22">
        <v>2</v>
      </c>
      <c r="Z132" s="25"/>
      <c r="AA132" s="10"/>
      <c r="AB132" s="10"/>
    </row>
    <row r="133" spans="1:29" ht="30" customHeight="1" x14ac:dyDescent="0.3">
      <c r="A133" s="277"/>
      <c r="B133" s="34" t="s">
        <v>750</v>
      </c>
      <c r="C133" s="25" t="s">
        <v>776</v>
      </c>
      <c r="D133" s="37">
        <v>1</v>
      </c>
      <c r="E133" s="22">
        <v>1</v>
      </c>
      <c r="F133" s="282">
        <v>1</v>
      </c>
      <c r="G133" s="283"/>
      <c r="H133" s="283"/>
      <c r="I133" s="283"/>
      <c r="J133" s="283"/>
      <c r="K133" s="283"/>
      <c r="L133" s="283"/>
      <c r="M133" s="283"/>
      <c r="N133" s="283"/>
      <c r="O133" s="283"/>
      <c r="P133" s="283"/>
      <c r="Q133" s="283"/>
      <c r="R133" s="283"/>
      <c r="S133" s="283"/>
      <c r="T133" s="283"/>
      <c r="U133" s="283"/>
      <c r="V133" s="283"/>
      <c r="W133" s="283"/>
      <c r="X133" s="283"/>
      <c r="Y133" s="284"/>
      <c r="Z133" s="25"/>
      <c r="AA133" s="10"/>
      <c r="AB133" s="10"/>
    </row>
    <row r="134" spans="1:29" ht="30" customHeight="1" x14ac:dyDescent="0.3">
      <c r="A134" s="277"/>
      <c r="B134" s="34" t="s">
        <v>751</v>
      </c>
      <c r="C134" s="25" t="s">
        <v>777</v>
      </c>
      <c r="D134" s="37">
        <v>1</v>
      </c>
      <c r="E134" s="22">
        <v>1</v>
      </c>
      <c r="F134" s="282">
        <v>1</v>
      </c>
      <c r="G134" s="283"/>
      <c r="H134" s="283"/>
      <c r="I134" s="283"/>
      <c r="J134" s="283"/>
      <c r="K134" s="283"/>
      <c r="L134" s="283"/>
      <c r="M134" s="283"/>
      <c r="N134" s="283"/>
      <c r="O134" s="283"/>
      <c r="P134" s="283"/>
      <c r="Q134" s="283"/>
      <c r="R134" s="283"/>
      <c r="S134" s="283"/>
      <c r="T134" s="283"/>
      <c r="U134" s="283"/>
      <c r="V134" s="283"/>
      <c r="W134" s="283"/>
      <c r="X134" s="283"/>
      <c r="Y134" s="284"/>
      <c r="Z134" s="25"/>
      <c r="AA134" s="10"/>
      <c r="AB134" s="10"/>
    </row>
    <row r="135" spans="1:29" ht="30" customHeight="1" x14ac:dyDescent="0.3">
      <c r="A135" s="277"/>
      <c r="B135" s="34" t="s">
        <v>752</v>
      </c>
      <c r="C135" s="25" t="s">
        <v>778</v>
      </c>
      <c r="D135" s="37">
        <v>1</v>
      </c>
      <c r="E135" s="22">
        <v>1</v>
      </c>
      <c r="F135" s="282">
        <v>1</v>
      </c>
      <c r="G135" s="283"/>
      <c r="H135" s="283"/>
      <c r="I135" s="283"/>
      <c r="J135" s="283"/>
      <c r="K135" s="283"/>
      <c r="L135" s="283"/>
      <c r="M135" s="283"/>
      <c r="N135" s="283"/>
      <c r="O135" s="283"/>
      <c r="P135" s="283"/>
      <c r="Q135" s="283"/>
      <c r="R135" s="283"/>
      <c r="S135" s="283"/>
      <c r="T135" s="283"/>
      <c r="U135" s="283"/>
      <c r="V135" s="283"/>
      <c r="W135" s="283"/>
      <c r="X135" s="283"/>
      <c r="Y135" s="284"/>
      <c r="Z135" s="25"/>
      <c r="AA135" s="10"/>
      <c r="AB135" s="10"/>
    </row>
    <row r="136" spans="1:29" ht="30" customHeight="1" x14ac:dyDescent="0.3">
      <c r="A136" s="277"/>
      <c r="B136" s="34" t="s">
        <v>753</v>
      </c>
      <c r="C136" s="25" t="s">
        <v>754</v>
      </c>
      <c r="D136" s="37">
        <v>1</v>
      </c>
      <c r="E136" s="37">
        <v>1</v>
      </c>
      <c r="F136" s="282">
        <v>1</v>
      </c>
      <c r="G136" s="283"/>
      <c r="H136" s="283"/>
      <c r="I136" s="283"/>
      <c r="J136" s="283"/>
      <c r="K136" s="283"/>
      <c r="L136" s="283"/>
      <c r="M136" s="283"/>
      <c r="N136" s="283"/>
      <c r="O136" s="283"/>
      <c r="P136" s="283"/>
      <c r="Q136" s="283"/>
      <c r="R136" s="283"/>
      <c r="S136" s="283"/>
      <c r="T136" s="283"/>
      <c r="U136" s="283"/>
      <c r="V136" s="283"/>
      <c r="W136" s="283"/>
      <c r="X136" s="283"/>
      <c r="Y136" s="284"/>
      <c r="Z136" s="25"/>
      <c r="AA136" s="10"/>
      <c r="AB136" s="10"/>
    </row>
    <row r="137" spans="1:29" x14ac:dyDescent="0.3">
      <c r="A137" s="238" t="s">
        <v>342</v>
      </c>
      <c r="B137" s="238"/>
      <c r="C137" s="238"/>
      <c r="D137" s="45">
        <v>38</v>
      </c>
      <c r="E137" s="45">
        <v>38</v>
      </c>
      <c r="F137" s="37">
        <v>0</v>
      </c>
      <c r="G137" s="37">
        <v>0</v>
      </c>
      <c r="H137" s="37">
        <v>0</v>
      </c>
      <c r="I137" s="37">
        <v>0</v>
      </c>
      <c r="J137" s="37">
        <v>0</v>
      </c>
      <c r="K137" s="37">
        <v>0</v>
      </c>
      <c r="L137" s="37">
        <v>0</v>
      </c>
      <c r="M137" s="37">
        <v>0</v>
      </c>
      <c r="N137" s="37">
        <v>0</v>
      </c>
      <c r="O137" s="37">
        <v>0</v>
      </c>
      <c r="P137" s="37">
        <v>0</v>
      </c>
      <c r="Q137" s="37">
        <v>0</v>
      </c>
      <c r="R137" s="37">
        <v>4</v>
      </c>
      <c r="S137" s="37">
        <v>4</v>
      </c>
      <c r="T137" s="37">
        <v>12</v>
      </c>
      <c r="U137" s="37">
        <v>12</v>
      </c>
      <c r="V137" s="37">
        <v>12</v>
      </c>
      <c r="W137" s="37">
        <v>12</v>
      </c>
      <c r="X137" s="37">
        <v>10</v>
      </c>
      <c r="Y137" s="37">
        <v>10</v>
      </c>
      <c r="Z137" s="45">
        <f>SUM(F137,H137,J137,L137,N137,P137,R137,T137,V137,X137)</f>
        <v>38</v>
      </c>
      <c r="AA137" s="10"/>
      <c r="AB137" s="10"/>
    </row>
    <row r="138" spans="1:29" x14ac:dyDescent="0.3">
      <c r="A138" s="263" t="s">
        <v>257</v>
      </c>
      <c r="B138" s="265" t="s">
        <v>258</v>
      </c>
      <c r="C138" s="265"/>
      <c r="D138" s="46">
        <f>SUM(D12,D15,D29,D34,D84)</f>
        <v>180</v>
      </c>
      <c r="E138" s="47"/>
      <c r="F138" s="46">
        <f>SUM(F12,F15,F29,F34,F36,F84)</f>
        <v>30</v>
      </c>
      <c r="G138" s="46"/>
      <c r="H138" s="46">
        <f>SUM(H12,H15,H29,H34,H36,H84)</f>
        <v>26</v>
      </c>
      <c r="I138" s="46"/>
      <c r="J138" s="46">
        <f>SUM(J12,J15,J29,J34,J36,J84)</f>
        <v>26</v>
      </c>
      <c r="K138" s="46"/>
      <c r="L138" s="46">
        <f>SUM(L12,L15,L29,L34,L36,L84)</f>
        <v>28</v>
      </c>
      <c r="M138" s="46"/>
      <c r="N138" s="46">
        <f>SUM(N12,N15,N29,N34,N36,N84)</f>
        <v>25</v>
      </c>
      <c r="O138" s="46"/>
      <c r="P138" s="46">
        <f>SUM(P12,P15,P29,P34,P84)</f>
        <v>25</v>
      </c>
      <c r="Q138" s="46"/>
      <c r="R138" s="46">
        <f>SUM(R12,R15,R29,R34,R36,R84)</f>
        <v>16</v>
      </c>
      <c r="S138" s="46"/>
      <c r="T138" s="46">
        <f>SUM(T12,T15,T29,T34,T36,T84)</f>
        <v>0</v>
      </c>
      <c r="U138" s="46"/>
      <c r="V138" s="46">
        <f>SUM(V12,V15,V29,V34,V36,V84)</f>
        <v>1</v>
      </c>
      <c r="W138" s="46"/>
      <c r="X138" s="46">
        <f>SUM(X12,X15,X29,X34,X36,X84)</f>
        <v>3</v>
      </c>
      <c r="Y138" s="46"/>
      <c r="Z138" s="45">
        <f>SUM(F138:Y138)</f>
        <v>180</v>
      </c>
      <c r="AA138" s="10"/>
      <c r="AB138" s="10"/>
      <c r="AC138" s="112"/>
    </row>
    <row r="139" spans="1:29" x14ac:dyDescent="0.3">
      <c r="A139" s="263"/>
      <c r="B139" s="265" t="s">
        <v>259</v>
      </c>
      <c r="C139" s="265"/>
      <c r="D139" s="46">
        <f>SUM(D36,D137)</f>
        <v>40</v>
      </c>
      <c r="E139" s="47"/>
      <c r="F139" s="46">
        <f>F137</f>
        <v>0</v>
      </c>
      <c r="G139" s="46"/>
      <c r="H139" s="46">
        <f>H137</f>
        <v>0</v>
      </c>
      <c r="I139" s="46"/>
      <c r="J139" s="46">
        <f>J137</f>
        <v>0</v>
      </c>
      <c r="K139" s="46"/>
      <c r="L139" s="46">
        <f>L137</f>
        <v>0</v>
      </c>
      <c r="M139" s="46"/>
      <c r="N139" s="46">
        <f>N137</f>
        <v>0</v>
      </c>
      <c r="O139" s="46"/>
      <c r="P139" s="46">
        <f>P36</f>
        <v>2</v>
      </c>
      <c r="Q139" s="46"/>
      <c r="R139" s="46">
        <f>R137</f>
        <v>4</v>
      </c>
      <c r="S139" s="46"/>
      <c r="T139" s="46">
        <f>T137</f>
        <v>12</v>
      </c>
      <c r="U139" s="46"/>
      <c r="V139" s="46">
        <f>V137</f>
        <v>12</v>
      </c>
      <c r="W139" s="46"/>
      <c r="X139" s="46">
        <f>X137</f>
        <v>10</v>
      </c>
      <c r="Y139" s="46"/>
      <c r="Z139" s="45">
        <f>SUM(F139:Y139)</f>
        <v>40</v>
      </c>
      <c r="AA139" s="10"/>
      <c r="AB139" s="10"/>
    </row>
    <row r="140" spans="1:29" x14ac:dyDescent="0.3">
      <c r="A140" s="263"/>
      <c r="B140" s="265" t="s">
        <v>260</v>
      </c>
      <c r="C140" s="265"/>
      <c r="D140" s="46">
        <f>SUM(D138:D139)</f>
        <v>220</v>
      </c>
      <c r="E140" s="47"/>
      <c r="F140" s="46">
        <f>SUM(F138:F139)</f>
        <v>30</v>
      </c>
      <c r="G140" s="46"/>
      <c r="H140" s="46">
        <f>SUM(H138:H139)</f>
        <v>26</v>
      </c>
      <c r="I140" s="46"/>
      <c r="J140" s="46">
        <f>SUM(J138:J139)</f>
        <v>26</v>
      </c>
      <c r="K140" s="46"/>
      <c r="L140" s="46">
        <f>SUM(L138:L139)</f>
        <v>28</v>
      </c>
      <c r="M140" s="46"/>
      <c r="N140" s="46">
        <f>SUM(N138:N139)</f>
        <v>25</v>
      </c>
      <c r="O140" s="46"/>
      <c r="P140" s="46">
        <f>SUM(P138:P139)</f>
        <v>27</v>
      </c>
      <c r="Q140" s="46"/>
      <c r="R140" s="46">
        <f>SUM(R138:R139)</f>
        <v>20</v>
      </c>
      <c r="S140" s="46"/>
      <c r="T140" s="46">
        <f>SUM(T138:T139)</f>
        <v>12</v>
      </c>
      <c r="U140" s="46"/>
      <c r="V140" s="46">
        <f>SUM(V138:V139)</f>
        <v>13</v>
      </c>
      <c r="W140" s="46"/>
      <c r="X140" s="46">
        <f>SUM(X138:X139)</f>
        <v>13</v>
      </c>
      <c r="Y140" s="46"/>
      <c r="Z140" s="45">
        <f>SUM(F140:Y140)</f>
        <v>220</v>
      </c>
      <c r="AA140" s="10"/>
      <c r="AB140" s="10"/>
      <c r="AC140" s="112"/>
    </row>
    <row r="141" spans="1:29" x14ac:dyDescent="0.3">
      <c r="A141" s="263"/>
      <c r="B141" s="265" t="s">
        <v>261</v>
      </c>
      <c r="C141" s="265"/>
      <c r="D141" s="47"/>
      <c r="E141" s="46">
        <f>SUM(E12,E15,E29,E34,E36,E84,E137)</f>
        <v>228</v>
      </c>
      <c r="F141" s="46"/>
      <c r="G141" s="46">
        <f>SUM(G12,G15,G29,G34,G36,G84,G137)</f>
        <v>31</v>
      </c>
      <c r="H141" s="46"/>
      <c r="I141" s="46">
        <f>SUM(I12,I15,I29,I34,I36,I84,I137)</f>
        <v>27</v>
      </c>
      <c r="J141" s="46"/>
      <c r="K141" s="46">
        <f>SUM(K12,K15,K29,K34,K36,K84,K137)</f>
        <v>28</v>
      </c>
      <c r="L141" s="46"/>
      <c r="M141" s="46">
        <f>SUM(M12,M15,M29,M34,M36,M84,M137)</f>
        <v>30</v>
      </c>
      <c r="N141" s="46"/>
      <c r="O141" s="46">
        <f>SUM(O12,O15,O29,O34,O36,O84,O137)</f>
        <v>26</v>
      </c>
      <c r="P141" s="46"/>
      <c r="Q141" s="46">
        <f>SUM(Q12,Q15,Q29,Q34,Q36,Q84,Q137)</f>
        <v>28</v>
      </c>
      <c r="R141" s="46"/>
      <c r="S141" s="46">
        <f>SUM(S12,S15,S29,S34,S36,S84,S137)</f>
        <v>20</v>
      </c>
      <c r="T141" s="46"/>
      <c r="U141" s="46">
        <v>12</v>
      </c>
      <c r="V141" s="46"/>
      <c r="W141" s="46">
        <f>SUM(W12,W15,W29,W34,W36,W84,W137)</f>
        <v>13</v>
      </c>
      <c r="X141" s="46"/>
      <c r="Y141" s="46">
        <f>SUM(Y12,Y15,Y29,Y34,Y36,Y84,Y137)</f>
        <v>13</v>
      </c>
      <c r="Z141" s="45">
        <f>SUM(F141:Y141)</f>
        <v>228</v>
      </c>
      <c r="AA141" s="10"/>
      <c r="AB141" s="10"/>
    </row>
    <row r="142" spans="1:29" ht="16.5" customHeight="1" x14ac:dyDescent="0.3">
      <c r="A142" s="262" t="s">
        <v>663</v>
      </c>
      <c r="B142" s="341"/>
      <c r="C142" s="341"/>
      <c r="D142" s="341"/>
      <c r="E142" s="341"/>
      <c r="F142" s="341"/>
      <c r="G142" s="341"/>
      <c r="H142" s="341"/>
      <c r="I142" s="341"/>
      <c r="J142" s="341"/>
      <c r="K142" s="341"/>
      <c r="L142" s="341"/>
      <c r="M142" s="341"/>
      <c r="N142" s="341"/>
      <c r="O142" s="341"/>
      <c r="P142" s="341"/>
      <c r="Q142" s="341"/>
      <c r="R142" s="341"/>
      <c r="S142" s="341"/>
      <c r="T142" s="341"/>
      <c r="U142" s="341"/>
      <c r="V142" s="341"/>
      <c r="W142" s="341"/>
      <c r="X142" s="341"/>
      <c r="Y142" s="341"/>
      <c r="Z142" s="341"/>
      <c r="AA142" s="10"/>
      <c r="AB142" s="10"/>
    </row>
    <row r="143" spans="1:29" ht="16.350000000000001" customHeight="1" x14ac:dyDescent="0.3">
      <c r="A143" s="262" t="s">
        <v>704</v>
      </c>
      <c r="B143" s="262"/>
      <c r="C143" s="262"/>
      <c r="D143" s="262"/>
      <c r="E143" s="262"/>
      <c r="F143" s="262"/>
      <c r="G143" s="262"/>
      <c r="H143" s="262"/>
      <c r="I143" s="262"/>
      <c r="J143" s="262"/>
      <c r="K143" s="262"/>
      <c r="L143" s="262"/>
      <c r="M143" s="262"/>
      <c r="N143" s="262"/>
      <c r="O143" s="262"/>
      <c r="P143" s="262"/>
      <c r="Q143" s="262"/>
      <c r="R143" s="262"/>
      <c r="S143" s="262"/>
      <c r="T143" s="262"/>
      <c r="U143" s="262"/>
      <c r="V143" s="262"/>
      <c r="W143" s="262"/>
      <c r="X143" s="262"/>
      <c r="Y143" s="262"/>
      <c r="Z143" s="262"/>
      <c r="AA143" s="10"/>
      <c r="AB143" s="10"/>
    </row>
    <row r="144" spans="1:29" ht="16.5" customHeight="1" x14ac:dyDescent="0.3">
      <c r="A144" s="210" t="s">
        <v>736</v>
      </c>
      <c r="B144" s="280"/>
      <c r="C144" s="280"/>
      <c r="D144" s="280"/>
      <c r="E144" s="280"/>
      <c r="F144" s="280"/>
      <c r="G144" s="280"/>
      <c r="H144" s="280"/>
      <c r="I144" s="280"/>
      <c r="J144" s="280"/>
      <c r="K144" s="280"/>
      <c r="L144" s="280"/>
      <c r="M144" s="280"/>
      <c r="N144" s="280"/>
      <c r="O144" s="280"/>
      <c r="P144" s="280"/>
      <c r="Q144" s="280"/>
      <c r="R144" s="280"/>
      <c r="S144" s="280"/>
      <c r="T144" s="280"/>
      <c r="U144" s="280"/>
      <c r="V144" s="280"/>
      <c r="W144" s="280"/>
      <c r="X144" s="280"/>
      <c r="Y144" s="280"/>
      <c r="Z144" s="280"/>
      <c r="AA144" s="10"/>
      <c r="AB144" s="10"/>
    </row>
    <row r="145" spans="1:28" ht="16.5" customHeight="1" x14ac:dyDescent="0.3">
      <c r="A145" s="210" t="s">
        <v>671</v>
      </c>
      <c r="B145" s="280"/>
      <c r="C145" s="280"/>
      <c r="D145" s="280"/>
      <c r="E145" s="280"/>
      <c r="F145" s="280"/>
      <c r="G145" s="280"/>
      <c r="H145" s="280"/>
      <c r="I145" s="280"/>
      <c r="J145" s="280"/>
      <c r="K145" s="280"/>
      <c r="L145" s="280"/>
      <c r="M145" s="280"/>
      <c r="N145" s="280"/>
      <c r="O145" s="280"/>
      <c r="P145" s="280"/>
      <c r="Q145" s="280"/>
      <c r="R145" s="280"/>
      <c r="S145" s="280"/>
      <c r="T145" s="280"/>
      <c r="U145" s="280"/>
      <c r="V145" s="280"/>
      <c r="W145" s="280"/>
      <c r="X145" s="280"/>
      <c r="Y145" s="280"/>
      <c r="Z145" s="280"/>
      <c r="AA145" s="10"/>
      <c r="AB145" s="10"/>
    </row>
    <row r="146" spans="1:28" ht="16.5" customHeight="1" x14ac:dyDescent="0.3">
      <c r="A146" s="210" t="s">
        <v>672</v>
      </c>
      <c r="B146" s="280"/>
      <c r="C146" s="280"/>
      <c r="D146" s="280"/>
      <c r="E146" s="280"/>
      <c r="F146" s="280"/>
      <c r="G146" s="280"/>
      <c r="H146" s="280"/>
      <c r="I146" s="280"/>
      <c r="J146" s="280"/>
      <c r="K146" s="280"/>
      <c r="L146" s="280"/>
      <c r="M146" s="280"/>
      <c r="N146" s="280"/>
      <c r="O146" s="280"/>
      <c r="P146" s="280"/>
      <c r="Q146" s="280"/>
      <c r="R146" s="280"/>
      <c r="S146" s="280"/>
      <c r="T146" s="280"/>
      <c r="U146" s="280"/>
      <c r="V146" s="280"/>
      <c r="W146" s="280"/>
      <c r="X146" s="280"/>
      <c r="Y146" s="280"/>
      <c r="Z146" s="280"/>
      <c r="AA146" s="10"/>
      <c r="AB146" s="10"/>
    </row>
    <row r="147" spans="1:28" x14ac:dyDescent="0.3">
      <c r="A147" s="208" t="s">
        <v>673</v>
      </c>
      <c r="B147" s="209"/>
      <c r="C147" s="209"/>
      <c r="D147" s="209"/>
      <c r="E147" s="209"/>
      <c r="F147" s="209"/>
      <c r="G147" s="209"/>
      <c r="H147" s="209"/>
      <c r="I147" s="209"/>
      <c r="J147" s="209"/>
      <c r="K147" s="209"/>
      <c r="L147" s="209"/>
      <c r="M147" s="209"/>
      <c r="N147" s="209"/>
      <c r="O147" s="209"/>
      <c r="P147" s="209"/>
      <c r="Q147" s="209"/>
      <c r="R147" s="209"/>
      <c r="S147" s="209"/>
      <c r="T147" s="209"/>
      <c r="U147" s="209"/>
      <c r="V147" s="209"/>
      <c r="W147" s="209"/>
      <c r="X147" s="209"/>
      <c r="Y147" s="209"/>
      <c r="Z147" s="209"/>
      <c r="AA147" s="10"/>
      <c r="AB147" s="10"/>
    </row>
    <row r="148" spans="1:28" x14ac:dyDescent="0.3">
      <c r="A148" s="208" t="s">
        <v>708</v>
      </c>
      <c r="B148" s="209"/>
      <c r="C148" s="209"/>
      <c r="D148" s="209"/>
      <c r="E148" s="209"/>
      <c r="F148" s="209"/>
      <c r="G148" s="209"/>
      <c r="H148" s="209"/>
      <c r="I148" s="209"/>
      <c r="J148" s="209"/>
      <c r="K148" s="209"/>
      <c r="L148" s="209"/>
      <c r="M148" s="209"/>
      <c r="N148" s="209"/>
      <c r="O148" s="209"/>
      <c r="P148" s="209"/>
      <c r="Q148" s="209"/>
      <c r="R148" s="209"/>
      <c r="S148" s="209"/>
      <c r="T148" s="209"/>
      <c r="U148" s="209"/>
      <c r="V148" s="209"/>
      <c r="W148" s="209"/>
      <c r="X148" s="209"/>
      <c r="Y148" s="209"/>
      <c r="Z148" s="209"/>
      <c r="AA148" s="10"/>
      <c r="AB148" s="10"/>
    </row>
    <row r="149" spans="1:28" x14ac:dyDescent="0.3">
      <c r="A149" s="208" t="s">
        <v>707</v>
      </c>
      <c r="B149" s="209"/>
      <c r="C149" s="209"/>
      <c r="D149" s="209"/>
      <c r="E149" s="209"/>
      <c r="F149" s="209"/>
      <c r="G149" s="209"/>
      <c r="H149" s="209"/>
      <c r="I149" s="209"/>
      <c r="J149" s="209"/>
      <c r="K149" s="209"/>
      <c r="L149" s="209"/>
      <c r="M149" s="209"/>
      <c r="N149" s="209"/>
      <c r="O149" s="209"/>
      <c r="P149" s="209"/>
      <c r="Q149" s="209"/>
      <c r="R149" s="209"/>
      <c r="S149" s="209"/>
      <c r="T149" s="209"/>
      <c r="U149" s="209"/>
      <c r="V149" s="209"/>
      <c r="W149" s="209"/>
      <c r="X149" s="209"/>
      <c r="Y149" s="209"/>
      <c r="Z149" s="209"/>
      <c r="AA149" s="10"/>
      <c r="AB149" s="10"/>
    </row>
    <row r="150" spans="1:28" ht="16.350000000000001" customHeight="1" x14ac:dyDescent="0.3">
      <c r="A150" s="210" t="s">
        <v>706</v>
      </c>
      <c r="B150" s="280"/>
      <c r="C150" s="280"/>
      <c r="D150" s="280"/>
      <c r="E150" s="280"/>
      <c r="F150" s="280"/>
      <c r="G150" s="280"/>
      <c r="H150" s="280"/>
      <c r="I150" s="280"/>
      <c r="J150" s="280"/>
      <c r="K150" s="280"/>
      <c r="L150" s="280"/>
      <c r="M150" s="280"/>
      <c r="N150" s="280"/>
      <c r="O150" s="280"/>
      <c r="P150" s="280"/>
      <c r="Q150" s="280"/>
      <c r="R150" s="280"/>
      <c r="S150" s="280"/>
      <c r="T150" s="280"/>
      <c r="U150" s="280"/>
      <c r="V150" s="280"/>
      <c r="W150" s="280"/>
      <c r="X150" s="280"/>
      <c r="Y150" s="280"/>
      <c r="Z150" s="280"/>
      <c r="AA150" s="10"/>
      <c r="AB150" s="10"/>
    </row>
    <row r="151" spans="1:28" ht="16.350000000000001" customHeight="1" x14ac:dyDescent="0.3">
      <c r="A151" s="205" t="s">
        <v>913</v>
      </c>
      <c r="B151" s="203"/>
      <c r="C151" s="203"/>
      <c r="D151" s="203"/>
      <c r="E151" s="203"/>
      <c r="F151" s="203"/>
      <c r="G151" s="203"/>
      <c r="H151" s="203"/>
      <c r="I151" s="203"/>
      <c r="J151" s="203"/>
      <c r="K151" s="203"/>
      <c r="L151" s="203"/>
      <c r="M151" s="203"/>
      <c r="N151" s="203"/>
      <c r="O151" s="203"/>
      <c r="P151" s="203"/>
      <c r="Q151" s="203"/>
      <c r="R151" s="203"/>
      <c r="S151" s="203"/>
      <c r="T151" s="203"/>
      <c r="U151" s="203"/>
      <c r="V151" s="203"/>
      <c r="W151" s="203"/>
      <c r="X151" s="203"/>
      <c r="Y151" s="203"/>
      <c r="Z151" s="203"/>
      <c r="AA151" s="10"/>
      <c r="AB151" s="10"/>
    </row>
    <row r="152" spans="1:28" ht="16.5" customHeight="1" x14ac:dyDescent="0.3">
      <c r="A152" s="210" t="s">
        <v>485</v>
      </c>
      <c r="B152" s="280"/>
      <c r="C152" s="280"/>
      <c r="D152" s="280"/>
      <c r="E152" s="280"/>
      <c r="F152" s="280"/>
      <c r="G152" s="280"/>
      <c r="H152" s="280"/>
      <c r="I152" s="280"/>
      <c r="J152" s="280"/>
      <c r="K152" s="280"/>
      <c r="L152" s="280"/>
      <c r="M152" s="280"/>
      <c r="N152" s="280"/>
      <c r="O152" s="280"/>
      <c r="P152" s="280"/>
      <c r="Q152" s="280"/>
      <c r="R152" s="280"/>
      <c r="S152" s="280"/>
      <c r="T152" s="280"/>
      <c r="U152" s="280"/>
      <c r="V152" s="280"/>
      <c r="W152" s="280"/>
      <c r="X152" s="280"/>
      <c r="Y152" s="280"/>
      <c r="Z152" s="280"/>
      <c r="AA152" s="10"/>
      <c r="AB152" s="10"/>
    </row>
    <row r="153" spans="1:28" ht="16.5" customHeight="1" x14ac:dyDescent="0.3">
      <c r="A153" s="210" t="s">
        <v>486</v>
      </c>
      <c r="B153" s="280"/>
      <c r="C153" s="280"/>
      <c r="D153" s="280"/>
      <c r="E153" s="280"/>
      <c r="F153" s="280"/>
      <c r="G153" s="280"/>
      <c r="H153" s="280"/>
      <c r="I153" s="280"/>
      <c r="J153" s="280"/>
      <c r="K153" s="280"/>
      <c r="L153" s="18"/>
      <c r="M153" s="18"/>
      <c r="N153" s="18"/>
      <c r="O153" s="18"/>
      <c r="P153" s="18"/>
      <c r="Q153" s="18"/>
      <c r="R153" s="18"/>
      <c r="S153" s="18"/>
      <c r="T153" s="18"/>
      <c r="U153" s="18"/>
      <c r="V153" s="18"/>
      <c r="W153" s="18"/>
      <c r="X153" s="18"/>
      <c r="Y153" s="18"/>
      <c r="Z153" s="18"/>
      <c r="AA153" s="10"/>
      <c r="AB153" s="10"/>
    </row>
    <row r="154" spans="1:28" ht="16.5" customHeight="1" x14ac:dyDescent="0.3">
      <c r="A154" s="210" t="s">
        <v>487</v>
      </c>
      <c r="B154" s="280"/>
      <c r="C154" s="280"/>
      <c r="D154" s="280"/>
      <c r="E154" s="280"/>
      <c r="F154" s="280"/>
      <c r="G154" s="280"/>
      <c r="H154" s="280"/>
      <c r="I154" s="280"/>
      <c r="J154" s="280"/>
      <c r="K154" s="280"/>
      <c r="L154" s="18"/>
      <c r="M154" s="18"/>
      <c r="N154" s="18"/>
      <c r="O154" s="18"/>
      <c r="P154" s="18"/>
      <c r="Q154" s="18"/>
      <c r="R154" s="18"/>
      <c r="S154" s="18"/>
      <c r="T154" s="18"/>
      <c r="U154" s="18"/>
      <c r="V154" s="18"/>
      <c r="W154" s="18"/>
      <c r="X154" s="18"/>
      <c r="Y154" s="18"/>
      <c r="Z154" s="18"/>
      <c r="AA154" s="10"/>
      <c r="AB154" s="10"/>
    </row>
    <row r="155" spans="1:28" ht="16.5" customHeight="1" x14ac:dyDescent="0.3">
      <c r="A155" s="210" t="s">
        <v>488</v>
      </c>
      <c r="B155" s="280"/>
      <c r="C155" s="280"/>
      <c r="D155" s="280"/>
      <c r="E155" s="280"/>
      <c r="F155" s="280"/>
      <c r="G155" s="280"/>
      <c r="H155" s="280"/>
      <c r="I155" s="280"/>
      <c r="J155" s="280"/>
      <c r="K155" s="280"/>
      <c r="L155" s="18"/>
      <c r="M155" s="18"/>
      <c r="N155" s="18"/>
      <c r="O155" s="18"/>
      <c r="P155" s="18"/>
      <c r="Q155" s="18"/>
      <c r="R155" s="18"/>
      <c r="S155" s="18"/>
      <c r="T155" s="18"/>
      <c r="U155" s="18"/>
      <c r="V155" s="18"/>
      <c r="W155" s="18"/>
      <c r="X155" s="18"/>
      <c r="Y155" s="18"/>
      <c r="Z155" s="18"/>
      <c r="AA155" s="10"/>
      <c r="AB155" s="10"/>
    </row>
    <row r="156" spans="1:28" ht="16.5" customHeight="1" x14ac:dyDescent="0.3">
      <c r="A156" s="210" t="s">
        <v>489</v>
      </c>
      <c r="B156" s="280"/>
      <c r="C156" s="280"/>
      <c r="D156" s="280"/>
      <c r="E156" s="280"/>
      <c r="F156" s="280"/>
      <c r="G156" s="280"/>
      <c r="H156" s="280"/>
      <c r="I156" s="280"/>
      <c r="J156" s="280"/>
      <c r="K156" s="280"/>
      <c r="L156" s="18"/>
      <c r="M156" s="18"/>
      <c r="N156" s="18"/>
      <c r="O156" s="18"/>
      <c r="P156" s="18"/>
      <c r="Q156" s="18"/>
      <c r="R156" s="18"/>
      <c r="S156" s="18"/>
      <c r="T156" s="18"/>
      <c r="U156" s="18"/>
      <c r="V156" s="18"/>
      <c r="W156" s="18"/>
      <c r="X156" s="18"/>
      <c r="Y156" s="18"/>
      <c r="Z156" s="18"/>
      <c r="AA156" s="10"/>
      <c r="AB156" s="10"/>
    </row>
    <row r="157" spans="1:28" ht="16.5" customHeight="1" x14ac:dyDescent="0.3">
      <c r="A157" s="210" t="s">
        <v>490</v>
      </c>
      <c r="B157" s="280"/>
      <c r="C157" s="280"/>
      <c r="D157" s="280"/>
      <c r="E157" s="280"/>
      <c r="F157" s="280"/>
      <c r="G157" s="280"/>
      <c r="H157" s="280"/>
      <c r="I157" s="280"/>
      <c r="J157" s="280"/>
      <c r="K157" s="280"/>
      <c r="L157" s="18"/>
      <c r="M157" s="18"/>
      <c r="N157" s="18"/>
      <c r="O157" s="18"/>
      <c r="P157" s="18"/>
      <c r="Q157" s="18"/>
      <c r="R157" s="18"/>
      <c r="S157" s="18"/>
      <c r="T157" s="18"/>
      <c r="U157" s="18"/>
      <c r="V157" s="18"/>
      <c r="W157" s="18"/>
      <c r="X157" s="18"/>
      <c r="Y157" s="18"/>
      <c r="Z157" s="18"/>
      <c r="AA157" s="10"/>
      <c r="AB157" s="10"/>
    </row>
    <row r="158" spans="1:28" ht="16.5" customHeight="1" x14ac:dyDescent="0.3">
      <c r="A158" s="210" t="s">
        <v>491</v>
      </c>
      <c r="B158" s="280"/>
      <c r="C158" s="280"/>
      <c r="D158" s="280"/>
      <c r="E158" s="280"/>
      <c r="F158" s="280"/>
      <c r="G158" s="280"/>
      <c r="H158" s="280"/>
      <c r="I158" s="280"/>
      <c r="J158" s="280"/>
      <c r="K158" s="280"/>
      <c r="L158" s="18"/>
      <c r="M158" s="18"/>
      <c r="N158" s="18"/>
      <c r="O158" s="18"/>
      <c r="P158" s="18"/>
      <c r="Q158" s="18"/>
      <c r="R158" s="18"/>
      <c r="S158" s="18"/>
      <c r="T158" s="18"/>
      <c r="U158" s="18"/>
      <c r="V158" s="18"/>
      <c r="W158" s="18"/>
      <c r="X158" s="18"/>
      <c r="Y158" s="18"/>
      <c r="Z158" s="18"/>
      <c r="AA158" s="10"/>
      <c r="AB158" s="10"/>
    </row>
    <row r="159" spans="1:28" ht="16.5" customHeight="1" x14ac:dyDescent="0.3">
      <c r="A159" s="210" t="s">
        <v>492</v>
      </c>
      <c r="B159" s="280"/>
      <c r="C159" s="280"/>
      <c r="D159" s="280"/>
      <c r="E159" s="280"/>
      <c r="F159" s="280"/>
      <c r="G159" s="280"/>
      <c r="H159" s="280"/>
      <c r="I159" s="280"/>
      <c r="J159" s="280"/>
      <c r="K159" s="280"/>
      <c r="L159" s="18"/>
      <c r="M159" s="18"/>
      <c r="N159" s="18"/>
      <c r="O159" s="18"/>
      <c r="P159" s="18"/>
      <c r="Q159" s="18"/>
      <c r="R159" s="18"/>
      <c r="S159" s="18"/>
      <c r="T159" s="18"/>
      <c r="U159" s="18"/>
      <c r="V159" s="18"/>
      <c r="W159" s="18"/>
      <c r="X159" s="18"/>
      <c r="Y159" s="18"/>
      <c r="Z159" s="18"/>
      <c r="AA159" s="10"/>
      <c r="AB159" s="10"/>
    </row>
    <row r="160" spans="1:28" ht="16.5" customHeight="1" x14ac:dyDescent="0.3">
      <c r="A160" s="210" t="s">
        <v>493</v>
      </c>
      <c r="B160" s="210"/>
      <c r="C160" s="210"/>
      <c r="D160" s="210"/>
      <c r="E160" s="210"/>
      <c r="F160" s="210"/>
      <c r="G160" s="210"/>
      <c r="H160" s="210"/>
      <c r="I160" s="210"/>
      <c r="J160" s="210"/>
      <c r="K160" s="210"/>
      <c r="L160" s="18"/>
      <c r="M160" s="18"/>
      <c r="N160" s="18"/>
      <c r="O160" s="18"/>
      <c r="P160" s="18"/>
      <c r="Q160" s="18"/>
      <c r="R160" s="18"/>
      <c r="S160" s="18"/>
      <c r="T160" s="18"/>
      <c r="U160" s="18"/>
      <c r="V160" s="18"/>
      <c r="W160" s="18"/>
      <c r="X160" s="18"/>
      <c r="Y160" s="18"/>
      <c r="Z160" s="18"/>
      <c r="AA160" s="10"/>
      <c r="AB160" s="10"/>
    </row>
    <row r="161" spans="1:28" ht="16.5" customHeight="1" x14ac:dyDescent="0.3">
      <c r="A161" s="210" t="s">
        <v>494</v>
      </c>
      <c r="B161" s="280"/>
      <c r="C161" s="280"/>
      <c r="D161" s="280"/>
      <c r="E161" s="280"/>
      <c r="F161" s="280"/>
      <c r="G161" s="280"/>
      <c r="H161" s="280"/>
      <c r="I161" s="280"/>
      <c r="J161" s="280"/>
      <c r="K161" s="280"/>
      <c r="L161" s="18"/>
      <c r="M161" s="18"/>
      <c r="N161" s="18"/>
      <c r="O161" s="18"/>
      <c r="P161" s="18"/>
      <c r="Q161" s="18"/>
      <c r="R161" s="18"/>
      <c r="S161" s="18"/>
      <c r="T161" s="18"/>
      <c r="U161" s="18"/>
      <c r="V161" s="18"/>
      <c r="W161" s="18"/>
      <c r="X161" s="18"/>
      <c r="Y161" s="18"/>
      <c r="Z161" s="18"/>
      <c r="AA161" s="10"/>
      <c r="AB161" s="10"/>
    </row>
    <row r="162" spans="1:28" ht="16.5" customHeight="1" x14ac:dyDescent="0.3">
      <c r="A162" s="210" t="s">
        <v>495</v>
      </c>
      <c r="B162" s="280"/>
      <c r="C162" s="280"/>
      <c r="D162" s="280"/>
      <c r="E162" s="280"/>
      <c r="F162" s="280"/>
      <c r="G162" s="280"/>
      <c r="H162" s="280"/>
      <c r="I162" s="280"/>
      <c r="J162" s="280"/>
      <c r="K162" s="280"/>
      <c r="L162" s="18"/>
      <c r="M162" s="18"/>
      <c r="N162" s="18"/>
      <c r="O162" s="18"/>
      <c r="P162" s="18"/>
      <c r="Q162" s="18"/>
      <c r="R162" s="18"/>
      <c r="S162" s="18"/>
      <c r="T162" s="18"/>
      <c r="U162" s="18"/>
      <c r="V162" s="18"/>
      <c r="W162" s="18"/>
      <c r="X162" s="18"/>
      <c r="Y162" s="18"/>
      <c r="Z162" s="18"/>
      <c r="AA162" s="10"/>
      <c r="AB162" s="10"/>
    </row>
    <row r="163" spans="1:28" s="459" customFormat="1" ht="16.5" customHeight="1" x14ac:dyDescent="0.3">
      <c r="A163" s="289" t="s">
        <v>496</v>
      </c>
      <c r="B163" s="289"/>
      <c r="C163" s="289"/>
      <c r="D163" s="289"/>
      <c r="E163" s="289"/>
      <c r="F163" s="289"/>
      <c r="G163" s="289"/>
      <c r="H163" s="289"/>
      <c r="I163" s="289"/>
      <c r="J163" s="289"/>
      <c r="K163" s="289"/>
      <c r="L163" s="289"/>
      <c r="M163" s="289"/>
      <c r="N163" s="289"/>
      <c r="O163" s="289"/>
      <c r="P163" s="289"/>
      <c r="Q163" s="289"/>
      <c r="R163" s="289"/>
      <c r="S163" s="289"/>
      <c r="T163" s="289"/>
      <c r="U163" s="289"/>
      <c r="V163" s="289"/>
      <c r="W163" s="289"/>
      <c r="X163" s="289"/>
      <c r="Y163" s="289"/>
      <c r="Z163" s="289"/>
      <c r="AA163" s="289"/>
      <c r="AB163" s="289"/>
    </row>
    <row r="164" spans="1:28" s="459" customFormat="1" ht="16.5" customHeight="1" x14ac:dyDescent="0.3">
      <c r="A164" s="460" t="s">
        <v>497</v>
      </c>
      <c r="B164" s="460"/>
      <c r="C164" s="460"/>
      <c r="D164" s="460"/>
      <c r="E164" s="460"/>
      <c r="F164" s="460"/>
      <c r="G164" s="460"/>
      <c r="H164" s="460"/>
      <c r="I164" s="460"/>
      <c r="J164" s="460"/>
      <c r="K164" s="460"/>
      <c r="L164" s="460"/>
      <c r="M164" s="460"/>
      <c r="N164" s="460"/>
      <c r="O164" s="460"/>
      <c r="P164" s="460"/>
      <c r="Q164" s="460"/>
      <c r="R164" s="460"/>
      <c r="S164" s="460"/>
      <c r="T164" s="460"/>
      <c r="U164" s="460"/>
      <c r="V164" s="460"/>
      <c r="W164" s="460"/>
      <c r="X164" s="460"/>
      <c r="Y164" s="460"/>
      <c r="Z164" s="460"/>
      <c r="AA164" s="460"/>
      <c r="AB164" s="460"/>
    </row>
    <row r="165" spans="1:28" s="459" customFormat="1" ht="16.5" customHeight="1" x14ac:dyDescent="0.3">
      <c r="A165" s="460" t="s">
        <v>498</v>
      </c>
      <c r="B165" s="460"/>
      <c r="C165" s="460"/>
      <c r="D165" s="460"/>
      <c r="E165" s="460"/>
      <c r="F165" s="460"/>
      <c r="G165" s="460"/>
      <c r="H165" s="460"/>
      <c r="I165" s="460"/>
      <c r="J165" s="460"/>
      <c r="K165" s="460"/>
      <c r="L165" s="460"/>
      <c r="M165" s="460"/>
      <c r="N165" s="460"/>
      <c r="O165" s="460"/>
      <c r="P165" s="460"/>
      <c r="Q165" s="460"/>
      <c r="R165" s="460"/>
      <c r="S165" s="460"/>
      <c r="T165" s="460"/>
      <c r="U165" s="460"/>
      <c r="V165" s="460"/>
      <c r="W165" s="460"/>
      <c r="X165" s="460"/>
      <c r="Y165" s="460"/>
      <c r="Z165" s="460"/>
      <c r="AA165" s="460"/>
      <c r="AB165" s="460"/>
    </row>
    <row r="166" spans="1:28" s="459" customFormat="1" ht="16.5" customHeight="1" x14ac:dyDescent="0.3">
      <c r="A166" s="460" t="s">
        <v>499</v>
      </c>
      <c r="B166" s="460"/>
      <c r="C166" s="460"/>
      <c r="D166" s="460"/>
      <c r="E166" s="460"/>
      <c r="F166" s="460"/>
      <c r="G166" s="460"/>
      <c r="H166" s="460"/>
      <c r="I166" s="460"/>
      <c r="J166" s="460"/>
      <c r="K166" s="460"/>
      <c r="L166" s="460"/>
      <c r="M166" s="460"/>
      <c r="N166" s="460"/>
      <c r="O166" s="460"/>
      <c r="P166" s="460"/>
      <c r="Q166" s="460"/>
      <c r="R166" s="460"/>
      <c r="S166" s="460"/>
      <c r="T166" s="460"/>
      <c r="U166" s="460"/>
      <c r="V166" s="460"/>
      <c r="W166" s="460"/>
      <c r="X166" s="460"/>
      <c r="Y166" s="460"/>
      <c r="Z166" s="460"/>
      <c r="AA166" s="460"/>
      <c r="AB166" s="460"/>
    </row>
    <row r="167" spans="1:28" s="459" customFormat="1" ht="16.5" customHeight="1" x14ac:dyDescent="0.3">
      <c r="A167" s="460" t="s">
        <v>384</v>
      </c>
      <c r="B167" s="460"/>
      <c r="C167" s="460"/>
      <c r="D167" s="460"/>
      <c r="E167" s="460"/>
      <c r="F167" s="460"/>
      <c r="G167" s="460"/>
      <c r="H167" s="460"/>
      <c r="I167" s="460"/>
      <c r="J167" s="460"/>
      <c r="K167" s="460"/>
      <c r="L167" s="460"/>
      <c r="M167" s="460"/>
      <c r="N167" s="460"/>
      <c r="O167" s="460"/>
      <c r="P167" s="460"/>
      <c r="Q167" s="460"/>
      <c r="R167" s="460"/>
      <c r="S167" s="460"/>
      <c r="T167" s="460"/>
      <c r="U167" s="460"/>
      <c r="V167" s="460"/>
      <c r="W167" s="460"/>
      <c r="X167" s="460"/>
      <c r="Y167" s="460"/>
      <c r="Z167" s="460"/>
      <c r="AA167" s="460"/>
      <c r="AB167" s="460"/>
    </row>
    <row r="168" spans="1:28" s="459" customFormat="1" ht="16.5" customHeight="1" x14ac:dyDescent="0.3">
      <c r="A168" s="460" t="s">
        <v>605</v>
      </c>
      <c r="B168" s="460"/>
      <c r="C168" s="460"/>
      <c r="D168" s="460"/>
      <c r="E168" s="460"/>
      <c r="F168" s="460"/>
      <c r="G168" s="460"/>
      <c r="H168" s="460"/>
      <c r="I168" s="460"/>
      <c r="J168" s="460"/>
      <c r="K168" s="460"/>
      <c r="L168" s="460"/>
      <c r="M168" s="460"/>
      <c r="N168" s="460"/>
      <c r="O168" s="460"/>
      <c r="P168" s="460"/>
      <c r="Q168" s="460"/>
      <c r="R168" s="460"/>
      <c r="S168" s="460"/>
      <c r="T168" s="460"/>
      <c r="U168" s="460"/>
      <c r="V168" s="460"/>
      <c r="W168" s="460"/>
      <c r="X168" s="460"/>
      <c r="Y168" s="460"/>
      <c r="Z168" s="460"/>
      <c r="AA168" s="460"/>
      <c r="AB168" s="460"/>
    </row>
    <row r="169" spans="1:28" s="459" customFormat="1" x14ac:dyDescent="0.3">
      <c r="A169" s="460" t="s">
        <v>648</v>
      </c>
      <c r="B169" s="460"/>
      <c r="C169" s="460"/>
      <c r="D169" s="460"/>
      <c r="E169" s="460"/>
      <c r="F169" s="460"/>
      <c r="G169" s="460"/>
      <c r="H169" s="460"/>
      <c r="I169" s="460"/>
      <c r="J169" s="460"/>
      <c r="K169" s="460"/>
      <c r="L169" s="460"/>
      <c r="M169" s="460"/>
      <c r="N169" s="460"/>
      <c r="O169" s="460"/>
      <c r="P169" s="460"/>
      <c r="Q169" s="460"/>
      <c r="R169" s="460"/>
      <c r="S169" s="460"/>
      <c r="T169" s="460"/>
      <c r="U169" s="460"/>
      <c r="V169" s="460"/>
      <c r="W169" s="460"/>
      <c r="X169" s="460"/>
      <c r="Y169" s="460"/>
      <c r="Z169" s="460"/>
      <c r="AA169" s="460"/>
      <c r="AB169" s="460"/>
    </row>
    <row r="170" spans="1:28" s="459" customFormat="1" x14ac:dyDescent="0.3">
      <c r="A170" s="461" t="s">
        <v>649</v>
      </c>
      <c r="B170" s="461"/>
      <c r="C170" s="461"/>
      <c r="D170" s="461"/>
      <c r="E170" s="461"/>
      <c r="F170" s="461"/>
      <c r="G170" s="461"/>
      <c r="H170" s="461"/>
      <c r="I170" s="461"/>
      <c r="J170" s="461"/>
      <c r="K170" s="461"/>
      <c r="L170" s="461"/>
      <c r="M170" s="461"/>
      <c r="N170" s="461"/>
      <c r="O170" s="461"/>
      <c r="P170" s="461"/>
      <c r="Q170" s="461"/>
      <c r="R170" s="461"/>
      <c r="S170" s="461"/>
      <c r="T170" s="461"/>
      <c r="U170" s="461"/>
      <c r="V170" s="461"/>
      <c r="W170" s="461"/>
      <c r="X170" s="461"/>
      <c r="Y170" s="461"/>
      <c r="Z170" s="461"/>
      <c r="AA170" s="461"/>
      <c r="AB170" s="461"/>
    </row>
    <row r="171" spans="1:28" s="459" customFormat="1" x14ac:dyDescent="0.3">
      <c r="A171" s="288" t="s">
        <v>665</v>
      </c>
      <c r="B171" s="288"/>
      <c r="C171" s="288"/>
      <c r="D171" s="288"/>
      <c r="E171" s="288"/>
      <c r="F171" s="288"/>
      <c r="G171" s="288"/>
      <c r="H171" s="288"/>
      <c r="I171" s="288"/>
      <c r="J171" s="288"/>
      <c r="K171" s="288"/>
      <c r="L171" s="288"/>
      <c r="M171" s="288"/>
      <c r="N171" s="288"/>
      <c r="O171" s="288"/>
      <c r="P171" s="288"/>
      <c r="Q171" s="288"/>
      <c r="R171" s="288"/>
      <c r="S171" s="288"/>
      <c r="T171" s="288"/>
      <c r="U171" s="288"/>
      <c r="V171" s="288"/>
      <c r="W171" s="288"/>
      <c r="X171" s="288"/>
      <c r="Y171" s="288"/>
      <c r="Z171" s="288"/>
      <c r="AA171" s="288"/>
      <c r="AB171" s="288"/>
    </row>
    <row r="172" spans="1:28" s="459" customFormat="1" x14ac:dyDescent="0.3">
      <c r="A172" s="289" t="s">
        <v>666</v>
      </c>
      <c r="B172" s="289"/>
      <c r="C172" s="289"/>
      <c r="D172" s="289"/>
      <c r="E172" s="289"/>
      <c r="F172" s="289"/>
      <c r="G172" s="289"/>
      <c r="H172" s="289"/>
      <c r="I172" s="289"/>
      <c r="J172" s="289"/>
      <c r="K172" s="289"/>
      <c r="L172" s="289"/>
      <c r="M172" s="289"/>
      <c r="N172" s="289"/>
      <c r="O172" s="289"/>
      <c r="P172" s="289"/>
      <c r="Q172" s="289"/>
      <c r="R172" s="289"/>
      <c r="S172" s="289"/>
      <c r="T172" s="289"/>
      <c r="U172" s="289"/>
      <c r="V172" s="289"/>
      <c r="W172" s="289"/>
      <c r="X172" s="289"/>
      <c r="Y172" s="289"/>
      <c r="Z172" s="289"/>
      <c r="AA172" s="289"/>
      <c r="AB172" s="289"/>
    </row>
    <row r="173" spans="1:28" s="459" customFormat="1" x14ac:dyDescent="0.3">
      <c r="A173" s="285" t="s">
        <v>779</v>
      </c>
      <c r="B173" s="285"/>
      <c r="C173" s="285"/>
      <c r="D173" s="285"/>
      <c r="E173" s="285"/>
      <c r="F173" s="285"/>
      <c r="G173" s="285"/>
      <c r="H173" s="285"/>
      <c r="I173" s="285"/>
      <c r="J173" s="285"/>
      <c r="K173" s="285"/>
      <c r="L173" s="285"/>
      <c r="M173" s="285"/>
      <c r="N173" s="285"/>
      <c r="O173" s="285"/>
      <c r="P173" s="285"/>
      <c r="Q173" s="285"/>
      <c r="R173" s="285"/>
      <c r="S173" s="285"/>
      <c r="T173" s="285"/>
      <c r="U173" s="285"/>
      <c r="V173" s="285"/>
      <c r="W173" s="285"/>
      <c r="X173" s="285"/>
      <c r="Y173" s="285"/>
      <c r="Z173" s="285"/>
      <c r="AA173" s="285"/>
      <c r="AB173" s="285"/>
    </row>
    <row r="174" spans="1:28" s="459" customFormat="1" x14ac:dyDescent="0.3">
      <c r="A174" s="258" t="s">
        <v>782</v>
      </c>
      <c r="B174" s="258"/>
      <c r="C174" s="258"/>
      <c r="D174" s="258"/>
      <c r="E174" s="258"/>
      <c r="F174" s="258"/>
      <c r="G174" s="258"/>
      <c r="H174" s="258"/>
      <c r="I174" s="258"/>
      <c r="J174" s="258"/>
      <c r="K174" s="258"/>
      <c r="L174" s="258"/>
      <c r="M174" s="258"/>
      <c r="N174" s="258"/>
      <c r="O174" s="258"/>
      <c r="P174" s="258"/>
      <c r="Q174" s="258"/>
      <c r="R174" s="258"/>
      <c r="S174" s="258"/>
      <c r="T174" s="258"/>
      <c r="U174" s="258"/>
      <c r="V174" s="258"/>
      <c r="W174" s="258"/>
      <c r="X174" s="258"/>
      <c r="Y174" s="258"/>
      <c r="Z174" s="258"/>
      <c r="AA174" s="258"/>
      <c r="AB174" s="258"/>
    </row>
    <row r="175" spans="1:28" s="459" customFormat="1" x14ac:dyDescent="0.3">
      <c r="A175" s="258" t="s">
        <v>783</v>
      </c>
      <c r="B175" s="258"/>
      <c r="C175" s="258"/>
      <c r="D175" s="258"/>
      <c r="E175" s="258"/>
      <c r="F175" s="258"/>
      <c r="G175" s="258"/>
      <c r="H175" s="258"/>
      <c r="I175" s="258"/>
      <c r="J175" s="258"/>
      <c r="K175" s="258"/>
      <c r="L175" s="258"/>
      <c r="M175" s="258"/>
      <c r="N175" s="258"/>
      <c r="O175" s="258"/>
      <c r="P175" s="258"/>
      <c r="Q175" s="258"/>
      <c r="R175" s="258"/>
      <c r="S175" s="258"/>
      <c r="T175" s="258"/>
      <c r="U175" s="258"/>
      <c r="V175" s="258"/>
      <c r="W175" s="258"/>
      <c r="X175" s="258"/>
      <c r="Y175" s="258"/>
      <c r="Z175" s="258"/>
      <c r="AA175" s="258"/>
      <c r="AB175" s="258"/>
    </row>
    <row r="176" spans="1:28" s="459" customFormat="1" x14ac:dyDescent="0.3">
      <c r="A176" s="258" t="s">
        <v>784</v>
      </c>
      <c r="B176" s="258"/>
      <c r="C176" s="258"/>
      <c r="D176" s="258"/>
      <c r="E176" s="258"/>
      <c r="F176" s="258"/>
      <c r="G176" s="258"/>
      <c r="H176" s="258"/>
      <c r="I176" s="258"/>
      <c r="J176" s="258"/>
      <c r="K176" s="258"/>
      <c r="L176" s="258"/>
      <c r="M176" s="258"/>
      <c r="N176" s="258"/>
      <c r="O176" s="258"/>
      <c r="P176" s="258"/>
      <c r="Q176" s="258"/>
      <c r="R176" s="258"/>
      <c r="S176" s="258"/>
      <c r="T176" s="258"/>
      <c r="U176" s="258"/>
      <c r="V176" s="258"/>
      <c r="W176" s="258"/>
      <c r="X176" s="258"/>
      <c r="Y176" s="258"/>
      <c r="Z176" s="258"/>
      <c r="AA176" s="258"/>
      <c r="AB176" s="258"/>
    </row>
    <row r="177" spans="1:29" s="459" customFormat="1" x14ac:dyDescent="0.3">
      <c r="A177" s="258" t="s">
        <v>798</v>
      </c>
      <c r="B177" s="258"/>
      <c r="C177" s="258"/>
      <c r="D177" s="258"/>
      <c r="E177" s="258"/>
      <c r="F177" s="258"/>
      <c r="G177" s="258"/>
      <c r="H177" s="258"/>
      <c r="I177" s="258"/>
      <c r="J177" s="258"/>
      <c r="K177" s="258"/>
      <c r="L177" s="258"/>
      <c r="M177" s="258"/>
      <c r="N177" s="258"/>
      <c r="O177" s="258"/>
      <c r="P177" s="258"/>
      <c r="Q177" s="258"/>
      <c r="R177" s="258"/>
      <c r="S177" s="258"/>
      <c r="T177" s="258"/>
      <c r="U177" s="258"/>
      <c r="V177" s="258"/>
      <c r="W177" s="258"/>
      <c r="X177" s="258"/>
      <c r="Y177" s="258"/>
      <c r="Z177" s="258"/>
      <c r="AA177" s="258"/>
      <c r="AB177" s="258"/>
    </row>
    <row r="178" spans="1:29" s="459" customFormat="1" x14ac:dyDescent="0.3">
      <c r="A178" s="258" t="s">
        <v>800</v>
      </c>
      <c r="B178" s="258"/>
      <c r="C178" s="258"/>
      <c r="D178" s="258"/>
      <c r="E178" s="258"/>
      <c r="F178" s="258"/>
      <c r="G178" s="258"/>
      <c r="H178" s="258"/>
      <c r="I178" s="258"/>
      <c r="J178" s="258"/>
      <c r="K178" s="258"/>
      <c r="L178" s="258"/>
      <c r="M178" s="258"/>
      <c r="N178" s="258"/>
      <c r="O178" s="258"/>
      <c r="P178" s="258"/>
      <c r="Q178" s="258"/>
      <c r="R178" s="258"/>
      <c r="S178" s="258"/>
      <c r="T178" s="258"/>
      <c r="U178" s="258"/>
      <c r="V178" s="258"/>
      <c r="W178" s="258"/>
      <c r="X178" s="258"/>
      <c r="Y178" s="258"/>
      <c r="Z178" s="258"/>
      <c r="AA178" s="258"/>
      <c r="AB178" s="258"/>
    </row>
    <row r="179" spans="1:29" s="459" customFormat="1" x14ac:dyDescent="0.3">
      <c r="A179" s="258" t="s">
        <v>803</v>
      </c>
      <c r="B179" s="258"/>
      <c r="C179" s="258"/>
      <c r="D179" s="258"/>
      <c r="E179" s="258"/>
      <c r="F179" s="258"/>
      <c r="G179" s="258"/>
      <c r="H179" s="258"/>
      <c r="I179" s="258"/>
      <c r="J179" s="258"/>
      <c r="K179" s="258"/>
      <c r="L179" s="258"/>
      <c r="M179" s="258"/>
      <c r="N179" s="258"/>
      <c r="O179" s="258"/>
      <c r="P179" s="258"/>
      <c r="Q179" s="258"/>
      <c r="R179" s="258"/>
      <c r="S179" s="258"/>
      <c r="T179" s="258"/>
      <c r="U179" s="258"/>
      <c r="V179" s="258"/>
      <c r="W179" s="258"/>
      <c r="X179" s="258"/>
      <c r="Y179" s="258"/>
      <c r="Z179" s="258"/>
      <c r="AA179" s="258"/>
      <c r="AB179" s="258"/>
    </row>
    <row r="180" spans="1:29" s="459" customFormat="1" x14ac:dyDescent="0.3">
      <c r="A180" s="462" t="s">
        <v>914</v>
      </c>
      <c r="B180" s="463"/>
      <c r="C180" s="463"/>
      <c r="D180" s="463"/>
      <c r="E180" s="463"/>
      <c r="F180" s="463"/>
      <c r="G180" s="463"/>
      <c r="H180" s="463"/>
      <c r="I180" s="463"/>
      <c r="J180" s="463"/>
      <c r="K180" s="463"/>
      <c r="L180" s="463"/>
      <c r="M180" s="463"/>
      <c r="N180" s="463"/>
      <c r="O180" s="463"/>
      <c r="P180" s="463"/>
      <c r="Q180" s="463"/>
      <c r="R180" s="463"/>
      <c r="S180" s="463"/>
      <c r="T180" s="463"/>
      <c r="U180" s="463"/>
      <c r="V180" s="463"/>
      <c r="W180" s="463"/>
      <c r="X180" s="463"/>
      <c r="Y180" s="463"/>
      <c r="Z180" s="463"/>
      <c r="AA180" s="463"/>
      <c r="AB180" s="463"/>
      <c r="AC180" s="463"/>
    </row>
    <row r="181" spans="1:29" s="459" customFormat="1" x14ac:dyDescent="0.3">
      <c r="A181" s="462" t="s">
        <v>915</v>
      </c>
      <c r="B181" s="463"/>
      <c r="C181" s="463"/>
      <c r="D181" s="463"/>
      <c r="E181" s="463"/>
      <c r="F181" s="463"/>
      <c r="G181" s="463"/>
      <c r="H181" s="463"/>
      <c r="I181" s="463"/>
      <c r="J181" s="463"/>
      <c r="K181" s="463"/>
      <c r="L181" s="463"/>
      <c r="M181" s="463"/>
      <c r="N181" s="463"/>
      <c r="O181" s="463"/>
      <c r="P181" s="463"/>
      <c r="Q181" s="463"/>
      <c r="R181" s="463"/>
      <c r="S181" s="463"/>
      <c r="T181" s="463"/>
      <c r="U181" s="463"/>
      <c r="V181" s="463"/>
      <c r="W181" s="463"/>
      <c r="X181" s="463"/>
      <c r="Y181" s="463"/>
      <c r="Z181" s="463"/>
      <c r="AA181" s="463"/>
      <c r="AB181" s="463"/>
      <c r="AC181" s="463"/>
    </row>
    <row r="182" spans="1:29" s="459" customFormat="1" x14ac:dyDescent="0.3">
      <c r="A182" s="462" t="s">
        <v>916</v>
      </c>
      <c r="B182" s="463"/>
      <c r="C182" s="463"/>
      <c r="D182" s="463"/>
      <c r="E182" s="463"/>
      <c r="F182" s="463"/>
      <c r="G182" s="463"/>
      <c r="H182" s="463"/>
      <c r="I182" s="463"/>
      <c r="J182" s="463"/>
      <c r="K182" s="463"/>
      <c r="L182" s="463"/>
      <c r="M182" s="463"/>
      <c r="N182" s="463"/>
      <c r="O182" s="463"/>
      <c r="P182" s="463"/>
      <c r="Q182" s="463"/>
      <c r="R182" s="463"/>
      <c r="S182" s="463"/>
      <c r="T182" s="463"/>
      <c r="U182" s="463"/>
      <c r="V182" s="463"/>
      <c r="W182" s="463"/>
      <c r="X182" s="463"/>
      <c r="Y182" s="463"/>
      <c r="Z182" s="463"/>
      <c r="AA182" s="463"/>
      <c r="AB182" s="463"/>
      <c r="AC182" s="463"/>
    </row>
  </sheetData>
  <mergeCells count="86">
    <mergeCell ref="A180:AC180"/>
    <mergeCell ref="A181:AC181"/>
    <mergeCell ref="A182:AC182"/>
    <mergeCell ref="A177:AB177"/>
    <mergeCell ref="A178:AB178"/>
    <mergeCell ref="A179:AB179"/>
    <mergeCell ref="A145:Z145"/>
    <mergeCell ref="A146:Z146"/>
    <mergeCell ref="A147:Z147"/>
    <mergeCell ref="A84:B84"/>
    <mergeCell ref="A85:A136"/>
    <mergeCell ref="A142:Z142"/>
    <mergeCell ref="A143:Z143"/>
    <mergeCell ref="A144:Z144"/>
    <mergeCell ref="F133:Y133"/>
    <mergeCell ref="F134:Y134"/>
    <mergeCell ref="A137:C137"/>
    <mergeCell ref="A138:A141"/>
    <mergeCell ref="B138:C138"/>
    <mergeCell ref="B139:C139"/>
    <mergeCell ref="B140:C140"/>
    <mergeCell ref="A1:Z1"/>
    <mergeCell ref="A2:Z2"/>
    <mergeCell ref="A5:A7"/>
    <mergeCell ref="B5:B7"/>
    <mergeCell ref="J5:M5"/>
    <mergeCell ref="N5:Q5"/>
    <mergeCell ref="L6:M6"/>
    <mergeCell ref="N6:O6"/>
    <mergeCell ref="P6:Q6"/>
    <mergeCell ref="A3:Z3"/>
    <mergeCell ref="R5:U5"/>
    <mergeCell ref="V5:Y5"/>
    <mergeCell ref="Z5:Z7"/>
    <mergeCell ref="F6:G6"/>
    <mergeCell ref="H6:I6"/>
    <mergeCell ref="A4:Z4"/>
    <mergeCell ref="A8:A11"/>
    <mergeCell ref="A12:B12"/>
    <mergeCell ref="J6:K6"/>
    <mergeCell ref="C5:C7"/>
    <mergeCell ref="D5:D7"/>
    <mergeCell ref="E5:E7"/>
    <mergeCell ref="B141:C141"/>
    <mergeCell ref="F5:I5"/>
    <mergeCell ref="A15:B15"/>
    <mergeCell ref="F135:Y135"/>
    <mergeCell ref="F136:Y136"/>
    <mergeCell ref="A37:A83"/>
    <mergeCell ref="A13:A14"/>
    <mergeCell ref="A36:B36"/>
    <mergeCell ref="A30:A33"/>
    <mergeCell ref="A34:B34"/>
    <mergeCell ref="A16:A28"/>
    <mergeCell ref="A29:B29"/>
    <mergeCell ref="X6:Y6"/>
    <mergeCell ref="R6:S6"/>
    <mergeCell ref="T6:U6"/>
    <mergeCell ref="V6:W6"/>
    <mergeCell ref="A160:K160"/>
    <mergeCell ref="A148:Z148"/>
    <mergeCell ref="A149:Z149"/>
    <mergeCell ref="A150:Z150"/>
    <mergeCell ref="A152:Z152"/>
    <mergeCell ref="A153:K153"/>
    <mergeCell ref="A154:K154"/>
    <mergeCell ref="A155:K155"/>
    <mergeCell ref="A156:K156"/>
    <mergeCell ref="A157:K157"/>
    <mergeCell ref="A158:K158"/>
    <mergeCell ref="A159:K159"/>
    <mergeCell ref="A174:AB174"/>
    <mergeCell ref="A175:AB175"/>
    <mergeCell ref="A176:AB176"/>
    <mergeCell ref="A168:AB168"/>
    <mergeCell ref="A161:K161"/>
    <mergeCell ref="A162:K162"/>
    <mergeCell ref="A163:AB163"/>
    <mergeCell ref="A164:AB164"/>
    <mergeCell ref="A165:AB165"/>
    <mergeCell ref="A166:AB166"/>
    <mergeCell ref="A167:AB167"/>
    <mergeCell ref="A169:AB169"/>
    <mergeCell ref="A173:AB173"/>
    <mergeCell ref="A171:AB171"/>
    <mergeCell ref="A172:AB172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55" fitToHeight="0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 tint="-0.499984740745262"/>
    <pageSetUpPr fitToPage="1"/>
  </sheetPr>
  <dimension ref="A1:AC183"/>
  <sheetViews>
    <sheetView zoomScale="70" zoomScaleNormal="70" workbookViewId="0">
      <pane xSplit="7" ySplit="8" topLeftCell="H33" activePane="bottomRight" state="frozen"/>
      <selection pane="topRight" activeCell="H1" sqref="H1"/>
      <selection pane="bottomLeft" activeCell="A9" sqref="A9"/>
      <selection pane="bottomRight" activeCell="E97" sqref="E97"/>
    </sheetView>
  </sheetViews>
  <sheetFormatPr defaultColWidth="9" defaultRowHeight="16.2" x14ac:dyDescent="0.3"/>
  <cols>
    <col min="1" max="1" width="4.109375" style="4" customWidth="1"/>
    <col min="2" max="2" width="7.109375" style="5" customWidth="1"/>
    <col min="3" max="3" width="4.33203125" style="5" customWidth="1"/>
    <col min="4" max="4" width="12" style="4" customWidth="1"/>
    <col min="5" max="5" width="25" style="4" customWidth="1"/>
    <col min="6" max="7" width="4.33203125" style="3" customWidth="1"/>
    <col min="8" max="27" width="3.88671875" style="3" customWidth="1"/>
    <col min="28" max="28" width="8.44140625" style="3" customWidth="1"/>
    <col min="29" max="16384" width="9" style="2"/>
  </cols>
  <sheetData>
    <row r="1" spans="1:28" s="13" customFormat="1" ht="15.75" customHeight="1" x14ac:dyDescent="0.3">
      <c r="A1" s="393" t="s">
        <v>177</v>
      </c>
      <c r="B1" s="393"/>
      <c r="C1" s="393"/>
      <c r="D1" s="393"/>
      <c r="E1" s="393"/>
      <c r="F1" s="393"/>
      <c r="G1" s="393"/>
      <c r="H1" s="393"/>
      <c r="I1" s="393"/>
      <c r="J1" s="393"/>
      <c r="K1" s="393"/>
      <c r="L1" s="393"/>
      <c r="M1" s="393"/>
      <c r="N1" s="393"/>
      <c r="O1" s="393"/>
      <c r="P1" s="393"/>
      <c r="Q1" s="393"/>
      <c r="R1" s="393"/>
      <c r="S1" s="393"/>
      <c r="T1" s="393"/>
      <c r="U1" s="393"/>
      <c r="V1" s="393"/>
      <c r="W1" s="393"/>
      <c r="X1" s="393"/>
      <c r="Y1" s="393"/>
      <c r="Z1" s="393"/>
      <c r="AA1" s="393"/>
      <c r="AB1" s="393"/>
    </row>
    <row r="2" spans="1:28" s="13" customFormat="1" ht="15.75" customHeight="1" x14ac:dyDescent="0.3">
      <c r="A2" s="394" t="s">
        <v>669</v>
      </c>
      <c r="B2" s="394"/>
      <c r="C2" s="394"/>
      <c r="D2" s="394"/>
      <c r="E2" s="394"/>
      <c r="F2" s="394"/>
      <c r="G2" s="394"/>
      <c r="H2" s="394"/>
      <c r="I2" s="394"/>
      <c r="J2" s="394"/>
      <c r="K2" s="394"/>
      <c r="L2" s="394"/>
      <c r="M2" s="394"/>
      <c r="N2" s="394"/>
      <c r="O2" s="394"/>
      <c r="P2" s="394"/>
      <c r="Q2" s="394"/>
      <c r="R2" s="394"/>
      <c r="S2" s="394"/>
      <c r="T2" s="394"/>
      <c r="U2" s="394"/>
      <c r="V2" s="394"/>
      <c r="W2" s="394"/>
      <c r="X2" s="394"/>
      <c r="Y2" s="394"/>
      <c r="Z2" s="394"/>
      <c r="AA2" s="394"/>
      <c r="AB2" s="394"/>
    </row>
    <row r="3" spans="1:28" s="7" customFormat="1" ht="13.8" x14ac:dyDescent="0.3">
      <c r="A3" s="395"/>
      <c r="B3" s="396"/>
      <c r="C3" s="396"/>
      <c r="D3" s="396"/>
      <c r="E3" s="396"/>
      <c r="F3" s="396"/>
      <c r="G3" s="396"/>
      <c r="H3" s="396"/>
      <c r="I3" s="396"/>
      <c r="J3" s="396"/>
      <c r="K3" s="396"/>
      <c r="L3" s="396"/>
      <c r="M3" s="396"/>
      <c r="N3" s="396"/>
      <c r="O3" s="396"/>
      <c r="P3" s="396"/>
      <c r="Q3" s="396"/>
      <c r="R3" s="396"/>
      <c r="S3" s="396"/>
      <c r="T3" s="396"/>
      <c r="U3" s="396"/>
      <c r="V3" s="396"/>
      <c r="W3" s="396"/>
      <c r="X3" s="396"/>
      <c r="Y3" s="396"/>
      <c r="Z3" s="396"/>
      <c r="AA3" s="396"/>
      <c r="AB3" s="396"/>
    </row>
    <row r="4" spans="1:28" s="7" customFormat="1" ht="15" customHeight="1" x14ac:dyDescent="0.3">
      <c r="A4" s="397" t="s">
        <v>602</v>
      </c>
      <c r="B4" s="398"/>
      <c r="C4" s="398"/>
      <c r="D4" s="398"/>
      <c r="E4" s="398"/>
      <c r="F4" s="398"/>
      <c r="G4" s="398"/>
      <c r="H4" s="398"/>
      <c r="I4" s="398"/>
      <c r="J4" s="398"/>
      <c r="K4" s="398"/>
      <c r="L4" s="398"/>
      <c r="M4" s="398"/>
      <c r="N4" s="398"/>
      <c r="O4" s="398"/>
      <c r="P4" s="398"/>
      <c r="Q4" s="398"/>
      <c r="R4" s="398"/>
      <c r="S4" s="398"/>
      <c r="T4" s="398"/>
      <c r="U4" s="398"/>
      <c r="V4" s="398"/>
      <c r="W4" s="398"/>
      <c r="X4" s="398"/>
      <c r="Y4" s="398"/>
      <c r="Z4" s="398"/>
      <c r="AA4" s="398"/>
      <c r="AB4" s="398"/>
    </row>
    <row r="5" spans="1:28" s="14" customFormat="1" ht="15" customHeight="1" x14ac:dyDescent="0.3">
      <c r="A5" s="405" t="s">
        <v>794</v>
      </c>
      <c r="B5" s="405"/>
      <c r="C5" s="405"/>
      <c r="D5" s="405"/>
      <c r="E5" s="405"/>
      <c r="F5" s="405"/>
      <c r="G5" s="405"/>
      <c r="H5" s="405"/>
      <c r="I5" s="405"/>
      <c r="J5" s="405"/>
      <c r="K5" s="405"/>
      <c r="L5" s="405"/>
      <c r="M5" s="405"/>
      <c r="N5" s="405"/>
      <c r="O5" s="405"/>
      <c r="P5" s="405"/>
      <c r="Q5" s="405"/>
      <c r="R5" s="405"/>
      <c r="S5" s="405"/>
      <c r="T5" s="405"/>
      <c r="U5" s="405"/>
      <c r="V5" s="405"/>
      <c r="W5" s="405"/>
      <c r="X5" s="405"/>
      <c r="Y5" s="405"/>
      <c r="Z5" s="405"/>
      <c r="AA5" s="405"/>
      <c r="AB5" s="405"/>
    </row>
    <row r="6" spans="1:28" s="7" customFormat="1" ht="38.25" customHeight="1" x14ac:dyDescent="0.3">
      <c r="A6" s="399" t="s">
        <v>33</v>
      </c>
      <c r="B6" s="399"/>
      <c r="C6" s="399"/>
      <c r="D6" s="399"/>
      <c r="E6" s="400" t="s">
        <v>34</v>
      </c>
      <c r="F6" s="390" t="s">
        <v>35</v>
      </c>
      <c r="G6" s="390" t="s">
        <v>36</v>
      </c>
      <c r="H6" s="276" t="s">
        <v>188</v>
      </c>
      <c r="I6" s="391"/>
      <c r="J6" s="391"/>
      <c r="K6" s="391"/>
      <c r="L6" s="276" t="s">
        <v>189</v>
      </c>
      <c r="M6" s="391"/>
      <c r="N6" s="391"/>
      <c r="O6" s="391"/>
      <c r="P6" s="276" t="s">
        <v>190</v>
      </c>
      <c r="Q6" s="391"/>
      <c r="R6" s="391"/>
      <c r="S6" s="391"/>
      <c r="T6" s="276" t="s">
        <v>191</v>
      </c>
      <c r="U6" s="391"/>
      <c r="V6" s="391"/>
      <c r="W6" s="391"/>
      <c r="X6" s="276" t="s">
        <v>192</v>
      </c>
      <c r="Y6" s="391"/>
      <c r="Z6" s="391"/>
      <c r="AA6" s="391"/>
      <c r="AB6" s="415" t="s">
        <v>202</v>
      </c>
    </row>
    <row r="7" spans="1:28" s="7" customFormat="1" ht="11.55" customHeight="1" x14ac:dyDescent="0.3">
      <c r="A7" s="399"/>
      <c r="B7" s="399"/>
      <c r="C7" s="399"/>
      <c r="D7" s="399"/>
      <c r="E7" s="400"/>
      <c r="F7" s="390"/>
      <c r="G7" s="390"/>
      <c r="H7" s="392" t="s">
        <v>37</v>
      </c>
      <c r="I7" s="392"/>
      <c r="J7" s="392" t="s">
        <v>38</v>
      </c>
      <c r="K7" s="392"/>
      <c r="L7" s="392" t="s">
        <v>37</v>
      </c>
      <c r="M7" s="392"/>
      <c r="N7" s="392" t="s">
        <v>38</v>
      </c>
      <c r="O7" s="392"/>
      <c r="P7" s="392" t="s">
        <v>37</v>
      </c>
      <c r="Q7" s="392"/>
      <c r="R7" s="392" t="s">
        <v>38</v>
      </c>
      <c r="S7" s="392"/>
      <c r="T7" s="404" t="s">
        <v>37</v>
      </c>
      <c r="U7" s="404"/>
      <c r="V7" s="392" t="s">
        <v>38</v>
      </c>
      <c r="W7" s="392"/>
      <c r="X7" s="392" t="s">
        <v>37</v>
      </c>
      <c r="Y7" s="392"/>
      <c r="Z7" s="392" t="s">
        <v>38</v>
      </c>
      <c r="AA7" s="392"/>
      <c r="AB7" s="415"/>
    </row>
    <row r="8" spans="1:28" s="7" customFormat="1" ht="39" customHeight="1" x14ac:dyDescent="0.3">
      <c r="A8" s="399"/>
      <c r="B8" s="399"/>
      <c r="C8" s="399"/>
      <c r="D8" s="399"/>
      <c r="E8" s="400"/>
      <c r="F8" s="390"/>
      <c r="G8" s="390"/>
      <c r="H8" s="141" t="s">
        <v>39</v>
      </c>
      <c r="I8" s="141" t="s">
        <v>40</v>
      </c>
      <c r="J8" s="141" t="s">
        <v>39</v>
      </c>
      <c r="K8" s="141" t="s">
        <v>40</v>
      </c>
      <c r="L8" s="141" t="s">
        <v>39</v>
      </c>
      <c r="M8" s="141" t="s">
        <v>40</v>
      </c>
      <c r="N8" s="141" t="s">
        <v>39</v>
      </c>
      <c r="O8" s="141" t="s">
        <v>40</v>
      </c>
      <c r="P8" s="141" t="s">
        <v>39</v>
      </c>
      <c r="Q8" s="141" t="s">
        <v>40</v>
      </c>
      <c r="R8" s="141" t="s">
        <v>39</v>
      </c>
      <c r="S8" s="141" t="s">
        <v>40</v>
      </c>
      <c r="T8" s="142" t="s">
        <v>39</v>
      </c>
      <c r="U8" s="142" t="s">
        <v>40</v>
      </c>
      <c r="V8" s="141" t="s">
        <v>39</v>
      </c>
      <c r="W8" s="141" t="s">
        <v>40</v>
      </c>
      <c r="X8" s="141" t="s">
        <v>39</v>
      </c>
      <c r="Y8" s="141" t="s">
        <v>40</v>
      </c>
      <c r="Z8" s="141" t="s">
        <v>39</v>
      </c>
      <c r="AA8" s="141" t="s">
        <v>40</v>
      </c>
      <c r="AB8" s="415"/>
    </row>
    <row r="9" spans="1:28" ht="18" customHeight="1" x14ac:dyDescent="0.3">
      <c r="A9" s="390" t="s">
        <v>182</v>
      </c>
      <c r="B9" s="420" t="s">
        <v>160</v>
      </c>
      <c r="C9" s="420"/>
      <c r="D9" s="421" t="s">
        <v>161</v>
      </c>
      <c r="E9" s="54" t="s">
        <v>0</v>
      </c>
      <c r="F9" s="22">
        <v>12</v>
      </c>
      <c r="G9" s="22">
        <v>12</v>
      </c>
      <c r="H9" s="22">
        <v>2</v>
      </c>
      <c r="I9" s="22">
        <v>2</v>
      </c>
      <c r="J9" s="22">
        <v>2</v>
      </c>
      <c r="K9" s="22">
        <v>2</v>
      </c>
      <c r="L9" s="22">
        <v>2</v>
      </c>
      <c r="M9" s="22">
        <v>2</v>
      </c>
      <c r="N9" s="22">
        <v>2</v>
      </c>
      <c r="O9" s="22">
        <v>2</v>
      </c>
      <c r="P9" s="22">
        <v>2</v>
      </c>
      <c r="Q9" s="22">
        <v>2</v>
      </c>
      <c r="R9" s="22">
        <v>2</v>
      </c>
      <c r="S9" s="22">
        <v>2</v>
      </c>
      <c r="T9" s="41"/>
      <c r="U9" s="41"/>
      <c r="V9" s="22"/>
      <c r="W9" s="22"/>
      <c r="X9" s="77"/>
      <c r="Y9" s="77"/>
      <c r="Z9" s="78"/>
      <c r="AA9" s="78"/>
      <c r="AB9" s="79" t="s">
        <v>1</v>
      </c>
    </row>
    <row r="10" spans="1:28" ht="15" customHeight="1" x14ac:dyDescent="0.3">
      <c r="A10" s="390"/>
      <c r="B10" s="420"/>
      <c r="C10" s="420"/>
      <c r="D10" s="421"/>
      <c r="E10" s="54" t="s">
        <v>2</v>
      </c>
      <c r="F10" s="22">
        <v>8</v>
      </c>
      <c r="G10" s="22">
        <v>8</v>
      </c>
      <c r="H10" s="22">
        <v>2</v>
      </c>
      <c r="I10" s="22">
        <v>2</v>
      </c>
      <c r="J10" s="22">
        <v>2</v>
      </c>
      <c r="K10" s="22">
        <v>2</v>
      </c>
      <c r="L10" s="22">
        <v>2</v>
      </c>
      <c r="M10" s="22">
        <v>2</v>
      </c>
      <c r="N10" s="22">
        <v>2</v>
      </c>
      <c r="O10" s="22">
        <v>2</v>
      </c>
      <c r="P10" s="22"/>
      <c r="Q10" s="22"/>
      <c r="R10" s="22"/>
      <c r="S10" s="22"/>
      <c r="T10" s="41"/>
      <c r="U10" s="41"/>
      <c r="V10" s="22"/>
      <c r="W10" s="22"/>
      <c r="X10" s="77"/>
      <c r="Y10" s="77"/>
      <c r="Z10" s="78"/>
      <c r="AA10" s="78"/>
      <c r="AB10" s="80" t="s">
        <v>41</v>
      </c>
    </row>
    <row r="11" spans="1:28" ht="15" customHeight="1" x14ac:dyDescent="0.3">
      <c r="A11" s="390"/>
      <c r="B11" s="420"/>
      <c r="C11" s="420"/>
      <c r="D11" s="125" t="s">
        <v>89</v>
      </c>
      <c r="E11" s="54" t="s">
        <v>3</v>
      </c>
      <c r="F11" s="22">
        <v>6</v>
      </c>
      <c r="G11" s="22">
        <v>6</v>
      </c>
      <c r="H11" s="22">
        <v>2</v>
      </c>
      <c r="I11" s="22">
        <v>2</v>
      </c>
      <c r="J11" s="22">
        <v>2</v>
      </c>
      <c r="K11" s="22">
        <v>2</v>
      </c>
      <c r="L11" s="22">
        <v>2</v>
      </c>
      <c r="M11" s="22">
        <v>2</v>
      </c>
      <c r="N11" s="22"/>
      <c r="O11" s="22"/>
      <c r="P11" s="22"/>
      <c r="Q11" s="22"/>
      <c r="R11" s="22"/>
      <c r="S11" s="22"/>
      <c r="T11" s="41"/>
      <c r="U11" s="41"/>
      <c r="V11" s="22"/>
      <c r="W11" s="22"/>
      <c r="X11" s="77"/>
      <c r="Y11" s="77"/>
      <c r="Z11" s="78"/>
      <c r="AA11" s="78"/>
      <c r="AB11" s="80" t="s">
        <v>1</v>
      </c>
    </row>
    <row r="12" spans="1:28" ht="18" customHeight="1" x14ac:dyDescent="0.3">
      <c r="A12" s="390"/>
      <c r="B12" s="420"/>
      <c r="C12" s="420"/>
      <c r="D12" s="379" t="s">
        <v>90</v>
      </c>
      <c r="E12" s="54" t="s">
        <v>4</v>
      </c>
      <c r="F12" s="22">
        <v>2</v>
      </c>
      <c r="G12" s="22">
        <v>2</v>
      </c>
      <c r="H12" s="22"/>
      <c r="I12" s="22"/>
      <c r="J12" s="22"/>
      <c r="K12" s="22"/>
      <c r="L12" s="22"/>
      <c r="M12" s="22"/>
      <c r="N12" s="22">
        <v>2</v>
      </c>
      <c r="O12" s="22">
        <v>2</v>
      </c>
      <c r="P12" s="22"/>
      <c r="Q12" s="22"/>
      <c r="R12" s="22"/>
      <c r="S12" s="22"/>
      <c r="T12" s="41"/>
      <c r="U12" s="41"/>
      <c r="V12" s="22"/>
      <c r="W12" s="22"/>
      <c r="X12" s="22"/>
      <c r="Y12" s="22"/>
      <c r="Z12" s="22"/>
      <c r="AA12" s="22"/>
      <c r="AB12" s="80" t="s">
        <v>1</v>
      </c>
    </row>
    <row r="13" spans="1:28" ht="15" customHeight="1" x14ac:dyDescent="0.3">
      <c r="A13" s="390"/>
      <c r="B13" s="420"/>
      <c r="C13" s="420"/>
      <c r="D13" s="379"/>
      <c r="E13" s="54" t="s">
        <v>5</v>
      </c>
      <c r="F13" s="22">
        <v>2</v>
      </c>
      <c r="G13" s="22">
        <v>2</v>
      </c>
      <c r="H13" s="22"/>
      <c r="I13" s="22"/>
      <c r="J13" s="22">
        <v>2</v>
      </c>
      <c r="K13" s="22">
        <v>2</v>
      </c>
      <c r="L13" s="22"/>
      <c r="M13" s="22"/>
      <c r="N13" s="22"/>
      <c r="O13" s="22"/>
      <c r="P13" s="22"/>
      <c r="Q13" s="22"/>
      <c r="R13" s="22"/>
      <c r="S13" s="22"/>
      <c r="T13" s="41"/>
      <c r="U13" s="41"/>
      <c r="V13" s="22"/>
      <c r="W13" s="22"/>
      <c r="X13" s="22"/>
      <c r="Y13" s="22"/>
      <c r="Z13" s="22"/>
      <c r="AA13" s="22"/>
      <c r="AB13" s="80" t="s">
        <v>1</v>
      </c>
    </row>
    <row r="14" spans="1:28" ht="18" customHeight="1" x14ac:dyDescent="0.3">
      <c r="A14" s="390"/>
      <c r="B14" s="420"/>
      <c r="C14" s="420"/>
      <c r="D14" s="379"/>
      <c r="E14" s="54" t="s">
        <v>6</v>
      </c>
      <c r="F14" s="22">
        <v>4</v>
      </c>
      <c r="G14" s="22">
        <v>4</v>
      </c>
      <c r="H14" s="22">
        <v>2</v>
      </c>
      <c r="I14" s="22">
        <v>2</v>
      </c>
      <c r="J14" s="22">
        <v>2</v>
      </c>
      <c r="K14" s="22">
        <v>2</v>
      </c>
      <c r="L14" s="22"/>
      <c r="M14" s="22"/>
      <c r="N14" s="22"/>
      <c r="O14" s="22"/>
      <c r="P14" s="22"/>
      <c r="Q14" s="22"/>
      <c r="R14" s="22"/>
      <c r="S14" s="22"/>
      <c r="T14" s="41"/>
      <c r="U14" s="41"/>
      <c r="V14" s="22"/>
      <c r="W14" s="22"/>
      <c r="X14" s="22"/>
      <c r="Y14" s="22"/>
      <c r="Z14" s="22"/>
      <c r="AA14" s="22"/>
      <c r="AB14" s="80" t="s">
        <v>1</v>
      </c>
    </row>
    <row r="15" spans="1:28" ht="15" customHeight="1" x14ac:dyDescent="0.3">
      <c r="A15" s="390"/>
      <c r="B15" s="420"/>
      <c r="C15" s="420"/>
      <c r="D15" s="379" t="s">
        <v>91</v>
      </c>
      <c r="E15" s="54" t="s">
        <v>7</v>
      </c>
      <c r="F15" s="22">
        <v>2</v>
      </c>
      <c r="G15" s="22">
        <v>2</v>
      </c>
      <c r="H15" s="22"/>
      <c r="I15" s="22"/>
      <c r="J15" s="22">
        <v>2</v>
      </c>
      <c r="K15" s="22">
        <v>2</v>
      </c>
      <c r="L15" s="22"/>
      <c r="M15" s="22"/>
      <c r="N15" s="22"/>
      <c r="O15" s="22"/>
      <c r="P15" s="22"/>
      <c r="Q15" s="22"/>
      <c r="R15" s="22"/>
      <c r="S15" s="22"/>
      <c r="T15" s="41"/>
      <c r="U15" s="41"/>
      <c r="V15" s="22"/>
      <c r="W15" s="22"/>
      <c r="X15" s="22"/>
      <c r="Y15" s="22"/>
      <c r="Z15" s="22"/>
      <c r="AA15" s="22"/>
      <c r="AB15" s="80" t="s">
        <v>1</v>
      </c>
    </row>
    <row r="16" spans="1:28" ht="18" customHeight="1" x14ac:dyDescent="0.3">
      <c r="A16" s="390"/>
      <c r="B16" s="420"/>
      <c r="C16" s="420"/>
      <c r="D16" s="379"/>
      <c r="E16" s="54" t="s">
        <v>8</v>
      </c>
      <c r="F16" s="22">
        <v>2</v>
      </c>
      <c r="G16" s="22">
        <v>2</v>
      </c>
      <c r="H16" s="22"/>
      <c r="I16" s="22"/>
      <c r="J16" s="22">
        <v>2</v>
      </c>
      <c r="K16" s="22">
        <v>2</v>
      </c>
      <c r="L16" s="22"/>
      <c r="M16" s="22"/>
      <c r="N16" s="22"/>
      <c r="O16" s="22"/>
      <c r="P16" s="22"/>
      <c r="Q16" s="22"/>
      <c r="R16" s="22"/>
      <c r="S16" s="22"/>
      <c r="T16" s="41"/>
      <c r="U16" s="41"/>
      <c r="V16" s="22"/>
      <c r="W16" s="22"/>
      <c r="X16" s="22"/>
      <c r="Y16" s="22"/>
      <c r="Z16" s="22"/>
      <c r="AA16" s="22"/>
      <c r="AB16" s="80" t="s">
        <v>1</v>
      </c>
    </row>
    <row r="17" spans="1:28" ht="17.25" customHeight="1" x14ac:dyDescent="0.3">
      <c r="A17" s="390"/>
      <c r="B17" s="420"/>
      <c r="C17" s="420"/>
      <c r="D17" s="379"/>
      <c r="E17" s="54" t="s">
        <v>9</v>
      </c>
      <c r="F17" s="22">
        <v>2</v>
      </c>
      <c r="G17" s="22">
        <v>2</v>
      </c>
      <c r="H17" s="22">
        <v>2</v>
      </c>
      <c r="I17" s="22">
        <v>2</v>
      </c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41"/>
      <c r="U17" s="41"/>
      <c r="V17" s="22"/>
      <c r="W17" s="22"/>
      <c r="X17" s="22"/>
      <c r="Y17" s="22"/>
      <c r="Z17" s="22"/>
      <c r="AA17" s="22"/>
      <c r="AB17" s="80" t="s">
        <v>1</v>
      </c>
    </row>
    <row r="18" spans="1:28" ht="15" customHeight="1" x14ac:dyDescent="0.3">
      <c r="A18" s="390"/>
      <c r="B18" s="420"/>
      <c r="C18" s="420"/>
      <c r="D18" s="379" t="s">
        <v>92</v>
      </c>
      <c r="E18" s="54" t="s">
        <v>10</v>
      </c>
      <c r="F18" s="22">
        <v>2</v>
      </c>
      <c r="G18" s="22">
        <v>2</v>
      </c>
      <c r="H18" s="22">
        <v>2</v>
      </c>
      <c r="I18" s="22">
        <v>2</v>
      </c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41"/>
      <c r="U18" s="41"/>
      <c r="V18" s="22"/>
      <c r="W18" s="22"/>
      <c r="X18" s="22"/>
      <c r="Y18" s="22"/>
      <c r="Z18" s="22"/>
      <c r="AA18" s="22"/>
      <c r="AB18" s="80" t="s">
        <v>1</v>
      </c>
    </row>
    <row r="19" spans="1:28" ht="17.25" customHeight="1" x14ac:dyDescent="0.3">
      <c r="A19" s="390"/>
      <c r="B19" s="420"/>
      <c r="C19" s="420"/>
      <c r="D19" s="379"/>
      <c r="E19" s="54" t="s">
        <v>11</v>
      </c>
      <c r="F19" s="22">
        <v>2</v>
      </c>
      <c r="G19" s="22">
        <v>2</v>
      </c>
      <c r="H19" s="22"/>
      <c r="I19" s="22"/>
      <c r="J19" s="22"/>
      <c r="K19" s="22"/>
      <c r="L19" s="22"/>
      <c r="M19" s="22"/>
      <c r="N19" s="22">
        <v>2</v>
      </c>
      <c r="O19" s="22">
        <v>2</v>
      </c>
      <c r="P19" s="22"/>
      <c r="Q19" s="22"/>
      <c r="R19" s="22"/>
      <c r="S19" s="22"/>
      <c r="T19" s="41"/>
      <c r="U19" s="41"/>
      <c r="V19" s="22"/>
      <c r="W19" s="22"/>
      <c r="X19" s="22"/>
      <c r="Y19" s="22"/>
      <c r="Z19" s="22"/>
      <c r="AA19" s="22"/>
      <c r="AB19" s="80" t="s">
        <v>1</v>
      </c>
    </row>
    <row r="20" spans="1:28" ht="15" customHeight="1" x14ac:dyDescent="0.3">
      <c r="A20" s="390"/>
      <c r="B20" s="420"/>
      <c r="C20" s="420"/>
      <c r="D20" s="379" t="s">
        <v>179</v>
      </c>
      <c r="E20" s="54" t="s">
        <v>62</v>
      </c>
      <c r="F20" s="22">
        <v>2</v>
      </c>
      <c r="G20" s="22">
        <v>2</v>
      </c>
      <c r="H20" s="22"/>
      <c r="I20" s="22"/>
      <c r="J20" s="22">
        <v>2</v>
      </c>
      <c r="K20" s="22">
        <v>2</v>
      </c>
      <c r="L20" s="22"/>
      <c r="M20" s="22"/>
      <c r="N20" s="22"/>
      <c r="O20" s="22"/>
      <c r="P20" s="22"/>
      <c r="Q20" s="22"/>
      <c r="R20" s="22"/>
      <c r="S20" s="22"/>
      <c r="T20" s="41"/>
      <c r="U20" s="41"/>
      <c r="V20" s="22"/>
      <c r="W20" s="22"/>
      <c r="X20" s="22"/>
      <c r="Y20" s="22"/>
      <c r="Z20" s="22"/>
      <c r="AA20" s="22"/>
      <c r="AB20" s="80" t="s">
        <v>1</v>
      </c>
    </row>
    <row r="21" spans="1:28" ht="15" customHeight="1" x14ac:dyDescent="0.3">
      <c r="A21" s="390"/>
      <c r="B21" s="420"/>
      <c r="C21" s="420"/>
      <c r="D21" s="379"/>
      <c r="E21" s="54" t="s">
        <v>178</v>
      </c>
      <c r="F21" s="22">
        <v>2</v>
      </c>
      <c r="G21" s="22">
        <v>2</v>
      </c>
      <c r="H21" s="22">
        <v>2</v>
      </c>
      <c r="I21" s="22">
        <v>2</v>
      </c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41"/>
      <c r="U21" s="41"/>
      <c r="V21" s="22"/>
      <c r="W21" s="22"/>
      <c r="X21" s="22"/>
      <c r="Y21" s="22"/>
      <c r="Z21" s="22"/>
      <c r="AA21" s="22"/>
      <c r="AB21" s="80" t="s">
        <v>1</v>
      </c>
    </row>
    <row r="22" spans="1:28" ht="15" customHeight="1" x14ac:dyDescent="0.3">
      <c r="A22" s="390"/>
      <c r="B22" s="420"/>
      <c r="C22" s="420"/>
      <c r="D22" s="379" t="s">
        <v>181</v>
      </c>
      <c r="E22" s="54" t="s">
        <v>180</v>
      </c>
      <c r="F22" s="22">
        <v>2</v>
      </c>
      <c r="G22" s="22">
        <v>2</v>
      </c>
      <c r="H22" s="22"/>
      <c r="I22" s="22"/>
      <c r="J22" s="22"/>
      <c r="K22" s="22"/>
      <c r="L22" s="22">
        <v>2</v>
      </c>
      <c r="M22" s="22">
        <v>2</v>
      </c>
      <c r="N22" s="22"/>
      <c r="O22" s="22"/>
      <c r="P22" s="22"/>
      <c r="Q22" s="22"/>
      <c r="R22" s="22"/>
      <c r="S22" s="22"/>
      <c r="T22" s="41"/>
      <c r="U22" s="41"/>
      <c r="V22" s="115"/>
      <c r="W22" s="115"/>
      <c r="X22" s="115"/>
      <c r="Y22" s="115"/>
      <c r="Z22" s="115"/>
      <c r="AA22" s="115"/>
      <c r="AB22" s="80" t="s">
        <v>1</v>
      </c>
    </row>
    <row r="23" spans="1:28" ht="15" customHeight="1" x14ac:dyDescent="0.3">
      <c r="A23" s="390"/>
      <c r="B23" s="420"/>
      <c r="C23" s="420"/>
      <c r="D23" s="379"/>
      <c r="E23" s="54" t="s">
        <v>13</v>
      </c>
      <c r="F23" s="22">
        <v>6</v>
      </c>
      <c r="G23" s="22">
        <v>6</v>
      </c>
      <c r="H23" s="22">
        <v>1</v>
      </c>
      <c r="I23" s="22">
        <v>1</v>
      </c>
      <c r="J23" s="22">
        <v>1</v>
      </c>
      <c r="K23" s="22">
        <v>1</v>
      </c>
      <c r="L23" s="22">
        <v>1</v>
      </c>
      <c r="M23" s="22">
        <v>1</v>
      </c>
      <c r="N23" s="22">
        <v>1</v>
      </c>
      <c r="O23" s="22">
        <v>1</v>
      </c>
      <c r="P23" s="22">
        <v>1</v>
      </c>
      <c r="Q23" s="22">
        <v>1</v>
      </c>
      <c r="R23" s="22">
        <v>1</v>
      </c>
      <c r="S23" s="22">
        <v>1</v>
      </c>
      <c r="T23" s="41"/>
      <c r="U23" s="41"/>
      <c r="V23" s="115"/>
      <c r="W23" s="115"/>
      <c r="X23" s="115"/>
      <c r="Y23" s="115"/>
      <c r="Z23" s="115"/>
      <c r="AA23" s="115"/>
      <c r="AB23" s="80"/>
    </row>
    <row r="24" spans="1:28" ht="15" customHeight="1" x14ac:dyDescent="0.3">
      <c r="A24" s="390"/>
      <c r="B24" s="420"/>
      <c r="C24" s="420"/>
      <c r="D24" s="379"/>
      <c r="E24" s="54" t="s">
        <v>14</v>
      </c>
      <c r="F24" s="22">
        <v>0</v>
      </c>
      <c r="G24" s="22">
        <v>2</v>
      </c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41">
        <v>0</v>
      </c>
      <c r="U24" s="41">
        <v>2</v>
      </c>
      <c r="V24" s="22"/>
      <c r="W24" s="22"/>
      <c r="X24" s="22"/>
      <c r="Y24" s="22"/>
      <c r="Z24" s="22"/>
      <c r="AA24" s="22"/>
      <c r="AB24" s="80" t="s">
        <v>1</v>
      </c>
    </row>
    <row r="25" spans="1:28" ht="15" customHeight="1" x14ac:dyDescent="0.3">
      <c r="A25" s="390"/>
      <c r="B25" s="420"/>
      <c r="C25" s="420"/>
      <c r="D25" s="125" t="s">
        <v>162</v>
      </c>
      <c r="E25" s="54" t="s">
        <v>15</v>
      </c>
      <c r="F25" s="22">
        <v>2</v>
      </c>
      <c r="G25" s="22">
        <v>2</v>
      </c>
      <c r="H25" s="22">
        <v>1</v>
      </c>
      <c r="I25" s="22">
        <v>1</v>
      </c>
      <c r="J25" s="22">
        <v>1</v>
      </c>
      <c r="K25" s="22">
        <v>1</v>
      </c>
      <c r="L25" s="22"/>
      <c r="M25" s="22"/>
      <c r="N25" s="22"/>
      <c r="O25" s="22"/>
      <c r="P25" s="22"/>
      <c r="Q25" s="22"/>
      <c r="R25" s="22"/>
      <c r="S25" s="22"/>
      <c r="T25" s="41"/>
      <c r="U25" s="41"/>
      <c r="V25" s="115"/>
      <c r="W25" s="115"/>
      <c r="X25" s="115"/>
      <c r="Y25" s="115"/>
      <c r="Z25" s="115"/>
      <c r="AA25" s="115"/>
      <c r="AB25" s="80" t="s">
        <v>1</v>
      </c>
    </row>
    <row r="26" spans="1:28" ht="15" customHeight="1" x14ac:dyDescent="0.3">
      <c r="A26" s="390"/>
      <c r="B26" s="402" t="s">
        <v>16</v>
      </c>
      <c r="C26" s="402"/>
      <c r="D26" s="402"/>
      <c r="E26" s="81" t="s">
        <v>17</v>
      </c>
      <c r="F26" s="22">
        <v>2</v>
      </c>
      <c r="G26" s="22">
        <v>2</v>
      </c>
      <c r="H26" s="22">
        <v>2</v>
      </c>
      <c r="I26" s="22">
        <v>2</v>
      </c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41"/>
      <c r="U26" s="41"/>
      <c r="V26" s="49"/>
      <c r="W26" s="37"/>
      <c r="X26" s="37"/>
      <c r="Y26" s="37"/>
      <c r="Z26" s="37"/>
      <c r="AA26" s="37"/>
      <c r="AB26" s="80" t="s">
        <v>1</v>
      </c>
    </row>
    <row r="27" spans="1:28" ht="15" customHeight="1" x14ac:dyDescent="0.3">
      <c r="A27" s="390"/>
      <c r="B27" s="402"/>
      <c r="C27" s="402"/>
      <c r="D27" s="402"/>
      <c r="E27" s="81" t="s">
        <v>18</v>
      </c>
      <c r="F27" s="22">
        <v>0</v>
      </c>
      <c r="G27" s="22">
        <v>6</v>
      </c>
      <c r="H27" s="22">
        <v>0</v>
      </c>
      <c r="I27" s="22">
        <v>1</v>
      </c>
      <c r="J27" s="22">
        <v>0</v>
      </c>
      <c r="K27" s="22">
        <v>1</v>
      </c>
      <c r="L27" s="22">
        <v>0</v>
      </c>
      <c r="M27" s="22">
        <v>1</v>
      </c>
      <c r="N27" s="22">
        <v>0</v>
      </c>
      <c r="O27" s="22">
        <v>1</v>
      </c>
      <c r="P27" s="22">
        <v>0</v>
      </c>
      <c r="Q27" s="22">
        <v>1</v>
      </c>
      <c r="R27" s="22">
        <v>0</v>
      </c>
      <c r="S27" s="22">
        <v>1</v>
      </c>
      <c r="T27" s="41"/>
      <c r="U27" s="41"/>
      <c r="V27" s="49"/>
      <c r="W27" s="37"/>
      <c r="X27" s="37"/>
      <c r="Y27" s="37"/>
      <c r="Z27" s="37"/>
      <c r="AA27" s="37"/>
      <c r="AB27" s="80" t="s">
        <v>1</v>
      </c>
    </row>
    <row r="28" spans="1:28" ht="16.5" customHeight="1" x14ac:dyDescent="0.3">
      <c r="A28" s="390"/>
      <c r="B28" s="402"/>
      <c r="C28" s="402"/>
      <c r="D28" s="402"/>
      <c r="E28" s="81" t="s">
        <v>19</v>
      </c>
      <c r="F28" s="22">
        <v>0</v>
      </c>
      <c r="G28" s="22">
        <v>2</v>
      </c>
      <c r="H28" s="22"/>
      <c r="I28" s="22"/>
      <c r="J28" s="22"/>
      <c r="K28" s="22"/>
      <c r="L28" s="22">
        <v>0</v>
      </c>
      <c r="M28" s="22">
        <v>1</v>
      </c>
      <c r="N28" s="22">
        <v>0</v>
      </c>
      <c r="O28" s="22">
        <v>1</v>
      </c>
      <c r="P28" s="22"/>
      <c r="Q28" s="22"/>
      <c r="R28" s="22"/>
      <c r="S28" s="22"/>
      <c r="T28" s="41"/>
      <c r="U28" s="41"/>
      <c r="V28" s="49"/>
      <c r="W28" s="37"/>
      <c r="X28" s="37"/>
      <c r="Y28" s="37"/>
      <c r="Z28" s="37"/>
      <c r="AA28" s="37"/>
      <c r="AB28" s="80"/>
    </row>
    <row r="29" spans="1:28" ht="15" customHeight="1" x14ac:dyDescent="0.3">
      <c r="A29" s="390"/>
      <c r="B29" s="401" t="s">
        <v>105</v>
      </c>
      <c r="C29" s="401"/>
      <c r="D29" s="401"/>
      <c r="E29" s="401"/>
      <c r="F29" s="22">
        <v>2</v>
      </c>
      <c r="G29" s="22">
        <v>2</v>
      </c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41">
        <v>2</v>
      </c>
      <c r="U29" s="41">
        <v>2</v>
      </c>
      <c r="V29" s="26"/>
      <c r="W29" s="27"/>
      <c r="X29" s="27"/>
      <c r="Y29" s="27"/>
      <c r="Z29" s="27"/>
      <c r="AA29" s="27"/>
      <c r="AB29" s="80" t="s">
        <v>1</v>
      </c>
    </row>
    <row r="30" spans="1:28" ht="15" customHeight="1" x14ac:dyDescent="0.3">
      <c r="A30" s="390"/>
      <c r="B30" s="401" t="s">
        <v>164</v>
      </c>
      <c r="C30" s="401"/>
      <c r="D30" s="401"/>
      <c r="E30" s="54" t="s">
        <v>133</v>
      </c>
      <c r="F30" s="22">
        <v>2</v>
      </c>
      <c r="G30" s="22">
        <v>2</v>
      </c>
      <c r="H30" s="22"/>
      <c r="I30" s="22"/>
      <c r="J30" s="22"/>
      <c r="K30" s="22"/>
      <c r="L30" s="22"/>
      <c r="M30" s="22"/>
      <c r="N30" s="22"/>
      <c r="O30" s="22"/>
      <c r="P30" s="22">
        <v>2</v>
      </c>
      <c r="Q30" s="22">
        <v>2</v>
      </c>
      <c r="R30" s="22"/>
      <c r="S30" s="22"/>
      <c r="T30" s="41"/>
      <c r="U30" s="41"/>
      <c r="V30" s="26"/>
      <c r="W30" s="27"/>
      <c r="X30" s="27"/>
      <c r="Y30" s="27"/>
      <c r="Z30" s="27"/>
      <c r="AA30" s="27"/>
      <c r="AB30" s="80" t="s">
        <v>1</v>
      </c>
    </row>
    <row r="31" spans="1:28" ht="15" customHeight="1" x14ac:dyDescent="0.3">
      <c r="A31" s="390"/>
      <c r="B31" s="401"/>
      <c r="C31" s="401"/>
      <c r="D31" s="401"/>
      <c r="E31" s="54" t="s">
        <v>134</v>
      </c>
      <c r="F31" s="22">
        <v>2</v>
      </c>
      <c r="G31" s="22">
        <v>2</v>
      </c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>
        <v>2</v>
      </c>
      <c r="S31" s="22">
        <v>2</v>
      </c>
      <c r="T31" s="41"/>
      <c r="U31" s="41"/>
      <c r="V31" s="26"/>
      <c r="W31" s="27"/>
      <c r="X31" s="27"/>
      <c r="Y31" s="27"/>
      <c r="Z31" s="27"/>
      <c r="AA31" s="27"/>
      <c r="AB31" s="80"/>
    </row>
    <row r="32" spans="1:28" ht="15" customHeight="1" x14ac:dyDescent="0.3">
      <c r="A32" s="390"/>
      <c r="B32" s="401"/>
      <c r="C32" s="401"/>
      <c r="D32" s="401"/>
      <c r="E32" s="54" t="s">
        <v>140</v>
      </c>
      <c r="F32" s="55">
        <v>2</v>
      </c>
      <c r="G32" s="55">
        <v>2</v>
      </c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97">
        <v>2</v>
      </c>
      <c r="U32" s="97">
        <v>2</v>
      </c>
      <c r="V32" s="26"/>
      <c r="W32" s="27"/>
      <c r="X32" s="27"/>
      <c r="Y32" s="27"/>
      <c r="Z32" s="27"/>
      <c r="AA32" s="27"/>
      <c r="AB32" s="80" t="s">
        <v>1</v>
      </c>
    </row>
    <row r="33" spans="1:28" s="6" customFormat="1" ht="15" customHeight="1" x14ac:dyDescent="0.3">
      <c r="A33" s="390"/>
      <c r="B33" s="401" t="s">
        <v>107</v>
      </c>
      <c r="C33" s="401"/>
      <c r="D33" s="401"/>
      <c r="E33" s="64" t="s">
        <v>20</v>
      </c>
      <c r="F33" s="22">
        <v>2</v>
      </c>
      <c r="G33" s="22">
        <v>2</v>
      </c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41">
        <v>2</v>
      </c>
      <c r="U33" s="41">
        <v>2</v>
      </c>
      <c r="V33" s="26"/>
      <c r="W33" s="27"/>
      <c r="X33" s="27"/>
      <c r="Y33" s="27"/>
      <c r="Z33" s="27"/>
      <c r="AA33" s="27"/>
      <c r="AB33" s="80" t="s">
        <v>41</v>
      </c>
    </row>
    <row r="34" spans="1:28" s="6" customFormat="1" ht="15" customHeight="1" x14ac:dyDescent="0.3">
      <c r="A34" s="390"/>
      <c r="B34" s="401"/>
      <c r="C34" s="401"/>
      <c r="D34" s="401"/>
      <c r="E34" s="64" t="s">
        <v>108</v>
      </c>
      <c r="F34" s="22">
        <v>2</v>
      </c>
      <c r="G34" s="22">
        <v>2</v>
      </c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>
        <v>2</v>
      </c>
      <c r="S34" s="22">
        <v>2</v>
      </c>
      <c r="T34" s="41"/>
      <c r="U34" s="41"/>
      <c r="V34" s="26"/>
      <c r="W34" s="27"/>
      <c r="X34" s="27"/>
      <c r="Y34" s="27"/>
      <c r="Z34" s="27"/>
      <c r="AA34" s="27"/>
      <c r="AB34" s="80" t="s">
        <v>1</v>
      </c>
    </row>
    <row r="35" spans="1:28" s="6" customFormat="1" ht="15" customHeight="1" x14ac:dyDescent="0.3">
      <c r="A35" s="390"/>
      <c r="B35" s="401"/>
      <c r="C35" s="401"/>
      <c r="D35" s="401"/>
      <c r="E35" s="64" t="s">
        <v>109</v>
      </c>
      <c r="F35" s="22">
        <v>2</v>
      </c>
      <c r="G35" s="22">
        <v>2</v>
      </c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41">
        <v>2</v>
      </c>
      <c r="U35" s="41">
        <v>2</v>
      </c>
      <c r="V35" s="26"/>
      <c r="W35" s="27"/>
      <c r="X35" s="27"/>
      <c r="Y35" s="27"/>
      <c r="Z35" s="27"/>
      <c r="AA35" s="27"/>
      <c r="AB35" s="82" t="s">
        <v>1</v>
      </c>
    </row>
    <row r="36" spans="1:28" s="6" customFormat="1" ht="15" customHeight="1" x14ac:dyDescent="0.3">
      <c r="A36" s="390"/>
      <c r="B36" s="416" t="s">
        <v>22</v>
      </c>
      <c r="C36" s="416"/>
      <c r="D36" s="416"/>
      <c r="E36" s="416"/>
      <c r="F36" s="83">
        <f t="shared" ref="F36:AA36" si="0">SUM(F2:F35)</f>
        <v>74</v>
      </c>
      <c r="G36" s="83">
        <f t="shared" si="0"/>
        <v>84</v>
      </c>
      <c r="H36" s="83">
        <f t="shared" si="0"/>
        <v>18</v>
      </c>
      <c r="I36" s="83">
        <f t="shared" si="0"/>
        <v>19</v>
      </c>
      <c r="J36" s="83">
        <f t="shared" si="0"/>
        <v>18</v>
      </c>
      <c r="K36" s="83">
        <f t="shared" si="0"/>
        <v>19</v>
      </c>
      <c r="L36" s="83">
        <f t="shared" si="0"/>
        <v>9</v>
      </c>
      <c r="M36" s="83">
        <f t="shared" si="0"/>
        <v>11</v>
      </c>
      <c r="N36" s="83">
        <f t="shared" si="0"/>
        <v>9</v>
      </c>
      <c r="O36" s="83">
        <f t="shared" si="0"/>
        <v>11</v>
      </c>
      <c r="P36" s="83">
        <f t="shared" si="0"/>
        <v>5</v>
      </c>
      <c r="Q36" s="83">
        <f t="shared" si="0"/>
        <v>6</v>
      </c>
      <c r="R36" s="83">
        <f t="shared" si="0"/>
        <v>7</v>
      </c>
      <c r="S36" s="83">
        <f t="shared" si="0"/>
        <v>8</v>
      </c>
      <c r="T36" s="83">
        <f t="shared" si="0"/>
        <v>8</v>
      </c>
      <c r="U36" s="83">
        <f t="shared" si="0"/>
        <v>10</v>
      </c>
      <c r="V36" s="83">
        <f t="shared" si="0"/>
        <v>0</v>
      </c>
      <c r="W36" s="83">
        <f t="shared" si="0"/>
        <v>0</v>
      </c>
      <c r="X36" s="83">
        <f t="shared" si="0"/>
        <v>0</v>
      </c>
      <c r="Y36" s="83">
        <f t="shared" si="0"/>
        <v>0</v>
      </c>
      <c r="Z36" s="83">
        <f t="shared" si="0"/>
        <v>0</v>
      </c>
      <c r="AA36" s="83">
        <f t="shared" si="0"/>
        <v>0</v>
      </c>
      <c r="AB36" s="83"/>
    </row>
    <row r="37" spans="1:28" ht="18.75" customHeight="1" x14ac:dyDescent="0.3">
      <c r="A37" s="417" t="s">
        <v>183</v>
      </c>
      <c r="B37" s="418" t="s">
        <v>23</v>
      </c>
      <c r="C37" s="418"/>
      <c r="D37" s="126" t="s">
        <v>24</v>
      </c>
      <c r="E37" s="64" t="s">
        <v>27</v>
      </c>
      <c r="F37" s="27">
        <v>2</v>
      </c>
      <c r="G37" s="27">
        <v>2</v>
      </c>
      <c r="H37" s="27"/>
      <c r="I37" s="27"/>
      <c r="J37" s="27"/>
      <c r="K37" s="27"/>
      <c r="L37" s="27"/>
      <c r="M37" s="27"/>
      <c r="N37" s="27">
        <v>2</v>
      </c>
      <c r="O37" s="27">
        <v>2</v>
      </c>
      <c r="P37" s="26"/>
      <c r="Q37" s="27"/>
      <c r="R37" s="26"/>
      <c r="S37" s="27"/>
      <c r="T37" s="95"/>
      <c r="U37" s="96"/>
      <c r="V37" s="26"/>
      <c r="W37" s="27"/>
      <c r="X37" s="27"/>
      <c r="Y37" s="27"/>
      <c r="Z37" s="27"/>
      <c r="AA37" s="27"/>
      <c r="AB37" s="84"/>
    </row>
    <row r="38" spans="1:28" ht="17.25" customHeight="1" x14ac:dyDescent="0.3">
      <c r="A38" s="417"/>
      <c r="B38" s="418"/>
      <c r="C38" s="418"/>
      <c r="D38" s="419" t="s">
        <v>28</v>
      </c>
      <c r="E38" s="64" t="s">
        <v>29</v>
      </c>
      <c r="F38" s="22">
        <v>2</v>
      </c>
      <c r="G38" s="22">
        <v>2</v>
      </c>
      <c r="H38" s="22"/>
      <c r="I38" s="22"/>
      <c r="J38" s="22"/>
      <c r="K38" s="22"/>
      <c r="L38" s="22">
        <v>2</v>
      </c>
      <c r="M38" s="22">
        <v>2</v>
      </c>
      <c r="N38" s="22"/>
      <c r="O38" s="22"/>
      <c r="P38" s="22"/>
      <c r="Q38" s="22"/>
      <c r="R38" s="22"/>
      <c r="S38" s="22"/>
      <c r="T38" s="41"/>
      <c r="U38" s="41"/>
      <c r="V38" s="22"/>
      <c r="W38" s="22"/>
      <c r="X38" s="22"/>
      <c r="Y38" s="22"/>
      <c r="Z38" s="22"/>
      <c r="AA38" s="22"/>
      <c r="AB38" s="82"/>
    </row>
    <row r="39" spans="1:28" ht="18.75" customHeight="1" x14ac:dyDescent="0.3">
      <c r="A39" s="417"/>
      <c r="B39" s="418"/>
      <c r="C39" s="418"/>
      <c r="D39" s="419"/>
      <c r="E39" s="64" t="s">
        <v>30</v>
      </c>
      <c r="F39" s="27">
        <v>2</v>
      </c>
      <c r="G39" s="27">
        <v>2</v>
      </c>
      <c r="H39" s="27"/>
      <c r="I39" s="27"/>
      <c r="J39" s="27">
        <v>2</v>
      </c>
      <c r="K39" s="27">
        <v>2</v>
      </c>
      <c r="L39" s="27"/>
      <c r="M39" s="27"/>
      <c r="N39" s="27"/>
      <c r="O39" s="27"/>
      <c r="P39" s="22"/>
      <c r="Q39" s="22"/>
      <c r="R39" s="45"/>
      <c r="S39" s="22"/>
      <c r="T39" s="41"/>
      <c r="U39" s="41"/>
      <c r="V39" s="45"/>
      <c r="W39" s="22"/>
      <c r="X39" s="22"/>
      <c r="Y39" s="22"/>
      <c r="Z39" s="22"/>
      <c r="AA39" s="22"/>
      <c r="AB39" s="82"/>
    </row>
    <row r="40" spans="1:28" ht="15" customHeight="1" x14ac:dyDescent="0.3">
      <c r="A40" s="417"/>
      <c r="B40" s="416" t="s">
        <v>22</v>
      </c>
      <c r="C40" s="416"/>
      <c r="D40" s="416"/>
      <c r="E40" s="416"/>
      <c r="F40" s="83">
        <f>SUM(F37:F39)</f>
        <v>6</v>
      </c>
      <c r="G40" s="83">
        <f>SUM(G37:G39)</f>
        <v>6</v>
      </c>
      <c r="H40" s="83">
        <f>SUM(H37:H37)</f>
        <v>0</v>
      </c>
      <c r="I40" s="83">
        <f>SUM(I37:I37)</f>
        <v>0</v>
      </c>
      <c r="J40" s="83">
        <f>SUM(J37:J39)</f>
        <v>2</v>
      </c>
      <c r="K40" s="83">
        <f>SUM(K37:K39)</f>
        <v>2</v>
      </c>
      <c r="L40" s="83">
        <f>SUM(L37:L39)</f>
        <v>2</v>
      </c>
      <c r="M40" s="83">
        <f>SUM(M37:M39)</f>
        <v>2</v>
      </c>
      <c r="N40" s="83">
        <f t="shared" ref="N40:AA40" si="1">SUM(N37:N37)</f>
        <v>2</v>
      </c>
      <c r="O40" s="83">
        <f t="shared" si="1"/>
        <v>2</v>
      </c>
      <c r="P40" s="83">
        <f t="shared" si="1"/>
        <v>0</v>
      </c>
      <c r="Q40" s="83">
        <f t="shared" si="1"/>
        <v>0</v>
      </c>
      <c r="R40" s="83">
        <f t="shared" si="1"/>
        <v>0</v>
      </c>
      <c r="S40" s="83">
        <f t="shared" si="1"/>
        <v>0</v>
      </c>
      <c r="T40" s="83">
        <f t="shared" si="1"/>
        <v>0</v>
      </c>
      <c r="U40" s="83">
        <f t="shared" si="1"/>
        <v>0</v>
      </c>
      <c r="V40" s="83">
        <f t="shared" si="1"/>
        <v>0</v>
      </c>
      <c r="W40" s="83">
        <f t="shared" si="1"/>
        <v>0</v>
      </c>
      <c r="X40" s="83">
        <f t="shared" si="1"/>
        <v>0</v>
      </c>
      <c r="Y40" s="83">
        <f t="shared" si="1"/>
        <v>0</v>
      </c>
      <c r="Z40" s="83">
        <f t="shared" si="1"/>
        <v>0</v>
      </c>
      <c r="AA40" s="83">
        <f t="shared" si="1"/>
        <v>0</v>
      </c>
      <c r="AB40" s="83"/>
    </row>
    <row r="41" spans="1:28" ht="17.25" customHeight="1" x14ac:dyDescent="0.3">
      <c r="A41" s="378" t="s">
        <v>209</v>
      </c>
      <c r="B41" s="362" t="s">
        <v>110</v>
      </c>
      <c r="C41" s="379" t="s">
        <v>111</v>
      </c>
      <c r="D41" s="379"/>
      <c r="E41" s="64" t="s">
        <v>79</v>
      </c>
      <c r="F41" s="27">
        <v>4</v>
      </c>
      <c r="G41" s="27">
        <v>4</v>
      </c>
      <c r="H41" s="27">
        <v>2</v>
      </c>
      <c r="I41" s="27">
        <v>2</v>
      </c>
      <c r="J41" s="27">
        <v>2</v>
      </c>
      <c r="K41" s="27">
        <v>2</v>
      </c>
      <c r="L41" s="27"/>
      <c r="M41" s="27"/>
      <c r="N41" s="27"/>
      <c r="O41" s="27"/>
      <c r="P41" s="22"/>
      <c r="Q41" s="22"/>
      <c r="R41" s="45"/>
      <c r="S41" s="22"/>
      <c r="T41" s="41"/>
      <c r="U41" s="41"/>
      <c r="V41" s="45"/>
      <c r="W41" s="22"/>
      <c r="X41" s="22"/>
      <c r="Y41" s="22"/>
      <c r="Z41" s="22"/>
      <c r="AA41" s="22"/>
      <c r="AB41" s="85"/>
    </row>
    <row r="42" spans="1:28" ht="17.25" customHeight="1" x14ac:dyDescent="0.3">
      <c r="A42" s="378"/>
      <c r="B42" s="362"/>
      <c r="C42" s="379" t="s">
        <v>76</v>
      </c>
      <c r="D42" s="379"/>
      <c r="E42" s="54" t="s">
        <v>115</v>
      </c>
      <c r="F42" s="27">
        <v>2</v>
      </c>
      <c r="G42" s="27">
        <v>2</v>
      </c>
      <c r="H42" s="37">
        <v>2</v>
      </c>
      <c r="I42" s="37">
        <v>2</v>
      </c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40"/>
      <c r="U42" s="40"/>
      <c r="V42" s="26"/>
      <c r="W42" s="27"/>
      <c r="X42" s="22"/>
      <c r="Y42" s="22"/>
      <c r="Z42" s="22"/>
      <c r="AA42" s="22"/>
      <c r="AB42" s="85"/>
    </row>
    <row r="43" spans="1:28" s="6" customFormat="1" ht="15" customHeight="1" x14ac:dyDescent="0.3">
      <c r="A43" s="378"/>
      <c r="B43" s="362"/>
      <c r="C43" s="379" t="s">
        <v>168</v>
      </c>
      <c r="D43" s="379"/>
      <c r="E43" s="54" t="s">
        <v>185</v>
      </c>
      <c r="F43" s="27">
        <v>2</v>
      </c>
      <c r="G43" s="27">
        <v>2</v>
      </c>
      <c r="H43" s="115"/>
      <c r="I43" s="115"/>
      <c r="J43" s="115"/>
      <c r="K43" s="115"/>
      <c r="L43" s="115"/>
      <c r="M43" s="115"/>
      <c r="N43" s="115"/>
      <c r="O43" s="115"/>
      <c r="P43" s="115"/>
      <c r="Q43" s="115"/>
      <c r="R43" s="115">
        <v>2</v>
      </c>
      <c r="S43" s="115">
        <v>2</v>
      </c>
      <c r="T43" s="94"/>
      <c r="U43" s="94"/>
      <c r="V43" s="26"/>
      <c r="W43" s="27"/>
      <c r="X43" s="27"/>
      <c r="Y43" s="27"/>
      <c r="Z43" s="27"/>
      <c r="AA43" s="27"/>
      <c r="AB43" s="85"/>
    </row>
    <row r="44" spans="1:28" s="6" customFormat="1" ht="15" customHeight="1" x14ac:dyDescent="0.3">
      <c r="A44" s="378"/>
      <c r="B44" s="362"/>
      <c r="C44" s="379"/>
      <c r="D44" s="379"/>
      <c r="E44" s="54" t="s">
        <v>113</v>
      </c>
      <c r="F44" s="27">
        <v>1</v>
      </c>
      <c r="G44" s="27">
        <v>1</v>
      </c>
      <c r="H44" s="115"/>
      <c r="I44" s="115"/>
      <c r="J44" s="115"/>
      <c r="K44" s="115"/>
      <c r="L44" s="115"/>
      <c r="M44" s="115"/>
      <c r="N44" s="115"/>
      <c r="O44" s="115"/>
      <c r="P44" s="115"/>
      <c r="Q44" s="115"/>
      <c r="R44" s="115"/>
      <c r="S44" s="115"/>
      <c r="T44" s="94"/>
      <c r="U44" s="94"/>
      <c r="V44" s="26">
        <v>1</v>
      </c>
      <c r="W44" s="27">
        <v>1</v>
      </c>
      <c r="X44" s="53"/>
      <c r="Y44" s="53"/>
      <c r="Z44" s="53"/>
      <c r="AA44" s="53"/>
      <c r="AB44" s="85"/>
    </row>
    <row r="45" spans="1:28" s="6" customFormat="1" ht="15" customHeight="1" x14ac:dyDescent="0.3">
      <c r="A45" s="378"/>
      <c r="B45" s="362"/>
      <c r="C45" s="379"/>
      <c r="D45" s="379"/>
      <c r="E45" s="54" t="s">
        <v>114</v>
      </c>
      <c r="F45" s="27">
        <v>3</v>
      </c>
      <c r="G45" s="27">
        <v>3</v>
      </c>
      <c r="H45" s="115"/>
      <c r="I45" s="115"/>
      <c r="J45" s="115"/>
      <c r="K45" s="115"/>
      <c r="L45" s="115"/>
      <c r="M45" s="115"/>
      <c r="N45" s="115"/>
      <c r="O45" s="115"/>
      <c r="P45" s="115"/>
      <c r="Q45" s="115"/>
      <c r="R45" s="115"/>
      <c r="S45" s="115"/>
      <c r="T45" s="94"/>
      <c r="U45" s="94"/>
      <c r="V45" s="26"/>
      <c r="W45" s="27"/>
      <c r="X45" s="27">
        <v>3</v>
      </c>
      <c r="Y45" s="27">
        <v>3</v>
      </c>
      <c r="Z45" s="27"/>
      <c r="AA45" s="27"/>
      <c r="AB45" s="85"/>
    </row>
    <row r="46" spans="1:28" s="6" customFormat="1" ht="15" customHeight="1" x14ac:dyDescent="0.3">
      <c r="A46" s="378"/>
      <c r="B46" s="362"/>
      <c r="C46" s="379"/>
      <c r="D46" s="379"/>
      <c r="E46" s="54" t="s">
        <v>163</v>
      </c>
      <c r="F46" s="27">
        <v>3</v>
      </c>
      <c r="G46" s="27">
        <v>3</v>
      </c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40"/>
      <c r="U46" s="40"/>
      <c r="V46" s="26"/>
      <c r="W46" s="27"/>
      <c r="X46" s="27"/>
      <c r="Y46" s="27"/>
      <c r="Z46" s="27">
        <v>3</v>
      </c>
      <c r="AA46" s="27">
        <v>3</v>
      </c>
      <c r="AB46" s="85"/>
    </row>
    <row r="47" spans="1:28" ht="15" customHeight="1" x14ac:dyDescent="0.3">
      <c r="A47" s="378"/>
      <c r="B47" s="362"/>
      <c r="C47" s="379" t="s">
        <v>167</v>
      </c>
      <c r="D47" s="379"/>
      <c r="E47" s="54" t="s">
        <v>21</v>
      </c>
      <c r="F47" s="22">
        <v>2</v>
      </c>
      <c r="G47" s="22">
        <v>2</v>
      </c>
      <c r="H47" s="22"/>
      <c r="I47" s="22"/>
      <c r="J47" s="22">
        <v>2</v>
      </c>
      <c r="K47" s="22">
        <v>2</v>
      </c>
      <c r="L47" s="22"/>
      <c r="M47" s="22"/>
      <c r="N47" s="22"/>
      <c r="O47" s="22"/>
      <c r="P47" s="22"/>
      <c r="Q47" s="22"/>
      <c r="R47" s="22"/>
      <c r="S47" s="22"/>
      <c r="T47" s="41"/>
      <c r="U47" s="41"/>
      <c r="V47" s="22"/>
      <c r="W47" s="22"/>
      <c r="X47" s="22"/>
      <c r="Y47" s="22"/>
      <c r="Z47" s="22"/>
      <c r="AA47" s="22"/>
      <c r="AB47" s="86"/>
    </row>
    <row r="48" spans="1:28" ht="15" customHeight="1" x14ac:dyDescent="0.3">
      <c r="A48" s="378"/>
      <c r="B48" s="362"/>
      <c r="C48" s="379"/>
      <c r="D48" s="379"/>
      <c r="E48" s="54" t="s">
        <v>65</v>
      </c>
      <c r="F48" s="22">
        <v>2</v>
      </c>
      <c r="G48" s="22">
        <v>2</v>
      </c>
      <c r="H48" s="22"/>
      <c r="I48" s="22"/>
      <c r="J48" s="22"/>
      <c r="K48" s="22"/>
      <c r="L48" s="22">
        <v>2</v>
      </c>
      <c r="M48" s="22">
        <v>2</v>
      </c>
      <c r="N48" s="22"/>
      <c r="O48" s="22"/>
      <c r="P48" s="22"/>
      <c r="Q48" s="22"/>
      <c r="R48" s="22"/>
      <c r="S48" s="22"/>
      <c r="T48" s="41"/>
      <c r="U48" s="41"/>
      <c r="V48" s="45"/>
      <c r="W48" s="22"/>
      <c r="X48" s="22"/>
      <c r="Y48" s="22"/>
      <c r="Z48" s="22"/>
      <c r="AA48" s="22"/>
      <c r="AB48" s="86"/>
    </row>
    <row r="49" spans="1:28" ht="15" customHeight="1" x14ac:dyDescent="0.3">
      <c r="A49" s="378"/>
      <c r="B49" s="362"/>
      <c r="C49" s="379"/>
      <c r="D49" s="379"/>
      <c r="E49" s="54" t="s">
        <v>47</v>
      </c>
      <c r="F49" s="22">
        <v>2</v>
      </c>
      <c r="G49" s="22">
        <v>2</v>
      </c>
      <c r="H49" s="22"/>
      <c r="I49" s="22"/>
      <c r="J49" s="22"/>
      <c r="K49" s="22"/>
      <c r="L49" s="22"/>
      <c r="M49" s="22"/>
      <c r="N49" s="22">
        <v>2</v>
      </c>
      <c r="O49" s="22">
        <v>2</v>
      </c>
      <c r="P49" s="22"/>
      <c r="Q49" s="22"/>
      <c r="R49" s="22"/>
      <c r="S49" s="22"/>
      <c r="T49" s="41"/>
      <c r="U49" s="41"/>
      <c r="V49" s="22"/>
      <c r="W49" s="22"/>
      <c r="X49" s="22"/>
      <c r="Y49" s="22"/>
      <c r="Z49" s="22"/>
      <c r="AA49" s="22"/>
      <c r="AB49" s="86"/>
    </row>
    <row r="50" spans="1:28" ht="15" customHeight="1" x14ac:dyDescent="0.3">
      <c r="A50" s="378"/>
      <c r="B50" s="362"/>
      <c r="C50" s="379"/>
      <c r="D50" s="379"/>
      <c r="E50" s="54" t="s">
        <v>118</v>
      </c>
      <c r="F50" s="22">
        <v>2</v>
      </c>
      <c r="G50" s="22">
        <v>2</v>
      </c>
      <c r="H50" s="22"/>
      <c r="I50" s="22"/>
      <c r="J50" s="22"/>
      <c r="K50" s="22"/>
      <c r="L50" s="22"/>
      <c r="M50" s="22"/>
      <c r="N50" s="22"/>
      <c r="O50" s="22"/>
      <c r="P50" s="22">
        <v>2</v>
      </c>
      <c r="Q50" s="22">
        <v>2</v>
      </c>
      <c r="R50" s="22"/>
      <c r="S50" s="22"/>
      <c r="T50" s="41"/>
      <c r="U50" s="41"/>
      <c r="V50" s="22"/>
      <c r="W50" s="22"/>
      <c r="X50" s="22"/>
      <c r="Y50" s="22"/>
      <c r="Z50" s="22"/>
      <c r="AA50" s="22"/>
      <c r="AB50" s="86"/>
    </row>
    <row r="51" spans="1:28" ht="15" customHeight="1" x14ac:dyDescent="0.3">
      <c r="A51" s="378"/>
      <c r="B51" s="362"/>
      <c r="C51" s="379"/>
      <c r="D51" s="379"/>
      <c r="E51" s="54" t="s">
        <v>49</v>
      </c>
      <c r="F51" s="22">
        <v>2</v>
      </c>
      <c r="G51" s="22">
        <v>2</v>
      </c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>
        <v>2</v>
      </c>
      <c r="S51" s="22">
        <v>2</v>
      </c>
      <c r="T51" s="41"/>
      <c r="U51" s="41"/>
      <c r="V51" s="89"/>
      <c r="W51" s="89"/>
      <c r="X51" s="22"/>
      <c r="Y51" s="22"/>
      <c r="Z51" s="22"/>
      <c r="AA51" s="22"/>
      <c r="AB51" s="87"/>
    </row>
    <row r="52" spans="1:28" ht="15" customHeight="1" x14ac:dyDescent="0.3">
      <c r="A52" s="378"/>
      <c r="B52" s="362"/>
      <c r="C52" s="362"/>
      <c r="D52" s="362"/>
      <c r="E52" s="54" t="s">
        <v>119</v>
      </c>
      <c r="F52" s="22">
        <v>2</v>
      </c>
      <c r="G52" s="22">
        <v>2</v>
      </c>
      <c r="H52" s="22"/>
      <c r="I52" s="22"/>
      <c r="J52" s="22"/>
      <c r="K52" s="22"/>
      <c r="L52" s="22">
        <v>2</v>
      </c>
      <c r="M52" s="22">
        <v>2</v>
      </c>
      <c r="N52" s="22"/>
      <c r="O52" s="22"/>
      <c r="P52" s="22"/>
      <c r="Q52" s="22"/>
      <c r="R52" s="22"/>
      <c r="S52" s="22"/>
      <c r="T52" s="41"/>
      <c r="U52" s="41"/>
      <c r="V52" s="22"/>
      <c r="W52" s="22"/>
      <c r="X52" s="22"/>
      <c r="Y52" s="22"/>
      <c r="Z52" s="22"/>
      <c r="AA52" s="22"/>
      <c r="AB52" s="87"/>
    </row>
    <row r="53" spans="1:28" ht="16.350000000000001" customHeight="1" x14ac:dyDescent="0.3">
      <c r="A53" s="378"/>
      <c r="B53" s="362"/>
      <c r="C53" s="362"/>
      <c r="D53" s="362"/>
      <c r="E53" s="54" t="s">
        <v>120</v>
      </c>
      <c r="F53" s="22">
        <v>2</v>
      </c>
      <c r="G53" s="22">
        <v>2</v>
      </c>
      <c r="H53" s="22"/>
      <c r="I53" s="22"/>
      <c r="J53" s="22"/>
      <c r="K53" s="22"/>
      <c r="L53" s="22">
        <v>2</v>
      </c>
      <c r="M53" s="22">
        <v>2</v>
      </c>
      <c r="N53" s="22"/>
      <c r="O53" s="22"/>
      <c r="P53" s="22"/>
      <c r="Q53" s="22"/>
      <c r="R53" s="22"/>
      <c r="S53" s="22"/>
      <c r="T53" s="41"/>
      <c r="U53" s="41"/>
      <c r="V53" s="22"/>
      <c r="W53" s="22"/>
      <c r="X53" s="22"/>
      <c r="Y53" s="22"/>
      <c r="Z53" s="22"/>
      <c r="AA53" s="22"/>
      <c r="AB53" s="88"/>
    </row>
    <row r="54" spans="1:28" ht="17.100000000000001" customHeight="1" x14ac:dyDescent="0.3">
      <c r="A54" s="378"/>
      <c r="B54" s="362"/>
      <c r="C54" s="362"/>
      <c r="D54" s="362"/>
      <c r="E54" s="54" t="s">
        <v>71</v>
      </c>
      <c r="F54" s="22">
        <v>2</v>
      </c>
      <c r="G54" s="22">
        <v>2</v>
      </c>
      <c r="H54" s="22"/>
      <c r="I54" s="22"/>
      <c r="J54" s="22"/>
      <c r="K54" s="22"/>
      <c r="L54" s="22">
        <v>2</v>
      </c>
      <c r="M54" s="22">
        <v>2</v>
      </c>
      <c r="N54" s="22"/>
      <c r="O54" s="22"/>
      <c r="P54" s="22"/>
      <c r="Q54" s="22"/>
      <c r="R54" s="22"/>
      <c r="S54" s="22"/>
      <c r="T54" s="41"/>
      <c r="U54" s="41"/>
      <c r="V54" s="22"/>
      <c r="W54" s="22"/>
      <c r="X54" s="22"/>
      <c r="Y54" s="22"/>
      <c r="Z54" s="22"/>
      <c r="AA54" s="22"/>
      <c r="AB54" s="87"/>
    </row>
    <row r="55" spans="1:28" ht="17.55" customHeight="1" x14ac:dyDescent="0.3">
      <c r="A55" s="378"/>
      <c r="B55" s="362"/>
      <c r="C55" s="362"/>
      <c r="D55" s="362"/>
      <c r="E55" s="54" t="s">
        <v>121</v>
      </c>
      <c r="F55" s="27">
        <v>2</v>
      </c>
      <c r="G55" s="27">
        <v>2</v>
      </c>
      <c r="H55" s="115"/>
      <c r="I55" s="115"/>
      <c r="J55" s="115"/>
      <c r="K55" s="115"/>
      <c r="L55" s="115"/>
      <c r="M55" s="115"/>
      <c r="N55" s="115">
        <v>2</v>
      </c>
      <c r="O55" s="115">
        <v>2</v>
      </c>
      <c r="P55" s="115"/>
      <c r="Q55" s="115"/>
      <c r="R55" s="115"/>
      <c r="S55" s="115"/>
      <c r="T55" s="94"/>
      <c r="U55" s="94"/>
      <c r="V55" s="22"/>
      <c r="W55" s="22"/>
      <c r="X55" s="22"/>
      <c r="Y55" s="22"/>
      <c r="Z55" s="22"/>
      <c r="AA55" s="22"/>
      <c r="AB55" s="87"/>
    </row>
    <row r="56" spans="1:28" ht="15" customHeight="1" x14ac:dyDescent="0.3">
      <c r="A56" s="378"/>
      <c r="B56" s="362"/>
      <c r="C56" s="362"/>
      <c r="D56" s="362"/>
      <c r="E56" s="54" t="s">
        <v>122</v>
      </c>
      <c r="F56" s="27">
        <v>4</v>
      </c>
      <c r="G56" s="27">
        <v>4</v>
      </c>
      <c r="H56" s="115"/>
      <c r="I56" s="115"/>
      <c r="J56" s="115"/>
      <c r="K56" s="115"/>
      <c r="L56" s="115"/>
      <c r="M56" s="115"/>
      <c r="N56" s="115"/>
      <c r="O56" s="115"/>
      <c r="P56" s="115">
        <v>2</v>
      </c>
      <c r="Q56" s="115">
        <v>2</v>
      </c>
      <c r="R56" s="115">
        <v>2</v>
      </c>
      <c r="S56" s="115">
        <v>2</v>
      </c>
      <c r="T56" s="94"/>
      <c r="U56" s="94"/>
      <c r="V56" s="22"/>
      <c r="W56" s="22"/>
      <c r="X56" s="22"/>
      <c r="Y56" s="22"/>
      <c r="Z56" s="22"/>
      <c r="AA56" s="22"/>
      <c r="AB56" s="87"/>
    </row>
    <row r="57" spans="1:28" ht="15" customHeight="1" x14ac:dyDescent="0.3">
      <c r="A57" s="378"/>
      <c r="B57" s="362"/>
      <c r="C57" s="362"/>
      <c r="D57" s="362"/>
      <c r="E57" s="54" t="s">
        <v>123</v>
      </c>
      <c r="F57" s="27">
        <v>2</v>
      </c>
      <c r="G57" s="27">
        <v>2</v>
      </c>
      <c r="H57" s="115"/>
      <c r="I57" s="115"/>
      <c r="J57" s="115"/>
      <c r="K57" s="115"/>
      <c r="L57" s="115"/>
      <c r="M57" s="115"/>
      <c r="N57" s="115"/>
      <c r="O57" s="115"/>
      <c r="P57" s="115"/>
      <c r="Q57" s="115"/>
      <c r="R57" s="115">
        <v>2</v>
      </c>
      <c r="S57" s="115">
        <v>2</v>
      </c>
      <c r="T57" s="94"/>
      <c r="U57" s="94"/>
      <c r="V57" s="22"/>
      <c r="W57" s="22"/>
      <c r="X57" s="22"/>
      <c r="Y57" s="22"/>
      <c r="Z57" s="22"/>
      <c r="AA57" s="22"/>
      <c r="AB57" s="68"/>
    </row>
    <row r="58" spans="1:28" ht="16.350000000000001" customHeight="1" x14ac:dyDescent="0.3">
      <c r="A58" s="378"/>
      <c r="B58" s="362"/>
      <c r="C58" s="362"/>
      <c r="D58" s="362"/>
      <c r="E58" s="54" t="s">
        <v>124</v>
      </c>
      <c r="F58" s="27">
        <v>2</v>
      </c>
      <c r="G58" s="27">
        <v>2</v>
      </c>
      <c r="H58" s="37"/>
      <c r="I58" s="37"/>
      <c r="J58" s="37"/>
      <c r="K58" s="37"/>
      <c r="L58" s="37"/>
      <c r="M58" s="37"/>
      <c r="N58" s="37"/>
      <c r="O58" s="37"/>
      <c r="P58" s="37">
        <v>2</v>
      </c>
      <c r="Q58" s="37">
        <v>2</v>
      </c>
      <c r="R58" s="37"/>
      <c r="S58" s="37"/>
      <c r="T58" s="40"/>
      <c r="U58" s="40"/>
      <c r="V58" s="55"/>
      <c r="W58" s="55"/>
      <c r="X58" s="55"/>
      <c r="Y58" s="55"/>
      <c r="Z58" s="55"/>
      <c r="AA58" s="55"/>
      <c r="AB58" s="86"/>
    </row>
    <row r="59" spans="1:28" ht="15" customHeight="1" x14ac:dyDescent="0.3">
      <c r="A59" s="378"/>
      <c r="B59" s="362"/>
      <c r="C59" s="362"/>
      <c r="D59" s="362"/>
      <c r="E59" s="54" t="s">
        <v>125</v>
      </c>
      <c r="F59" s="27">
        <v>2</v>
      </c>
      <c r="G59" s="27">
        <v>2</v>
      </c>
      <c r="H59" s="37"/>
      <c r="I59" s="37"/>
      <c r="J59" s="37"/>
      <c r="K59" s="37"/>
      <c r="L59" s="37"/>
      <c r="M59" s="37"/>
      <c r="N59" s="37"/>
      <c r="O59" s="37"/>
      <c r="P59" s="37">
        <v>2</v>
      </c>
      <c r="Q59" s="37">
        <v>2</v>
      </c>
      <c r="R59" s="37"/>
      <c r="S59" s="37"/>
      <c r="T59" s="40"/>
      <c r="U59" s="40"/>
      <c r="V59" s="22"/>
      <c r="W59" s="22"/>
      <c r="X59" s="22"/>
      <c r="Y59" s="22"/>
      <c r="Z59" s="22"/>
      <c r="AA59" s="22"/>
      <c r="AB59" s="71"/>
    </row>
    <row r="60" spans="1:28" ht="15" customHeight="1" x14ac:dyDescent="0.3">
      <c r="A60" s="378"/>
      <c r="B60" s="362"/>
      <c r="C60" s="362"/>
      <c r="D60" s="362"/>
      <c r="E60" s="54" t="s">
        <v>126</v>
      </c>
      <c r="F60" s="27">
        <v>2</v>
      </c>
      <c r="G60" s="27">
        <v>2</v>
      </c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>
        <v>2</v>
      </c>
      <c r="S60" s="22">
        <v>2</v>
      </c>
      <c r="T60" s="41"/>
      <c r="U60" s="41"/>
      <c r="V60" s="22"/>
      <c r="W60" s="22"/>
      <c r="X60" s="22"/>
      <c r="Y60" s="22"/>
      <c r="Z60" s="22"/>
      <c r="AA60" s="22"/>
      <c r="AB60" s="71"/>
    </row>
    <row r="61" spans="1:28" ht="15" customHeight="1" x14ac:dyDescent="0.3">
      <c r="A61" s="378"/>
      <c r="B61" s="362"/>
      <c r="C61" s="362"/>
      <c r="D61" s="362"/>
      <c r="E61" s="54" t="s">
        <v>77</v>
      </c>
      <c r="F61" s="27">
        <v>2</v>
      </c>
      <c r="G61" s="27">
        <v>2</v>
      </c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>
        <v>2</v>
      </c>
      <c r="S61" s="22">
        <v>2</v>
      </c>
      <c r="T61" s="41"/>
      <c r="U61" s="41"/>
      <c r="V61" s="22"/>
      <c r="W61" s="22"/>
      <c r="X61" s="22"/>
      <c r="Y61" s="22"/>
      <c r="Z61" s="22"/>
      <c r="AA61" s="22"/>
      <c r="AB61" s="71"/>
    </row>
    <row r="62" spans="1:28" ht="15" customHeight="1" x14ac:dyDescent="0.3">
      <c r="A62" s="378"/>
      <c r="B62" s="362"/>
      <c r="C62" s="362"/>
      <c r="D62" s="362"/>
      <c r="E62" s="54" t="s">
        <v>46</v>
      </c>
      <c r="F62" s="27">
        <v>2</v>
      </c>
      <c r="G62" s="27">
        <v>2</v>
      </c>
      <c r="H62" s="55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40"/>
      <c r="U62" s="40"/>
      <c r="V62" s="22">
        <v>2</v>
      </c>
      <c r="W62" s="22">
        <v>2</v>
      </c>
      <c r="X62" s="52"/>
      <c r="Y62" s="52"/>
      <c r="Z62" s="52"/>
      <c r="AA62" s="52"/>
      <c r="AB62" s="71"/>
    </row>
    <row r="63" spans="1:28" ht="15" customHeight="1" x14ac:dyDescent="0.3">
      <c r="A63" s="378"/>
      <c r="B63" s="362"/>
      <c r="C63" s="362"/>
      <c r="D63" s="362"/>
      <c r="E63" s="54" t="s">
        <v>139</v>
      </c>
      <c r="F63" s="27">
        <v>2</v>
      </c>
      <c r="G63" s="27">
        <v>2</v>
      </c>
      <c r="H63" s="55"/>
      <c r="I63" s="37"/>
      <c r="J63" s="37"/>
      <c r="K63" s="37"/>
      <c r="L63" s="37"/>
      <c r="M63" s="37"/>
      <c r="N63" s="37"/>
      <c r="O63" s="37"/>
      <c r="P63" s="37"/>
      <c r="Q63" s="37"/>
      <c r="R63" s="37"/>
      <c r="S63" s="37"/>
      <c r="T63" s="40">
        <v>2</v>
      </c>
      <c r="U63" s="40">
        <v>2</v>
      </c>
      <c r="V63" s="22"/>
      <c r="W63" s="22"/>
      <c r="X63" s="22"/>
      <c r="Y63" s="22"/>
      <c r="Z63" s="22"/>
      <c r="AA63" s="22"/>
      <c r="AB63" s="71"/>
    </row>
    <row r="64" spans="1:28" ht="15" customHeight="1" x14ac:dyDescent="0.3">
      <c r="A64" s="378"/>
      <c r="B64" s="362"/>
      <c r="C64" s="362"/>
      <c r="D64" s="362"/>
      <c r="E64" s="54" t="s">
        <v>69</v>
      </c>
      <c r="F64" s="27">
        <v>2</v>
      </c>
      <c r="G64" s="27">
        <v>2</v>
      </c>
      <c r="H64" s="115">
        <v>2</v>
      </c>
      <c r="I64" s="115">
        <v>2</v>
      </c>
      <c r="J64" s="115"/>
      <c r="K64" s="115"/>
      <c r="L64" s="115"/>
      <c r="M64" s="115"/>
      <c r="N64" s="115"/>
      <c r="O64" s="115"/>
      <c r="P64" s="115"/>
      <c r="Q64" s="115"/>
      <c r="R64" s="115"/>
      <c r="S64" s="115"/>
      <c r="T64" s="40"/>
      <c r="U64" s="40"/>
      <c r="V64" s="22"/>
      <c r="W64" s="22"/>
      <c r="X64" s="22"/>
      <c r="Y64" s="22"/>
      <c r="Z64" s="22"/>
      <c r="AA64" s="22"/>
      <c r="AB64" s="71"/>
    </row>
    <row r="65" spans="1:28" ht="15" customHeight="1" x14ac:dyDescent="0.3">
      <c r="A65" s="378"/>
      <c r="B65" s="362"/>
      <c r="C65" s="362"/>
      <c r="D65" s="362"/>
      <c r="E65" s="54" t="s">
        <v>75</v>
      </c>
      <c r="F65" s="27">
        <v>6</v>
      </c>
      <c r="G65" s="27">
        <v>6</v>
      </c>
      <c r="H65" s="115"/>
      <c r="I65" s="115"/>
      <c r="J65" s="115"/>
      <c r="K65" s="115"/>
      <c r="L65" s="115">
        <v>3</v>
      </c>
      <c r="M65" s="115">
        <v>3</v>
      </c>
      <c r="N65" s="115">
        <v>3</v>
      </c>
      <c r="O65" s="115">
        <v>3</v>
      </c>
      <c r="P65" s="115"/>
      <c r="Q65" s="115"/>
      <c r="R65" s="115"/>
      <c r="S65" s="115"/>
      <c r="T65" s="40"/>
      <c r="U65" s="40"/>
      <c r="V65" s="22"/>
      <c r="W65" s="22"/>
      <c r="X65" s="22"/>
      <c r="Y65" s="22"/>
      <c r="Z65" s="22"/>
      <c r="AA65" s="22"/>
      <c r="AB65" s="71"/>
    </row>
    <row r="66" spans="1:28" ht="15" customHeight="1" x14ac:dyDescent="0.3">
      <c r="A66" s="378"/>
      <c r="B66" s="362"/>
      <c r="C66" s="362"/>
      <c r="D66" s="362"/>
      <c r="E66" s="54" t="s">
        <v>54</v>
      </c>
      <c r="F66" s="27">
        <v>2</v>
      </c>
      <c r="G66" s="27">
        <v>2</v>
      </c>
      <c r="H66" s="115"/>
      <c r="I66" s="115"/>
      <c r="J66" s="115"/>
      <c r="K66" s="115"/>
      <c r="L66" s="115"/>
      <c r="M66" s="115"/>
      <c r="N66" s="115"/>
      <c r="O66" s="115"/>
      <c r="P66" s="115"/>
      <c r="Q66" s="115"/>
      <c r="R66" s="115">
        <v>2</v>
      </c>
      <c r="S66" s="115">
        <v>2</v>
      </c>
      <c r="T66" s="40"/>
      <c r="U66" s="40"/>
      <c r="V66" s="22"/>
      <c r="W66" s="22"/>
      <c r="X66" s="22"/>
      <c r="Y66" s="22"/>
      <c r="Z66" s="22"/>
      <c r="AA66" s="22"/>
      <c r="AB66" s="71"/>
    </row>
    <row r="67" spans="1:28" ht="15" customHeight="1" x14ac:dyDescent="0.3">
      <c r="A67" s="378"/>
      <c r="B67" s="362"/>
      <c r="C67" s="403" t="s">
        <v>127</v>
      </c>
      <c r="D67" s="403" t="s">
        <v>128</v>
      </c>
      <c r="E67" s="54" t="s">
        <v>129</v>
      </c>
      <c r="F67" s="22">
        <v>2</v>
      </c>
      <c r="G67" s="22">
        <v>2</v>
      </c>
      <c r="H67" s="22"/>
      <c r="I67" s="22"/>
      <c r="J67" s="22"/>
      <c r="K67" s="22"/>
      <c r="L67" s="22"/>
      <c r="M67" s="22"/>
      <c r="N67" s="22">
        <v>2</v>
      </c>
      <c r="O67" s="22">
        <v>2</v>
      </c>
      <c r="P67" s="22"/>
      <c r="Q67" s="22"/>
      <c r="R67" s="22"/>
      <c r="S67" s="22"/>
      <c r="T67" s="41"/>
      <c r="U67" s="41"/>
      <c r="V67" s="22"/>
      <c r="W67" s="22"/>
      <c r="X67" s="22"/>
      <c r="Y67" s="22"/>
      <c r="Z67" s="22"/>
      <c r="AA67" s="22"/>
      <c r="AB67" s="86"/>
    </row>
    <row r="68" spans="1:28" ht="15" customHeight="1" x14ac:dyDescent="0.3">
      <c r="A68" s="378"/>
      <c r="B68" s="362"/>
      <c r="C68" s="403"/>
      <c r="D68" s="403"/>
      <c r="E68" s="54" t="s">
        <v>130</v>
      </c>
      <c r="F68" s="22">
        <v>2</v>
      </c>
      <c r="G68" s="22">
        <v>2</v>
      </c>
      <c r="H68" s="22"/>
      <c r="I68" s="22"/>
      <c r="J68" s="22"/>
      <c r="K68" s="22"/>
      <c r="L68" s="22"/>
      <c r="M68" s="22"/>
      <c r="N68" s="22"/>
      <c r="O68" s="22"/>
      <c r="P68" s="22">
        <v>2</v>
      </c>
      <c r="Q68" s="22">
        <v>2</v>
      </c>
      <c r="R68" s="22"/>
      <c r="S68" s="22"/>
      <c r="T68" s="41"/>
      <c r="U68" s="41"/>
      <c r="V68" s="22"/>
      <c r="W68" s="22"/>
      <c r="X68" s="22"/>
      <c r="Y68" s="22"/>
      <c r="Z68" s="22"/>
      <c r="AA68" s="22"/>
      <c r="AB68" s="86"/>
    </row>
    <row r="69" spans="1:28" ht="15" customHeight="1" x14ac:dyDescent="0.3">
      <c r="A69" s="378"/>
      <c r="B69" s="362"/>
      <c r="C69" s="403"/>
      <c r="D69" s="403"/>
      <c r="E69" s="54" t="s">
        <v>131</v>
      </c>
      <c r="F69" s="22">
        <v>2</v>
      </c>
      <c r="G69" s="22">
        <v>2</v>
      </c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>
        <v>2</v>
      </c>
      <c r="S69" s="22">
        <v>2</v>
      </c>
      <c r="T69" s="41"/>
      <c r="U69" s="41"/>
      <c r="V69" s="22"/>
      <c r="W69" s="22"/>
      <c r="X69" s="22"/>
      <c r="Y69" s="22"/>
      <c r="Z69" s="89"/>
      <c r="AA69" s="89"/>
      <c r="AB69" s="86"/>
    </row>
    <row r="70" spans="1:28" ht="18" customHeight="1" x14ac:dyDescent="0.3">
      <c r="A70" s="378"/>
      <c r="B70" s="362"/>
      <c r="C70" s="403"/>
      <c r="D70" s="403"/>
      <c r="E70" s="54" t="s">
        <v>132</v>
      </c>
      <c r="F70" s="22">
        <v>2</v>
      </c>
      <c r="G70" s="22">
        <v>2</v>
      </c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41">
        <v>2</v>
      </c>
      <c r="U70" s="41">
        <v>2</v>
      </c>
      <c r="V70" s="22"/>
      <c r="W70" s="22"/>
      <c r="X70" s="22"/>
      <c r="Y70" s="22"/>
      <c r="Z70" s="22"/>
      <c r="AA70" s="22"/>
      <c r="AB70" s="71"/>
    </row>
    <row r="71" spans="1:28" ht="18" customHeight="1" x14ac:dyDescent="0.3">
      <c r="A71" s="378"/>
      <c r="B71" s="362" t="s">
        <v>165</v>
      </c>
      <c r="C71" s="362"/>
      <c r="D71" s="362"/>
      <c r="E71" s="54" t="s">
        <v>67</v>
      </c>
      <c r="F71" s="90">
        <v>4</v>
      </c>
      <c r="G71" s="55">
        <v>4</v>
      </c>
      <c r="H71" s="55">
        <v>2</v>
      </c>
      <c r="I71" s="55">
        <v>2</v>
      </c>
      <c r="J71" s="55">
        <v>2</v>
      </c>
      <c r="K71" s="55">
        <v>2</v>
      </c>
      <c r="L71" s="55"/>
      <c r="M71" s="55"/>
      <c r="N71" s="55"/>
      <c r="O71" s="55"/>
      <c r="P71" s="55"/>
      <c r="Q71" s="55"/>
      <c r="R71" s="55"/>
      <c r="S71" s="55"/>
      <c r="T71" s="41"/>
      <c r="U71" s="41"/>
      <c r="V71" s="22"/>
      <c r="W71" s="22"/>
      <c r="X71" s="22"/>
      <c r="Y71" s="22"/>
      <c r="Z71" s="22"/>
      <c r="AA71" s="22"/>
      <c r="AB71" s="88"/>
    </row>
    <row r="72" spans="1:28" ht="18" customHeight="1" x14ac:dyDescent="0.3">
      <c r="A72" s="378"/>
      <c r="B72" s="362"/>
      <c r="C72" s="362"/>
      <c r="D72" s="362"/>
      <c r="E72" s="54" t="s">
        <v>66</v>
      </c>
      <c r="F72" s="55">
        <v>4</v>
      </c>
      <c r="G72" s="55">
        <v>4</v>
      </c>
      <c r="H72" s="55">
        <v>2</v>
      </c>
      <c r="I72" s="55">
        <v>2</v>
      </c>
      <c r="J72" s="55">
        <v>2</v>
      </c>
      <c r="K72" s="55">
        <v>2</v>
      </c>
      <c r="L72" s="55"/>
      <c r="M72" s="55"/>
      <c r="N72" s="55"/>
      <c r="O72" s="55"/>
      <c r="P72" s="55"/>
      <c r="Q72" s="55"/>
      <c r="R72" s="55"/>
      <c r="S72" s="55"/>
      <c r="T72" s="41"/>
      <c r="U72" s="41"/>
      <c r="V72" s="22"/>
      <c r="W72" s="22"/>
      <c r="X72" s="22"/>
      <c r="Y72" s="22"/>
      <c r="Z72" s="22"/>
      <c r="AA72" s="22"/>
      <c r="AB72" s="68"/>
    </row>
    <row r="73" spans="1:28" ht="18" customHeight="1" x14ac:dyDescent="0.3">
      <c r="A73" s="378"/>
      <c r="B73" s="362"/>
      <c r="C73" s="362"/>
      <c r="D73" s="362"/>
      <c r="E73" s="54" t="s">
        <v>175</v>
      </c>
      <c r="F73" s="55">
        <v>4</v>
      </c>
      <c r="G73" s="55">
        <v>4</v>
      </c>
      <c r="H73" s="55">
        <v>2</v>
      </c>
      <c r="I73" s="55">
        <v>2</v>
      </c>
      <c r="J73" s="55">
        <v>2</v>
      </c>
      <c r="K73" s="55">
        <v>2</v>
      </c>
      <c r="L73" s="55"/>
      <c r="M73" s="55"/>
      <c r="N73" s="55"/>
      <c r="O73" s="55"/>
      <c r="P73" s="55"/>
      <c r="Q73" s="55"/>
      <c r="R73" s="55"/>
      <c r="S73" s="55"/>
      <c r="T73" s="41"/>
      <c r="U73" s="41"/>
      <c r="V73" s="22"/>
      <c r="W73" s="22"/>
      <c r="X73" s="22"/>
      <c r="Y73" s="22"/>
      <c r="Z73" s="22"/>
      <c r="AA73" s="22"/>
      <c r="AB73" s="68"/>
    </row>
    <row r="74" spans="1:28" ht="15" customHeight="1" x14ac:dyDescent="0.3">
      <c r="A74" s="378"/>
      <c r="B74" s="362"/>
      <c r="C74" s="362"/>
      <c r="D74" s="362"/>
      <c r="E74" s="54" t="s">
        <v>56</v>
      </c>
      <c r="F74" s="55">
        <v>4</v>
      </c>
      <c r="G74" s="55">
        <v>4</v>
      </c>
      <c r="H74" s="55"/>
      <c r="I74" s="55"/>
      <c r="J74" s="55"/>
      <c r="K74" s="55"/>
      <c r="L74" s="55">
        <v>2</v>
      </c>
      <c r="M74" s="55">
        <v>2</v>
      </c>
      <c r="N74" s="55">
        <v>2</v>
      </c>
      <c r="O74" s="55">
        <v>2</v>
      </c>
      <c r="P74" s="55"/>
      <c r="Q74" s="55"/>
      <c r="R74" s="22"/>
      <c r="S74" s="22"/>
      <c r="T74" s="41"/>
      <c r="U74" s="41"/>
      <c r="V74" s="22"/>
      <c r="W74" s="22"/>
      <c r="X74" s="22"/>
      <c r="Y74" s="22"/>
      <c r="Z74" s="22"/>
      <c r="AA74" s="22"/>
      <c r="AB74" s="71"/>
    </row>
    <row r="75" spans="1:28" ht="15" customHeight="1" x14ac:dyDescent="0.3">
      <c r="A75" s="378"/>
      <c r="B75" s="362"/>
      <c r="C75" s="362"/>
      <c r="D75" s="362"/>
      <c r="E75" s="54" t="s">
        <v>43</v>
      </c>
      <c r="F75" s="55">
        <v>4</v>
      </c>
      <c r="G75" s="55">
        <v>4</v>
      </c>
      <c r="H75" s="55"/>
      <c r="I75" s="55"/>
      <c r="J75" s="55"/>
      <c r="K75" s="55"/>
      <c r="L75" s="65">
        <v>2</v>
      </c>
      <c r="M75" s="65">
        <v>2</v>
      </c>
      <c r="N75" s="65">
        <v>2</v>
      </c>
      <c r="O75" s="65">
        <v>2</v>
      </c>
      <c r="P75" s="22"/>
      <c r="Q75" s="22"/>
      <c r="R75" s="22"/>
      <c r="S75" s="22"/>
      <c r="T75" s="41"/>
      <c r="U75" s="41"/>
      <c r="V75" s="22"/>
      <c r="W75" s="22"/>
      <c r="X75" s="22"/>
      <c r="Y75" s="22"/>
      <c r="Z75" s="22"/>
      <c r="AA75" s="22"/>
      <c r="AB75" s="62"/>
    </row>
    <row r="76" spans="1:28" ht="15" customHeight="1" x14ac:dyDescent="0.3">
      <c r="A76" s="378"/>
      <c r="B76" s="362"/>
      <c r="C76" s="362"/>
      <c r="D76" s="362"/>
      <c r="E76" s="54" t="s">
        <v>55</v>
      </c>
      <c r="F76" s="55">
        <v>4</v>
      </c>
      <c r="G76" s="55">
        <v>4</v>
      </c>
      <c r="H76" s="55"/>
      <c r="I76" s="55"/>
      <c r="J76" s="55"/>
      <c r="K76" s="55"/>
      <c r="L76" s="65">
        <v>2</v>
      </c>
      <c r="M76" s="65">
        <v>2</v>
      </c>
      <c r="N76" s="65">
        <v>2</v>
      </c>
      <c r="O76" s="65">
        <v>2</v>
      </c>
      <c r="P76" s="22"/>
      <c r="Q76" s="22"/>
      <c r="R76" s="89"/>
      <c r="S76" s="89"/>
      <c r="T76" s="41"/>
      <c r="U76" s="41"/>
      <c r="V76" s="89"/>
      <c r="W76" s="89"/>
      <c r="X76" s="22"/>
      <c r="Y76" s="22"/>
      <c r="Z76" s="22"/>
      <c r="AA76" s="22"/>
      <c r="AB76" s="62"/>
    </row>
    <row r="77" spans="1:28" ht="15" customHeight="1" x14ac:dyDescent="0.3">
      <c r="A77" s="378"/>
      <c r="B77" s="362"/>
      <c r="C77" s="362"/>
      <c r="D77" s="362"/>
      <c r="E77" s="54" t="s">
        <v>70</v>
      </c>
      <c r="F77" s="55">
        <v>2</v>
      </c>
      <c r="G77" s="55">
        <v>2</v>
      </c>
      <c r="H77" s="55"/>
      <c r="I77" s="55"/>
      <c r="J77" s="55"/>
      <c r="K77" s="55"/>
      <c r="L77" s="22"/>
      <c r="M77" s="22"/>
      <c r="N77" s="65">
        <v>2</v>
      </c>
      <c r="O77" s="65">
        <v>2</v>
      </c>
      <c r="P77" s="22"/>
      <c r="Q77" s="22"/>
      <c r="R77" s="22"/>
      <c r="S77" s="22"/>
      <c r="T77" s="41"/>
      <c r="U77" s="41"/>
      <c r="V77" s="22"/>
      <c r="W77" s="22"/>
      <c r="X77" s="22"/>
      <c r="Y77" s="22"/>
      <c r="Z77" s="22"/>
      <c r="AA77" s="22"/>
      <c r="AB77" s="68"/>
    </row>
    <row r="78" spans="1:28" ht="15" customHeight="1" x14ac:dyDescent="0.3">
      <c r="A78" s="378"/>
      <c r="B78" s="362"/>
      <c r="C78" s="362"/>
      <c r="D78" s="362"/>
      <c r="E78" s="54" t="s">
        <v>80</v>
      </c>
      <c r="F78" s="55">
        <v>2</v>
      </c>
      <c r="G78" s="55">
        <v>2</v>
      </c>
      <c r="H78" s="55"/>
      <c r="I78" s="55"/>
      <c r="J78" s="55"/>
      <c r="K78" s="55"/>
      <c r="L78" s="55"/>
      <c r="M78" s="55"/>
      <c r="N78" s="55">
        <v>2</v>
      </c>
      <c r="O78" s="55">
        <v>2</v>
      </c>
      <c r="P78" s="22"/>
      <c r="Q78" s="22"/>
      <c r="R78" s="22"/>
      <c r="S78" s="22"/>
      <c r="T78" s="41"/>
      <c r="U78" s="41"/>
      <c r="V78" s="22"/>
      <c r="W78" s="22"/>
      <c r="X78" s="22"/>
      <c r="Y78" s="22"/>
      <c r="Z78" s="22"/>
      <c r="AA78" s="22"/>
      <c r="AB78" s="62"/>
    </row>
    <row r="79" spans="1:28" ht="15" customHeight="1" x14ac:dyDescent="0.3">
      <c r="A79" s="378"/>
      <c r="B79" s="362"/>
      <c r="C79" s="362"/>
      <c r="D79" s="362"/>
      <c r="E79" s="54" t="s">
        <v>42</v>
      </c>
      <c r="F79" s="55">
        <v>4</v>
      </c>
      <c r="G79" s="55">
        <v>4</v>
      </c>
      <c r="H79" s="55"/>
      <c r="I79" s="55"/>
      <c r="J79" s="55"/>
      <c r="K79" s="55"/>
      <c r="L79" s="55"/>
      <c r="M79" s="55"/>
      <c r="N79" s="22"/>
      <c r="O79" s="22"/>
      <c r="P79" s="65">
        <v>2</v>
      </c>
      <c r="Q79" s="65">
        <v>2</v>
      </c>
      <c r="R79" s="65">
        <v>2</v>
      </c>
      <c r="S79" s="65">
        <v>2</v>
      </c>
      <c r="T79" s="41"/>
      <c r="U79" s="41"/>
      <c r="V79" s="22"/>
      <c r="W79" s="22"/>
      <c r="X79" s="22"/>
      <c r="Y79" s="22"/>
      <c r="Z79" s="22"/>
      <c r="AA79" s="22"/>
      <c r="AB79" s="62"/>
    </row>
    <row r="80" spans="1:28" ht="15" customHeight="1" x14ac:dyDescent="0.3">
      <c r="A80" s="378"/>
      <c r="B80" s="362"/>
      <c r="C80" s="362"/>
      <c r="D80" s="362"/>
      <c r="E80" s="54" t="s">
        <v>68</v>
      </c>
      <c r="F80" s="55">
        <v>4</v>
      </c>
      <c r="G80" s="55">
        <v>4</v>
      </c>
      <c r="H80" s="55"/>
      <c r="I80" s="55"/>
      <c r="J80" s="55"/>
      <c r="K80" s="55"/>
      <c r="L80" s="55"/>
      <c r="M80" s="55"/>
      <c r="N80" s="22"/>
      <c r="O80" s="22"/>
      <c r="P80" s="65">
        <v>2</v>
      </c>
      <c r="Q80" s="65">
        <v>2</v>
      </c>
      <c r="R80" s="65">
        <v>2</v>
      </c>
      <c r="S80" s="65">
        <v>2</v>
      </c>
      <c r="T80" s="41"/>
      <c r="U80" s="41"/>
      <c r="V80" s="22"/>
      <c r="W80" s="22"/>
      <c r="X80" s="22"/>
      <c r="Y80" s="22"/>
      <c r="Z80" s="22"/>
      <c r="AA80" s="22"/>
      <c r="AB80" s="129"/>
    </row>
    <row r="81" spans="1:28" ht="15" customHeight="1" x14ac:dyDescent="0.3">
      <c r="A81" s="378"/>
      <c r="B81" s="362"/>
      <c r="C81" s="362"/>
      <c r="D81" s="362"/>
      <c r="E81" s="54" t="s">
        <v>53</v>
      </c>
      <c r="F81" s="55">
        <v>4</v>
      </c>
      <c r="G81" s="55">
        <v>4</v>
      </c>
      <c r="H81" s="55"/>
      <c r="I81" s="55"/>
      <c r="J81" s="55"/>
      <c r="K81" s="55"/>
      <c r="L81" s="55"/>
      <c r="M81" s="55"/>
      <c r="N81" s="55"/>
      <c r="O81" s="55"/>
      <c r="P81" s="55">
        <v>2</v>
      </c>
      <c r="Q81" s="55">
        <v>2</v>
      </c>
      <c r="R81" s="55">
        <v>2</v>
      </c>
      <c r="S81" s="55">
        <v>2</v>
      </c>
      <c r="T81" s="41"/>
      <c r="U81" s="41"/>
      <c r="V81" s="22"/>
      <c r="W81" s="22"/>
      <c r="X81" s="22"/>
      <c r="Y81" s="22"/>
      <c r="Z81" s="22"/>
      <c r="AA81" s="22"/>
      <c r="AB81" s="91"/>
    </row>
    <row r="82" spans="1:28" ht="15" customHeight="1" x14ac:dyDescent="0.3">
      <c r="A82" s="378"/>
      <c r="B82" s="362"/>
      <c r="C82" s="362"/>
      <c r="D82" s="362"/>
      <c r="E82" s="54" t="s">
        <v>44</v>
      </c>
      <c r="F82" s="55">
        <v>2</v>
      </c>
      <c r="G82" s="55">
        <v>2</v>
      </c>
      <c r="H82" s="55"/>
      <c r="I82" s="55"/>
      <c r="J82" s="55"/>
      <c r="K82" s="55"/>
      <c r="L82" s="55"/>
      <c r="M82" s="55"/>
      <c r="N82" s="55"/>
      <c r="O82" s="55"/>
      <c r="P82" s="55">
        <v>2</v>
      </c>
      <c r="Q82" s="55">
        <v>2</v>
      </c>
      <c r="R82" s="55"/>
      <c r="S82" s="55"/>
      <c r="T82" s="41"/>
      <c r="U82" s="41"/>
      <c r="V82" s="22"/>
      <c r="W82" s="22"/>
      <c r="X82" s="22"/>
      <c r="Y82" s="22"/>
      <c r="Z82" s="22"/>
      <c r="AA82" s="22"/>
      <c r="AB82" s="91"/>
    </row>
    <row r="83" spans="1:28" ht="18" customHeight="1" x14ac:dyDescent="0.3">
      <c r="A83" s="378"/>
      <c r="B83" s="362"/>
      <c r="C83" s="362"/>
      <c r="D83" s="362"/>
      <c r="E83" s="54" t="s">
        <v>45</v>
      </c>
      <c r="F83" s="55">
        <v>2</v>
      </c>
      <c r="G83" s="55">
        <v>2</v>
      </c>
      <c r="H83" s="55"/>
      <c r="I83" s="55"/>
      <c r="J83" s="55"/>
      <c r="K83" s="55"/>
      <c r="L83" s="55"/>
      <c r="M83" s="55"/>
      <c r="N83" s="55"/>
      <c r="O83" s="55"/>
      <c r="P83" s="55"/>
      <c r="Q83" s="55"/>
      <c r="R83" s="55"/>
      <c r="S83" s="55"/>
      <c r="T83" s="99">
        <v>2</v>
      </c>
      <c r="U83" s="99">
        <v>2</v>
      </c>
      <c r="V83" s="22"/>
      <c r="W83" s="22"/>
      <c r="X83" s="22"/>
      <c r="Y83" s="22"/>
      <c r="Z83" s="22"/>
      <c r="AA83" s="22"/>
      <c r="AB83" s="91"/>
    </row>
    <row r="84" spans="1:28" ht="15" customHeight="1" x14ac:dyDescent="0.3">
      <c r="A84" s="378"/>
      <c r="B84" s="377" t="s">
        <v>135</v>
      </c>
      <c r="C84" s="377"/>
      <c r="D84" s="377"/>
      <c r="E84" s="377"/>
      <c r="F84" s="124">
        <f t="shared" ref="F84:AA84" si="2">SUM(F41:F83)</f>
        <v>113</v>
      </c>
      <c r="G84" s="124">
        <f t="shared" si="2"/>
        <v>113</v>
      </c>
      <c r="H84" s="92">
        <f t="shared" si="2"/>
        <v>12</v>
      </c>
      <c r="I84" s="92">
        <f t="shared" si="2"/>
        <v>12</v>
      </c>
      <c r="J84" s="92">
        <f t="shared" si="2"/>
        <v>10</v>
      </c>
      <c r="K84" s="92">
        <f t="shared" si="2"/>
        <v>10</v>
      </c>
      <c r="L84" s="92">
        <f t="shared" si="2"/>
        <v>17</v>
      </c>
      <c r="M84" s="92">
        <f t="shared" si="2"/>
        <v>17</v>
      </c>
      <c r="N84" s="92">
        <f t="shared" si="2"/>
        <v>19</v>
      </c>
      <c r="O84" s="92">
        <f t="shared" si="2"/>
        <v>19</v>
      </c>
      <c r="P84" s="92">
        <f t="shared" si="2"/>
        <v>18</v>
      </c>
      <c r="Q84" s="92">
        <f t="shared" si="2"/>
        <v>18</v>
      </c>
      <c r="R84" s="92">
        <f t="shared" si="2"/>
        <v>22</v>
      </c>
      <c r="S84" s="92">
        <f t="shared" si="2"/>
        <v>22</v>
      </c>
      <c r="T84" s="92">
        <f t="shared" si="2"/>
        <v>6</v>
      </c>
      <c r="U84" s="92">
        <f t="shared" si="2"/>
        <v>6</v>
      </c>
      <c r="V84" s="92">
        <f t="shared" si="2"/>
        <v>3</v>
      </c>
      <c r="W84" s="92">
        <f t="shared" si="2"/>
        <v>3</v>
      </c>
      <c r="X84" s="92">
        <f t="shared" si="2"/>
        <v>3</v>
      </c>
      <c r="Y84" s="92">
        <f t="shared" si="2"/>
        <v>3</v>
      </c>
      <c r="Z84" s="92">
        <f t="shared" si="2"/>
        <v>3</v>
      </c>
      <c r="AA84" s="92">
        <f t="shared" si="2"/>
        <v>3</v>
      </c>
      <c r="AB84" s="62"/>
    </row>
    <row r="85" spans="1:28" ht="15" customHeight="1" x14ac:dyDescent="0.3">
      <c r="A85" s="56"/>
      <c r="B85" s="388" t="s">
        <v>136</v>
      </c>
      <c r="C85" s="389" t="s">
        <v>137</v>
      </c>
      <c r="D85" s="389"/>
      <c r="E85" s="72" t="s">
        <v>116</v>
      </c>
      <c r="F85" s="73">
        <v>6</v>
      </c>
      <c r="G85" s="73">
        <v>27</v>
      </c>
      <c r="H85" s="74"/>
      <c r="I85" s="74"/>
      <c r="J85" s="74"/>
      <c r="K85" s="74"/>
      <c r="L85" s="74"/>
      <c r="M85" s="74"/>
      <c r="N85" s="74"/>
      <c r="O85" s="74"/>
      <c r="P85" s="74"/>
      <c r="Q85" s="74"/>
      <c r="R85" s="74"/>
      <c r="S85" s="74"/>
      <c r="T85" s="75"/>
      <c r="U85" s="75"/>
      <c r="V85" s="116">
        <v>6</v>
      </c>
      <c r="W85" s="73">
        <v>27</v>
      </c>
      <c r="X85" s="75"/>
      <c r="Y85" s="75"/>
      <c r="Z85" s="75"/>
      <c r="AA85" s="75"/>
      <c r="AB85" s="76"/>
    </row>
    <row r="86" spans="1:28" ht="15" customHeight="1" x14ac:dyDescent="0.3">
      <c r="A86" s="360" t="s">
        <v>210</v>
      </c>
      <c r="B86" s="380"/>
      <c r="C86" s="362"/>
      <c r="D86" s="362"/>
      <c r="E86" s="54" t="s">
        <v>186</v>
      </c>
      <c r="F86" s="27">
        <v>6</v>
      </c>
      <c r="G86" s="27">
        <v>27</v>
      </c>
      <c r="H86" s="22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41"/>
      <c r="U86" s="41"/>
      <c r="V86" s="22"/>
      <c r="W86" s="22"/>
      <c r="X86" s="41">
        <v>6</v>
      </c>
      <c r="Y86" s="41">
        <v>27</v>
      </c>
      <c r="Z86" s="41"/>
      <c r="AA86" s="41"/>
      <c r="AB86" s="62"/>
    </row>
    <row r="87" spans="1:28" ht="18.75" customHeight="1" x14ac:dyDescent="0.3">
      <c r="A87" s="360"/>
      <c r="B87" s="380"/>
      <c r="C87" s="362"/>
      <c r="D87" s="362"/>
      <c r="E87" s="54" t="s">
        <v>138</v>
      </c>
      <c r="F87" s="55">
        <v>6</v>
      </c>
      <c r="G87" s="55">
        <v>27</v>
      </c>
      <c r="H87" s="55"/>
      <c r="I87" s="55"/>
      <c r="J87" s="55"/>
      <c r="K87" s="55"/>
      <c r="L87" s="55"/>
      <c r="M87" s="55"/>
      <c r="N87" s="55"/>
      <c r="O87" s="55"/>
      <c r="P87" s="55"/>
      <c r="Q87" s="55"/>
      <c r="R87" s="55"/>
      <c r="S87" s="55"/>
      <c r="T87" s="97"/>
      <c r="U87" s="97"/>
      <c r="V87" s="55"/>
      <c r="W87" s="55"/>
      <c r="X87" s="55"/>
      <c r="Y87" s="55"/>
      <c r="Z87" s="55">
        <v>6</v>
      </c>
      <c r="AA87" s="55">
        <v>27</v>
      </c>
      <c r="AB87" s="63"/>
    </row>
    <row r="88" spans="1:28" ht="18.75" customHeight="1" x14ac:dyDescent="0.3">
      <c r="A88" s="360"/>
      <c r="B88" s="362" t="s">
        <v>166</v>
      </c>
      <c r="C88" s="362"/>
      <c r="D88" s="362"/>
      <c r="E88" s="66" t="s">
        <v>643</v>
      </c>
      <c r="F88" s="41">
        <v>3</v>
      </c>
      <c r="G88" s="41">
        <v>3</v>
      </c>
      <c r="H88" s="97"/>
      <c r="I88" s="97"/>
      <c r="J88" s="97"/>
      <c r="K88" s="97"/>
      <c r="L88" s="97"/>
      <c r="M88" s="97"/>
      <c r="N88" s="97"/>
      <c r="O88" s="97"/>
      <c r="P88" s="97"/>
      <c r="Q88" s="97"/>
      <c r="R88" s="97"/>
      <c r="S88" s="97"/>
      <c r="T88" s="97">
        <v>3</v>
      </c>
      <c r="U88" s="97">
        <v>3</v>
      </c>
      <c r="V88" s="55"/>
      <c r="W88" s="55"/>
      <c r="X88" s="97"/>
      <c r="Y88" s="97"/>
      <c r="Z88" s="97"/>
      <c r="AA88" s="97"/>
      <c r="AB88" s="63"/>
    </row>
    <row r="89" spans="1:28" ht="18.75" customHeight="1" x14ac:dyDescent="0.3">
      <c r="A89" s="360"/>
      <c r="B89" s="362"/>
      <c r="C89" s="362"/>
      <c r="D89" s="362"/>
      <c r="E89" s="66" t="s">
        <v>645</v>
      </c>
      <c r="F89" s="41">
        <v>3</v>
      </c>
      <c r="G89" s="41">
        <v>3</v>
      </c>
      <c r="H89" s="97"/>
      <c r="I89" s="97"/>
      <c r="J89" s="97"/>
      <c r="K89" s="97"/>
      <c r="L89" s="97"/>
      <c r="M89" s="97"/>
      <c r="N89" s="97"/>
      <c r="O89" s="97"/>
      <c r="P89" s="97"/>
      <c r="Q89" s="97"/>
      <c r="R89" s="97"/>
      <c r="S89" s="97"/>
      <c r="T89" s="97"/>
      <c r="U89" s="97"/>
      <c r="V89" s="55">
        <v>3</v>
      </c>
      <c r="W89" s="55">
        <v>3</v>
      </c>
      <c r="X89" s="97"/>
      <c r="Y89" s="97"/>
      <c r="Z89" s="97"/>
      <c r="AA89" s="97"/>
      <c r="AB89" s="63"/>
    </row>
    <row r="90" spans="1:28" ht="18.75" customHeight="1" x14ac:dyDescent="0.3">
      <c r="A90" s="360"/>
      <c r="B90" s="362"/>
      <c r="C90" s="362"/>
      <c r="D90" s="362"/>
      <c r="E90" s="66" t="s">
        <v>644</v>
      </c>
      <c r="F90" s="41">
        <v>3</v>
      </c>
      <c r="G90" s="41">
        <v>3</v>
      </c>
      <c r="H90" s="97"/>
      <c r="I90" s="97"/>
      <c r="J90" s="97"/>
      <c r="K90" s="97"/>
      <c r="L90" s="97"/>
      <c r="M90" s="97"/>
      <c r="N90" s="97"/>
      <c r="O90" s="97"/>
      <c r="P90" s="97"/>
      <c r="Q90" s="97"/>
      <c r="R90" s="97"/>
      <c r="S90" s="97"/>
      <c r="T90" s="97"/>
      <c r="U90" s="97"/>
      <c r="V90" s="55"/>
      <c r="W90" s="55"/>
      <c r="X90" s="97">
        <v>3</v>
      </c>
      <c r="Y90" s="97">
        <v>3</v>
      </c>
      <c r="Z90" s="97"/>
      <c r="AA90" s="97"/>
      <c r="AB90" s="63"/>
    </row>
    <row r="91" spans="1:28" ht="18.75" customHeight="1" x14ac:dyDescent="0.3">
      <c r="A91" s="360"/>
      <c r="B91" s="362"/>
      <c r="C91" s="362"/>
      <c r="D91" s="362"/>
      <c r="E91" s="66" t="s">
        <v>646</v>
      </c>
      <c r="F91" s="41">
        <v>3</v>
      </c>
      <c r="G91" s="41">
        <v>3</v>
      </c>
      <c r="H91" s="97"/>
      <c r="I91" s="97"/>
      <c r="J91" s="97"/>
      <c r="K91" s="97"/>
      <c r="L91" s="97"/>
      <c r="M91" s="97"/>
      <c r="N91" s="97"/>
      <c r="O91" s="97"/>
      <c r="P91" s="97"/>
      <c r="Q91" s="97"/>
      <c r="R91" s="97"/>
      <c r="S91" s="97"/>
      <c r="T91" s="97"/>
      <c r="U91" s="97"/>
      <c r="V91" s="55"/>
      <c r="W91" s="55"/>
      <c r="X91" s="97"/>
      <c r="Y91" s="97"/>
      <c r="Z91" s="97">
        <v>3</v>
      </c>
      <c r="AA91" s="97">
        <v>3</v>
      </c>
      <c r="AB91" s="63"/>
    </row>
    <row r="92" spans="1:28" ht="18.75" customHeight="1" x14ac:dyDescent="0.3">
      <c r="A92" s="360"/>
      <c r="B92" s="362"/>
      <c r="C92" s="362"/>
      <c r="D92" s="362"/>
      <c r="E92" s="130" t="s">
        <v>650</v>
      </c>
      <c r="F92" s="94">
        <v>3</v>
      </c>
      <c r="G92" s="28">
        <v>3</v>
      </c>
      <c r="H92" s="22"/>
      <c r="I92" s="97"/>
      <c r="J92" s="97"/>
      <c r="K92" s="97"/>
      <c r="L92" s="97"/>
      <c r="M92" s="97"/>
      <c r="N92" s="97"/>
      <c r="O92" s="97"/>
      <c r="P92" s="97"/>
      <c r="Q92" s="97"/>
      <c r="R92" s="97"/>
      <c r="S92" s="97"/>
      <c r="T92" s="97"/>
      <c r="U92" s="97"/>
      <c r="V92" s="55"/>
      <c r="W92" s="55"/>
      <c r="X92" s="97">
        <v>3</v>
      </c>
      <c r="Y92" s="97">
        <v>3</v>
      </c>
      <c r="Z92" s="97"/>
      <c r="AA92" s="97"/>
      <c r="AB92" s="63"/>
    </row>
    <row r="93" spans="1:28" ht="18.75" customHeight="1" x14ac:dyDescent="0.3">
      <c r="A93" s="360"/>
      <c r="B93" s="362"/>
      <c r="C93" s="362"/>
      <c r="D93" s="362"/>
      <c r="E93" s="130" t="s">
        <v>660</v>
      </c>
      <c r="F93" s="94">
        <v>3</v>
      </c>
      <c r="G93" s="28">
        <v>3</v>
      </c>
      <c r="H93" s="22"/>
      <c r="I93" s="97"/>
      <c r="J93" s="97"/>
      <c r="K93" s="97"/>
      <c r="L93" s="97"/>
      <c r="M93" s="97"/>
      <c r="N93" s="97"/>
      <c r="O93" s="97"/>
      <c r="P93" s="97"/>
      <c r="Q93" s="97"/>
      <c r="R93" s="97"/>
      <c r="S93" s="97"/>
      <c r="T93" s="97"/>
      <c r="U93" s="97"/>
      <c r="V93" s="55"/>
      <c r="W93" s="55"/>
      <c r="X93" s="97">
        <v>3</v>
      </c>
      <c r="Y93" s="97">
        <v>3</v>
      </c>
      <c r="Z93" s="97"/>
      <c r="AA93" s="97"/>
      <c r="AB93" s="63"/>
    </row>
    <row r="94" spans="1:28" ht="20.100000000000001" customHeight="1" x14ac:dyDescent="0.3">
      <c r="A94" s="360"/>
      <c r="B94" s="362"/>
      <c r="C94" s="362"/>
      <c r="D94" s="362"/>
      <c r="E94" s="64" t="s">
        <v>187</v>
      </c>
      <c r="F94" s="22">
        <v>3</v>
      </c>
      <c r="G94" s="22">
        <v>3</v>
      </c>
      <c r="H94" s="22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41"/>
      <c r="U94" s="41"/>
      <c r="V94" s="55"/>
      <c r="W94" s="55"/>
      <c r="X94" s="22">
        <v>3</v>
      </c>
      <c r="Y94" s="22">
        <v>3</v>
      </c>
      <c r="Z94" s="22"/>
      <c r="AA94" s="22"/>
      <c r="AB94" s="63"/>
    </row>
    <row r="95" spans="1:28" ht="20.100000000000001" customHeight="1" x14ac:dyDescent="0.3">
      <c r="A95" s="360"/>
      <c r="B95" s="362"/>
      <c r="C95" s="362"/>
      <c r="D95" s="362"/>
      <c r="E95" s="54" t="s">
        <v>659</v>
      </c>
      <c r="F95" s="55">
        <v>3</v>
      </c>
      <c r="G95" s="55">
        <v>3</v>
      </c>
      <c r="H95" s="55"/>
      <c r="I95" s="55"/>
      <c r="J95" s="55"/>
      <c r="K95" s="55"/>
      <c r="L95" s="55"/>
      <c r="M95" s="55"/>
      <c r="N95" s="55"/>
      <c r="O95" s="55"/>
      <c r="P95" s="55"/>
      <c r="Q95" s="55"/>
      <c r="R95" s="55"/>
      <c r="S95" s="55"/>
      <c r="T95" s="97"/>
      <c r="U95" s="97"/>
      <c r="V95" s="55"/>
      <c r="W95" s="55"/>
      <c r="X95" s="55">
        <v>3</v>
      </c>
      <c r="Y95" s="55">
        <v>3</v>
      </c>
      <c r="Z95" s="55"/>
      <c r="AA95" s="55"/>
      <c r="AB95" s="63"/>
    </row>
    <row r="96" spans="1:28" ht="20.100000000000001" customHeight="1" x14ac:dyDescent="0.3">
      <c r="A96" s="360"/>
      <c r="B96" s="362"/>
      <c r="C96" s="362"/>
      <c r="D96" s="362"/>
      <c r="E96" s="54" t="s">
        <v>72</v>
      </c>
      <c r="F96" s="55">
        <v>3</v>
      </c>
      <c r="G96" s="55">
        <v>3</v>
      </c>
      <c r="H96" s="65"/>
      <c r="I96" s="65"/>
      <c r="J96" s="65"/>
      <c r="K96" s="65"/>
      <c r="L96" s="65"/>
      <c r="M96" s="65"/>
      <c r="N96" s="65"/>
      <c r="O96" s="65"/>
      <c r="P96" s="65"/>
      <c r="Q96" s="65"/>
      <c r="R96" s="65"/>
      <c r="S96" s="65"/>
      <c r="T96" s="99"/>
      <c r="U96" s="99"/>
      <c r="V96" s="65"/>
      <c r="W96" s="65"/>
      <c r="X96" s="65">
        <v>3</v>
      </c>
      <c r="Y96" s="65">
        <v>3</v>
      </c>
      <c r="Z96" s="65"/>
      <c r="AA96" s="65"/>
      <c r="AB96" s="63"/>
    </row>
    <row r="97" spans="1:28" ht="20.100000000000001" customHeight="1" x14ac:dyDescent="0.3">
      <c r="A97" s="360"/>
      <c r="B97" s="362"/>
      <c r="C97" s="362"/>
      <c r="D97" s="362"/>
      <c r="E97" s="54" t="s">
        <v>101</v>
      </c>
      <c r="F97" s="55">
        <v>3</v>
      </c>
      <c r="G97" s="55">
        <v>3</v>
      </c>
      <c r="H97" s="65"/>
      <c r="I97" s="65"/>
      <c r="J97" s="65"/>
      <c r="K97" s="65"/>
      <c r="L97" s="65"/>
      <c r="M97" s="65"/>
      <c r="N97" s="65"/>
      <c r="O97" s="65"/>
      <c r="P97" s="65"/>
      <c r="Q97" s="65"/>
      <c r="R97" s="65"/>
      <c r="S97" s="65"/>
      <c r="T97" s="99"/>
      <c r="U97" s="99"/>
      <c r="V97" s="65"/>
      <c r="W97" s="65"/>
      <c r="X97" s="65">
        <v>3</v>
      </c>
      <c r="Y97" s="65">
        <v>3</v>
      </c>
      <c r="Z97" s="65"/>
      <c r="AA97" s="65"/>
      <c r="AB97" s="63"/>
    </row>
    <row r="98" spans="1:28" ht="20.100000000000001" customHeight="1" x14ac:dyDescent="0.3">
      <c r="A98" s="360"/>
      <c r="B98" s="362"/>
      <c r="C98" s="362"/>
      <c r="D98" s="362"/>
      <c r="E98" s="54" t="s">
        <v>60</v>
      </c>
      <c r="F98" s="55">
        <v>3</v>
      </c>
      <c r="G98" s="55">
        <v>3</v>
      </c>
      <c r="H98" s="55"/>
      <c r="I98" s="55"/>
      <c r="J98" s="55"/>
      <c r="K98" s="55"/>
      <c r="L98" s="55"/>
      <c r="M98" s="55"/>
      <c r="N98" s="55"/>
      <c r="O98" s="55"/>
      <c r="P98" s="55"/>
      <c r="Q98" s="55"/>
      <c r="R98" s="55"/>
      <c r="S98" s="55"/>
      <c r="T98" s="97"/>
      <c r="U98" s="97"/>
      <c r="V98" s="55"/>
      <c r="W98" s="55"/>
      <c r="X98" s="65">
        <v>3</v>
      </c>
      <c r="Y98" s="65">
        <v>3</v>
      </c>
      <c r="Z98" s="65"/>
      <c r="AA98" s="65"/>
      <c r="AB98" s="63"/>
    </row>
    <row r="99" spans="1:28" ht="20.100000000000001" customHeight="1" x14ac:dyDescent="0.3">
      <c r="A99" s="360"/>
      <c r="B99" s="362"/>
      <c r="C99" s="362"/>
      <c r="D99" s="362"/>
      <c r="E99" s="54" t="s">
        <v>85</v>
      </c>
      <c r="F99" s="55">
        <v>3</v>
      </c>
      <c r="G99" s="55">
        <v>3</v>
      </c>
      <c r="H99" s="55"/>
      <c r="I99" s="55"/>
      <c r="J99" s="55"/>
      <c r="K99" s="55"/>
      <c r="L99" s="55"/>
      <c r="M99" s="55"/>
      <c r="N99" s="55"/>
      <c r="O99" s="55"/>
      <c r="P99" s="55"/>
      <c r="Q99" s="55"/>
      <c r="R99" s="55"/>
      <c r="S99" s="55"/>
      <c r="T99" s="97"/>
      <c r="U99" s="97"/>
      <c r="V99" s="55"/>
      <c r="W99" s="55"/>
      <c r="X99" s="65">
        <v>3</v>
      </c>
      <c r="Y99" s="65">
        <v>3</v>
      </c>
      <c r="Z99" s="65"/>
      <c r="AA99" s="65"/>
      <c r="AB99" s="63"/>
    </row>
    <row r="100" spans="1:28" ht="20.100000000000001" customHeight="1" x14ac:dyDescent="0.3">
      <c r="A100" s="360"/>
      <c r="B100" s="362"/>
      <c r="C100" s="362"/>
      <c r="D100" s="362"/>
      <c r="E100" s="54" t="s">
        <v>74</v>
      </c>
      <c r="F100" s="55">
        <v>3</v>
      </c>
      <c r="G100" s="55">
        <v>3</v>
      </c>
      <c r="H100" s="55"/>
      <c r="I100" s="55"/>
      <c r="J100" s="55"/>
      <c r="K100" s="55"/>
      <c r="L100" s="55"/>
      <c r="M100" s="55"/>
      <c r="N100" s="55"/>
      <c r="O100" s="55"/>
      <c r="P100" s="55"/>
      <c r="Q100" s="55"/>
      <c r="R100" s="55"/>
      <c r="S100" s="55"/>
      <c r="T100" s="97"/>
      <c r="U100" s="97"/>
      <c r="V100" s="55"/>
      <c r="W100" s="55"/>
      <c r="X100" s="65">
        <v>3</v>
      </c>
      <c r="Y100" s="65">
        <v>3</v>
      </c>
      <c r="Z100" s="65"/>
      <c r="AA100" s="65"/>
      <c r="AB100" s="63"/>
    </row>
    <row r="101" spans="1:28" ht="20.100000000000001" customHeight="1" x14ac:dyDescent="0.3">
      <c r="A101" s="360"/>
      <c r="B101" s="362"/>
      <c r="C101" s="362"/>
      <c r="D101" s="362"/>
      <c r="E101" s="54" t="s">
        <v>73</v>
      </c>
      <c r="F101" s="55">
        <v>3</v>
      </c>
      <c r="G101" s="55">
        <v>3</v>
      </c>
      <c r="H101" s="55"/>
      <c r="I101" s="55"/>
      <c r="J101" s="55"/>
      <c r="K101" s="55"/>
      <c r="L101" s="55"/>
      <c r="M101" s="55"/>
      <c r="N101" s="55"/>
      <c r="O101" s="55"/>
      <c r="P101" s="55"/>
      <c r="Q101" s="55"/>
      <c r="R101" s="55"/>
      <c r="S101" s="55"/>
      <c r="T101" s="97"/>
      <c r="U101" s="97"/>
      <c r="V101" s="55"/>
      <c r="W101" s="55"/>
      <c r="X101" s="65">
        <v>3</v>
      </c>
      <c r="Y101" s="65">
        <v>3</v>
      </c>
      <c r="Z101" s="65"/>
      <c r="AA101" s="65"/>
      <c r="AB101" s="63"/>
    </row>
    <row r="102" spans="1:28" ht="20.100000000000001" customHeight="1" x14ac:dyDescent="0.3">
      <c r="A102" s="360"/>
      <c r="B102" s="362"/>
      <c r="C102" s="362"/>
      <c r="D102" s="362"/>
      <c r="E102" s="130" t="s">
        <v>651</v>
      </c>
      <c r="F102" s="55">
        <v>3</v>
      </c>
      <c r="G102" s="55">
        <v>3</v>
      </c>
      <c r="H102" s="55"/>
      <c r="I102" s="55"/>
      <c r="J102" s="55"/>
      <c r="K102" s="55"/>
      <c r="L102" s="55"/>
      <c r="M102" s="55"/>
      <c r="N102" s="55"/>
      <c r="O102" s="55"/>
      <c r="P102" s="55"/>
      <c r="Q102" s="55"/>
      <c r="R102" s="55"/>
      <c r="S102" s="55"/>
      <c r="T102" s="97"/>
      <c r="U102" s="97"/>
      <c r="V102" s="55"/>
      <c r="W102" s="55"/>
      <c r="X102" s="65"/>
      <c r="Y102" s="65"/>
      <c r="Z102" s="65">
        <v>3</v>
      </c>
      <c r="AA102" s="65">
        <v>3</v>
      </c>
      <c r="AB102" s="63"/>
    </row>
    <row r="103" spans="1:28" ht="20.100000000000001" customHeight="1" x14ac:dyDescent="0.3">
      <c r="A103" s="360"/>
      <c r="B103" s="362"/>
      <c r="C103" s="362"/>
      <c r="D103" s="362"/>
      <c r="E103" s="54" t="s">
        <v>63</v>
      </c>
      <c r="F103" s="55">
        <v>3</v>
      </c>
      <c r="G103" s="55">
        <v>3</v>
      </c>
      <c r="H103" s="55"/>
      <c r="I103" s="55"/>
      <c r="J103" s="55"/>
      <c r="K103" s="55"/>
      <c r="L103" s="55"/>
      <c r="M103" s="55"/>
      <c r="N103" s="55"/>
      <c r="O103" s="55"/>
      <c r="P103" s="55"/>
      <c r="Q103" s="55"/>
      <c r="R103" s="55"/>
      <c r="S103" s="55"/>
      <c r="T103" s="97"/>
      <c r="U103" s="97"/>
      <c r="V103" s="55"/>
      <c r="W103" s="55"/>
      <c r="X103" s="65"/>
      <c r="Y103" s="65"/>
      <c r="Z103" s="65">
        <v>3</v>
      </c>
      <c r="AA103" s="65">
        <v>3</v>
      </c>
      <c r="AB103" s="63"/>
    </row>
    <row r="104" spans="1:28" ht="20.100000000000001" customHeight="1" x14ac:dyDescent="0.3">
      <c r="A104" s="360"/>
      <c r="B104" s="362"/>
      <c r="C104" s="362"/>
      <c r="D104" s="362"/>
      <c r="E104" s="54" t="s">
        <v>58</v>
      </c>
      <c r="F104" s="55">
        <v>3</v>
      </c>
      <c r="G104" s="55">
        <v>3</v>
      </c>
      <c r="H104" s="65"/>
      <c r="I104" s="65"/>
      <c r="J104" s="65"/>
      <c r="K104" s="65"/>
      <c r="L104" s="65"/>
      <c r="M104" s="65"/>
      <c r="N104" s="65"/>
      <c r="O104" s="65"/>
      <c r="P104" s="65"/>
      <c r="Q104" s="65"/>
      <c r="R104" s="65"/>
      <c r="S104" s="65"/>
      <c r="T104" s="99"/>
      <c r="U104" s="99"/>
      <c r="V104" s="65"/>
      <c r="W104" s="65"/>
      <c r="X104" s="65"/>
      <c r="Y104" s="65"/>
      <c r="Z104" s="65">
        <v>3</v>
      </c>
      <c r="AA104" s="65">
        <v>3</v>
      </c>
      <c r="AB104" s="63"/>
    </row>
    <row r="105" spans="1:28" ht="20.100000000000001" customHeight="1" x14ac:dyDescent="0.3">
      <c r="A105" s="360"/>
      <c r="B105" s="362"/>
      <c r="C105" s="362"/>
      <c r="D105" s="362"/>
      <c r="E105" s="54" t="s">
        <v>86</v>
      </c>
      <c r="F105" s="55">
        <v>3</v>
      </c>
      <c r="G105" s="55">
        <v>3</v>
      </c>
      <c r="H105" s="65"/>
      <c r="I105" s="65"/>
      <c r="J105" s="65"/>
      <c r="K105" s="65"/>
      <c r="L105" s="65"/>
      <c r="M105" s="65"/>
      <c r="N105" s="65"/>
      <c r="O105" s="65"/>
      <c r="P105" s="65"/>
      <c r="Q105" s="65"/>
      <c r="R105" s="65"/>
      <c r="S105" s="65"/>
      <c r="T105" s="99"/>
      <c r="U105" s="99"/>
      <c r="V105" s="65"/>
      <c r="W105" s="65"/>
      <c r="X105" s="65"/>
      <c r="Y105" s="65"/>
      <c r="Z105" s="65">
        <v>3</v>
      </c>
      <c r="AA105" s="65">
        <v>3</v>
      </c>
      <c r="AB105" s="63"/>
    </row>
    <row r="106" spans="1:28" ht="20.100000000000001" customHeight="1" x14ac:dyDescent="0.3">
      <c r="A106" s="360"/>
      <c r="B106" s="362"/>
      <c r="C106" s="362"/>
      <c r="D106" s="362"/>
      <c r="E106" s="54" t="s">
        <v>57</v>
      </c>
      <c r="F106" s="55">
        <v>3</v>
      </c>
      <c r="G106" s="55">
        <v>3</v>
      </c>
      <c r="H106" s="65"/>
      <c r="I106" s="65"/>
      <c r="J106" s="65"/>
      <c r="K106" s="65"/>
      <c r="L106" s="65"/>
      <c r="M106" s="65"/>
      <c r="N106" s="65"/>
      <c r="O106" s="65"/>
      <c r="P106" s="65"/>
      <c r="Q106" s="65"/>
      <c r="R106" s="65"/>
      <c r="S106" s="65"/>
      <c r="T106" s="99"/>
      <c r="U106" s="99"/>
      <c r="V106" s="65">
        <v>3</v>
      </c>
      <c r="W106" s="65">
        <v>3</v>
      </c>
      <c r="X106" s="65"/>
      <c r="Y106" s="65"/>
      <c r="Z106" s="65"/>
      <c r="AA106" s="65"/>
      <c r="AB106" s="63"/>
    </row>
    <row r="107" spans="1:28" ht="20.100000000000001" customHeight="1" x14ac:dyDescent="0.3">
      <c r="A107" s="360"/>
      <c r="B107" s="362"/>
      <c r="C107" s="362"/>
      <c r="D107" s="362"/>
      <c r="E107" s="54" t="s">
        <v>48</v>
      </c>
      <c r="F107" s="55">
        <v>3</v>
      </c>
      <c r="G107" s="55">
        <v>3</v>
      </c>
      <c r="H107" s="65"/>
      <c r="I107" s="65"/>
      <c r="J107" s="65"/>
      <c r="K107" s="65"/>
      <c r="L107" s="65"/>
      <c r="M107" s="65"/>
      <c r="N107" s="65"/>
      <c r="O107" s="65"/>
      <c r="P107" s="65"/>
      <c r="Q107" s="65"/>
      <c r="R107" s="65"/>
      <c r="S107" s="65"/>
      <c r="T107" s="99"/>
      <c r="U107" s="99"/>
      <c r="V107" s="65">
        <v>3</v>
      </c>
      <c r="W107" s="65">
        <v>3</v>
      </c>
      <c r="X107" s="65"/>
      <c r="Y107" s="65"/>
      <c r="Z107" s="65"/>
      <c r="AA107" s="65"/>
      <c r="AB107" s="63"/>
    </row>
    <row r="108" spans="1:28" ht="20.100000000000001" customHeight="1" x14ac:dyDescent="0.3">
      <c r="A108" s="360"/>
      <c r="B108" s="362"/>
      <c r="C108" s="362"/>
      <c r="D108" s="362"/>
      <c r="E108" s="54" t="s">
        <v>59</v>
      </c>
      <c r="F108" s="55">
        <v>3</v>
      </c>
      <c r="G108" s="55">
        <v>3</v>
      </c>
      <c r="H108" s="65"/>
      <c r="I108" s="65"/>
      <c r="J108" s="65"/>
      <c r="K108" s="65"/>
      <c r="L108" s="65"/>
      <c r="M108" s="65"/>
      <c r="N108" s="65"/>
      <c r="O108" s="65"/>
      <c r="P108" s="65"/>
      <c r="Q108" s="65"/>
      <c r="R108" s="65"/>
      <c r="S108" s="65"/>
      <c r="T108" s="99"/>
      <c r="U108" s="99"/>
      <c r="V108" s="65"/>
      <c r="W108" s="65"/>
      <c r="X108" s="65"/>
      <c r="Y108" s="65"/>
      <c r="Z108" s="65">
        <v>3</v>
      </c>
      <c r="AA108" s="65">
        <v>3</v>
      </c>
      <c r="AB108" s="63"/>
    </row>
    <row r="109" spans="1:28" ht="20.100000000000001" customHeight="1" x14ac:dyDescent="0.3">
      <c r="A109" s="360"/>
      <c r="B109" s="362"/>
      <c r="C109" s="362"/>
      <c r="D109" s="362"/>
      <c r="E109" s="54" t="s">
        <v>87</v>
      </c>
      <c r="F109" s="55">
        <v>3</v>
      </c>
      <c r="G109" s="55">
        <v>3</v>
      </c>
      <c r="H109" s="55"/>
      <c r="I109" s="55"/>
      <c r="J109" s="55"/>
      <c r="K109" s="55"/>
      <c r="L109" s="55"/>
      <c r="M109" s="55"/>
      <c r="N109" s="55"/>
      <c r="O109" s="55"/>
      <c r="P109" s="55"/>
      <c r="Q109" s="55"/>
      <c r="R109" s="55"/>
      <c r="S109" s="55"/>
      <c r="T109" s="97"/>
      <c r="U109" s="97"/>
      <c r="V109" s="55"/>
      <c r="W109" s="55"/>
      <c r="X109" s="65"/>
      <c r="Y109" s="65"/>
      <c r="Z109" s="65">
        <v>3</v>
      </c>
      <c r="AA109" s="65">
        <v>3</v>
      </c>
      <c r="AB109" s="63"/>
    </row>
    <row r="110" spans="1:28" ht="20.100000000000001" customHeight="1" x14ac:dyDescent="0.3">
      <c r="A110" s="360"/>
      <c r="B110" s="362"/>
      <c r="C110" s="362"/>
      <c r="D110" s="362"/>
      <c r="E110" s="54" t="s">
        <v>102</v>
      </c>
      <c r="F110" s="55">
        <v>3</v>
      </c>
      <c r="G110" s="55">
        <v>3</v>
      </c>
      <c r="H110" s="55"/>
      <c r="I110" s="55"/>
      <c r="J110" s="55"/>
      <c r="K110" s="55"/>
      <c r="L110" s="55"/>
      <c r="M110" s="55"/>
      <c r="N110" s="55"/>
      <c r="O110" s="55"/>
      <c r="P110" s="55"/>
      <c r="Q110" s="55"/>
      <c r="R110" s="55"/>
      <c r="S110" s="55"/>
      <c r="T110" s="97"/>
      <c r="U110" s="97"/>
      <c r="V110" s="55">
        <v>3</v>
      </c>
      <c r="W110" s="55">
        <v>3</v>
      </c>
      <c r="X110" s="65"/>
      <c r="Y110" s="65"/>
      <c r="Z110" s="65"/>
      <c r="AA110" s="65"/>
      <c r="AB110" s="63"/>
    </row>
    <row r="111" spans="1:28" ht="20.100000000000001" customHeight="1" x14ac:dyDescent="0.3">
      <c r="A111" s="360"/>
      <c r="B111" s="362"/>
      <c r="C111" s="362"/>
      <c r="D111" s="362"/>
      <c r="E111" s="54" t="s">
        <v>215</v>
      </c>
      <c r="F111" s="55">
        <v>3</v>
      </c>
      <c r="G111" s="55">
        <v>3</v>
      </c>
      <c r="H111" s="55"/>
      <c r="I111" s="55"/>
      <c r="J111" s="55"/>
      <c r="K111" s="55"/>
      <c r="L111" s="55"/>
      <c r="M111" s="55"/>
      <c r="N111" s="55"/>
      <c r="O111" s="55"/>
      <c r="P111" s="55"/>
      <c r="Q111" s="55"/>
      <c r="R111" s="55"/>
      <c r="S111" s="55"/>
      <c r="T111" s="97"/>
      <c r="U111" s="97"/>
      <c r="V111" s="55"/>
      <c r="W111" s="55"/>
      <c r="X111" s="65"/>
      <c r="Y111" s="65"/>
      <c r="Z111" s="65">
        <v>3</v>
      </c>
      <c r="AA111" s="65">
        <v>3</v>
      </c>
      <c r="AB111" s="63"/>
    </row>
    <row r="112" spans="1:28" ht="20.100000000000001" customHeight="1" x14ac:dyDescent="0.3">
      <c r="A112" s="360"/>
      <c r="B112" s="362"/>
      <c r="C112" s="362"/>
      <c r="D112" s="362"/>
      <c r="E112" s="146" t="s">
        <v>749</v>
      </c>
      <c r="F112" s="55">
        <v>2</v>
      </c>
      <c r="G112" s="55">
        <v>2</v>
      </c>
      <c r="H112" s="147"/>
      <c r="I112" s="147"/>
      <c r="J112" s="147"/>
      <c r="K112" s="147"/>
      <c r="L112" s="147"/>
      <c r="M112" s="147"/>
      <c r="N112" s="147"/>
      <c r="O112" s="147"/>
      <c r="P112" s="147"/>
      <c r="Q112" s="147"/>
      <c r="R112" s="147"/>
      <c r="S112" s="147"/>
      <c r="T112" s="37"/>
      <c r="U112" s="37"/>
      <c r="V112" s="22"/>
      <c r="W112" s="22"/>
      <c r="X112" s="22">
        <v>2</v>
      </c>
      <c r="Y112" s="22">
        <v>2</v>
      </c>
      <c r="Z112" s="147"/>
      <c r="AA112" s="147"/>
      <c r="AB112" s="63"/>
    </row>
    <row r="113" spans="1:28" ht="20.100000000000001" customHeight="1" x14ac:dyDescent="0.3">
      <c r="A113" s="360"/>
      <c r="B113" s="380" t="s">
        <v>128</v>
      </c>
      <c r="C113" s="381"/>
      <c r="D113" s="381"/>
      <c r="E113" s="66" t="s">
        <v>141</v>
      </c>
      <c r="F113" s="55">
        <v>3</v>
      </c>
      <c r="G113" s="55">
        <v>3</v>
      </c>
      <c r="H113" s="55"/>
      <c r="I113" s="55"/>
      <c r="J113" s="55"/>
      <c r="K113" s="55"/>
      <c r="L113" s="55"/>
      <c r="M113" s="55"/>
      <c r="N113" s="55"/>
      <c r="O113" s="55"/>
      <c r="P113" s="55"/>
      <c r="Q113" s="55"/>
      <c r="R113" s="55"/>
      <c r="S113" s="55"/>
      <c r="T113" s="97"/>
      <c r="U113" s="97"/>
      <c r="V113" s="55"/>
      <c r="W113" s="55"/>
      <c r="X113" s="65">
        <v>3</v>
      </c>
      <c r="Y113" s="65">
        <v>3</v>
      </c>
      <c r="Z113" s="65"/>
      <c r="AA113" s="65"/>
      <c r="AB113" s="63"/>
    </row>
    <row r="114" spans="1:28" ht="20.100000000000001" customHeight="1" x14ac:dyDescent="0.3">
      <c r="A114" s="360"/>
      <c r="B114" s="381"/>
      <c r="C114" s="381"/>
      <c r="D114" s="381"/>
      <c r="E114" s="66" t="s">
        <v>142</v>
      </c>
      <c r="F114" s="55">
        <v>3</v>
      </c>
      <c r="G114" s="55">
        <v>3</v>
      </c>
      <c r="H114" s="55"/>
      <c r="I114" s="55"/>
      <c r="J114" s="55"/>
      <c r="K114" s="55"/>
      <c r="L114" s="55"/>
      <c r="M114" s="55"/>
      <c r="N114" s="55"/>
      <c r="O114" s="55"/>
      <c r="P114" s="55"/>
      <c r="Q114" s="55"/>
      <c r="R114" s="55"/>
      <c r="S114" s="55"/>
      <c r="T114" s="97"/>
      <c r="U114" s="97"/>
      <c r="V114" s="55"/>
      <c r="W114" s="55"/>
      <c r="X114" s="65">
        <v>3</v>
      </c>
      <c r="Y114" s="65">
        <v>3</v>
      </c>
      <c r="Z114" s="65"/>
      <c r="AA114" s="65"/>
      <c r="AB114" s="63"/>
    </row>
    <row r="115" spans="1:28" ht="20.100000000000001" customHeight="1" x14ac:dyDescent="0.3">
      <c r="A115" s="360"/>
      <c r="B115" s="381"/>
      <c r="C115" s="381"/>
      <c r="D115" s="381"/>
      <c r="E115" s="66" t="s">
        <v>143</v>
      </c>
      <c r="F115" s="55">
        <v>3</v>
      </c>
      <c r="G115" s="55">
        <v>3</v>
      </c>
      <c r="H115" s="55"/>
      <c r="I115" s="55"/>
      <c r="J115" s="55"/>
      <c r="K115" s="55"/>
      <c r="L115" s="55"/>
      <c r="M115" s="55"/>
      <c r="N115" s="55"/>
      <c r="O115" s="55"/>
      <c r="P115" s="55"/>
      <c r="Q115" s="55"/>
      <c r="R115" s="55"/>
      <c r="S115" s="55"/>
      <c r="T115" s="97"/>
      <c r="U115" s="97"/>
      <c r="V115" s="55"/>
      <c r="W115" s="55"/>
      <c r="X115" s="65">
        <v>3</v>
      </c>
      <c r="Y115" s="65">
        <v>3</v>
      </c>
      <c r="Z115" s="65"/>
      <c r="AA115" s="65"/>
      <c r="AB115" s="63"/>
    </row>
    <row r="116" spans="1:28" ht="39.75" customHeight="1" x14ac:dyDescent="0.3">
      <c r="A116" s="360"/>
      <c r="B116" s="381"/>
      <c r="C116" s="381"/>
      <c r="D116" s="381"/>
      <c r="E116" s="66" t="s">
        <v>144</v>
      </c>
      <c r="F116" s="55">
        <v>3</v>
      </c>
      <c r="G116" s="55">
        <v>3</v>
      </c>
      <c r="H116" s="55"/>
      <c r="I116" s="55"/>
      <c r="J116" s="55"/>
      <c r="K116" s="55"/>
      <c r="L116" s="55"/>
      <c r="M116" s="55"/>
      <c r="N116" s="55"/>
      <c r="O116" s="55"/>
      <c r="P116" s="55"/>
      <c r="Q116" s="55"/>
      <c r="R116" s="55"/>
      <c r="S116" s="55"/>
      <c r="T116" s="97"/>
      <c r="U116" s="97"/>
      <c r="V116" s="55"/>
      <c r="W116" s="55"/>
      <c r="X116" s="65">
        <v>3</v>
      </c>
      <c r="Y116" s="65">
        <v>3</v>
      </c>
      <c r="Z116" s="65"/>
      <c r="AA116" s="65"/>
      <c r="AB116" s="63"/>
    </row>
    <row r="117" spans="1:28" ht="20.100000000000001" customHeight="1" x14ac:dyDescent="0.3">
      <c r="A117" s="360"/>
      <c r="B117" s="381"/>
      <c r="C117" s="381"/>
      <c r="D117" s="381"/>
      <c r="E117" s="66" t="s">
        <v>145</v>
      </c>
      <c r="F117" s="55">
        <v>3</v>
      </c>
      <c r="G117" s="55">
        <v>3</v>
      </c>
      <c r="H117" s="55"/>
      <c r="I117" s="55"/>
      <c r="J117" s="55"/>
      <c r="K117" s="55"/>
      <c r="L117" s="55"/>
      <c r="M117" s="55"/>
      <c r="N117" s="55"/>
      <c r="O117" s="55"/>
      <c r="P117" s="55"/>
      <c r="Q117" s="55"/>
      <c r="R117" s="55"/>
      <c r="S117" s="55"/>
      <c r="T117" s="97"/>
      <c r="U117" s="97"/>
      <c r="V117" s="55"/>
      <c r="W117" s="55"/>
      <c r="X117" s="65">
        <v>3</v>
      </c>
      <c r="Y117" s="65">
        <v>3</v>
      </c>
      <c r="Z117" s="65"/>
      <c r="AA117" s="65"/>
      <c r="AB117" s="63"/>
    </row>
    <row r="118" spans="1:28" ht="20.100000000000001" customHeight="1" x14ac:dyDescent="0.3">
      <c r="A118" s="360"/>
      <c r="B118" s="381"/>
      <c r="C118" s="381"/>
      <c r="D118" s="381"/>
      <c r="E118" s="66" t="s">
        <v>146</v>
      </c>
      <c r="F118" s="55">
        <v>3</v>
      </c>
      <c r="G118" s="55">
        <v>3</v>
      </c>
      <c r="H118" s="55"/>
      <c r="I118" s="55"/>
      <c r="J118" s="55"/>
      <c r="K118" s="55"/>
      <c r="L118" s="55"/>
      <c r="M118" s="55"/>
      <c r="N118" s="55"/>
      <c r="O118" s="55"/>
      <c r="P118" s="55"/>
      <c r="Q118" s="55"/>
      <c r="R118" s="55"/>
      <c r="S118" s="55"/>
      <c r="T118" s="97"/>
      <c r="U118" s="97"/>
      <c r="V118" s="55"/>
      <c r="W118" s="55"/>
      <c r="X118" s="65">
        <v>3</v>
      </c>
      <c r="Y118" s="65">
        <v>3</v>
      </c>
      <c r="Z118" s="65"/>
      <c r="AA118" s="65"/>
      <c r="AB118" s="63"/>
    </row>
    <row r="119" spans="1:28" ht="20.100000000000001" customHeight="1" x14ac:dyDescent="0.3">
      <c r="A119" s="360"/>
      <c r="B119" s="381"/>
      <c r="C119" s="381"/>
      <c r="D119" s="381"/>
      <c r="E119" s="66" t="s">
        <v>147</v>
      </c>
      <c r="F119" s="55">
        <v>3</v>
      </c>
      <c r="G119" s="55">
        <v>3</v>
      </c>
      <c r="H119" s="55"/>
      <c r="I119" s="55"/>
      <c r="J119" s="55"/>
      <c r="K119" s="55"/>
      <c r="L119" s="55"/>
      <c r="M119" s="55"/>
      <c r="N119" s="55"/>
      <c r="O119" s="55"/>
      <c r="P119" s="55"/>
      <c r="Q119" s="55"/>
      <c r="R119" s="55"/>
      <c r="S119" s="55"/>
      <c r="T119" s="97"/>
      <c r="U119" s="97"/>
      <c r="V119" s="55"/>
      <c r="W119" s="55"/>
      <c r="X119" s="65">
        <v>3</v>
      </c>
      <c r="Y119" s="65">
        <v>3</v>
      </c>
      <c r="Z119" s="65"/>
      <c r="AA119" s="65"/>
      <c r="AB119" s="63"/>
    </row>
    <row r="120" spans="1:28" ht="20.100000000000001" customHeight="1" x14ac:dyDescent="0.3">
      <c r="A120" s="360"/>
      <c r="B120" s="381"/>
      <c r="C120" s="381"/>
      <c r="D120" s="381"/>
      <c r="E120" s="66" t="s">
        <v>148</v>
      </c>
      <c r="F120" s="55">
        <v>3</v>
      </c>
      <c r="G120" s="55">
        <v>3</v>
      </c>
      <c r="H120" s="55"/>
      <c r="I120" s="55"/>
      <c r="J120" s="55"/>
      <c r="K120" s="55"/>
      <c r="L120" s="55"/>
      <c r="M120" s="55"/>
      <c r="N120" s="55"/>
      <c r="O120" s="55"/>
      <c r="P120" s="55"/>
      <c r="Q120" s="55"/>
      <c r="R120" s="55"/>
      <c r="S120" s="55"/>
      <c r="T120" s="97"/>
      <c r="U120" s="97"/>
      <c r="V120" s="55"/>
      <c r="W120" s="55"/>
      <c r="X120" s="65">
        <v>3</v>
      </c>
      <c r="Y120" s="65">
        <v>3</v>
      </c>
      <c r="Z120" s="65"/>
      <c r="AA120" s="65"/>
      <c r="AB120" s="63"/>
    </row>
    <row r="121" spans="1:28" ht="20.100000000000001" customHeight="1" x14ac:dyDescent="0.3">
      <c r="A121" s="360"/>
      <c r="B121" s="381"/>
      <c r="C121" s="381"/>
      <c r="D121" s="381"/>
      <c r="E121" s="66" t="s">
        <v>149</v>
      </c>
      <c r="F121" s="55">
        <v>3</v>
      </c>
      <c r="G121" s="55">
        <v>3</v>
      </c>
      <c r="H121" s="55"/>
      <c r="I121" s="55"/>
      <c r="J121" s="55"/>
      <c r="K121" s="55"/>
      <c r="L121" s="55"/>
      <c r="M121" s="55"/>
      <c r="N121" s="55"/>
      <c r="O121" s="55"/>
      <c r="P121" s="55"/>
      <c r="Q121" s="55"/>
      <c r="R121" s="55"/>
      <c r="S121" s="55"/>
      <c r="T121" s="97"/>
      <c r="U121" s="97"/>
      <c r="V121" s="55"/>
      <c r="W121" s="55"/>
      <c r="X121" s="65">
        <v>3</v>
      </c>
      <c r="Y121" s="65">
        <v>3</v>
      </c>
      <c r="Z121" s="65"/>
      <c r="AA121" s="65"/>
      <c r="AB121" s="63"/>
    </row>
    <row r="122" spans="1:28" ht="20.100000000000001" customHeight="1" x14ac:dyDescent="0.3">
      <c r="A122" s="360"/>
      <c r="B122" s="381"/>
      <c r="C122" s="381"/>
      <c r="D122" s="381"/>
      <c r="E122" s="66" t="s">
        <v>150</v>
      </c>
      <c r="F122" s="55">
        <v>3</v>
      </c>
      <c r="G122" s="55">
        <v>3</v>
      </c>
      <c r="H122" s="55"/>
      <c r="I122" s="55"/>
      <c r="J122" s="55"/>
      <c r="K122" s="55"/>
      <c r="L122" s="55"/>
      <c r="M122" s="55"/>
      <c r="N122" s="55"/>
      <c r="O122" s="55"/>
      <c r="P122" s="55"/>
      <c r="Q122" s="55"/>
      <c r="R122" s="55"/>
      <c r="S122" s="55"/>
      <c r="T122" s="97"/>
      <c r="U122" s="97"/>
      <c r="V122" s="55"/>
      <c r="W122" s="55"/>
      <c r="X122" s="65">
        <v>3</v>
      </c>
      <c r="Y122" s="65">
        <v>3</v>
      </c>
      <c r="Z122" s="65"/>
      <c r="AA122" s="65"/>
      <c r="AB122" s="63"/>
    </row>
    <row r="123" spans="1:28" ht="20.100000000000001" customHeight="1" x14ac:dyDescent="0.3">
      <c r="A123" s="360"/>
      <c r="B123" s="381"/>
      <c r="C123" s="381"/>
      <c r="D123" s="381"/>
      <c r="E123" s="66" t="s">
        <v>151</v>
      </c>
      <c r="F123" s="55">
        <v>3</v>
      </c>
      <c r="G123" s="55">
        <v>3</v>
      </c>
      <c r="H123" s="55"/>
      <c r="I123" s="55"/>
      <c r="J123" s="55"/>
      <c r="K123" s="55"/>
      <c r="L123" s="55"/>
      <c r="M123" s="55"/>
      <c r="N123" s="55"/>
      <c r="O123" s="55"/>
      <c r="P123" s="55"/>
      <c r="Q123" s="55"/>
      <c r="R123" s="55"/>
      <c r="S123" s="55"/>
      <c r="T123" s="97"/>
      <c r="U123" s="97"/>
      <c r="V123" s="55"/>
      <c r="W123" s="55"/>
      <c r="X123" s="65"/>
      <c r="Y123" s="65"/>
      <c r="Z123" s="65">
        <v>3</v>
      </c>
      <c r="AA123" s="65">
        <v>3</v>
      </c>
      <c r="AB123" s="63"/>
    </row>
    <row r="124" spans="1:28" ht="20.100000000000001" customHeight="1" x14ac:dyDescent="0.3">
      <c r="A124" s="360"/>
      <c r="B124" s="381"/>
      <c r="C124" s="381"/>
      <c r="D124" s="381"/>
      <c r="E124" s="66" t="s">
        <v>152</v>
      </c>
      <c r="F124" s="55">
        <v>3</v>
      </c>
      <c r="G124" s="55">
        <v>3</v>
      </c>
      <c r="H124" s="55"/>
      <c r="I124" s="55"/>
      <c r="J124" s="55"/>
      <c r="K124" s="55"/>
      <c r="L124" s="55"/>
      <c r="M124" s="55"/>
      <c r="N124" s="55"/>
      <c r="O124" s="55"/>
      <c r="P124" s="55"/>
      <c r="Q124" s="55"/>
      <c r="R124" s="55"/>
      <c r="S124" s="55"/>
      <c r="T124" s="97"/>
      <c r="U124" s="97"/>
      <c r="V124" s="55"/>
      <c r="W124" s="55"/>
      <c r="X124" s="65"/>
      <c r="Y124" s="65"/>
      <c r="Z124" s="65">
        <v>3</v>
      </c>
      <c r="AA124" s="65">
        <v>3</v>
      </c>
      <c r="AB124" s="63"/>
    </row>
    <row r="125" spans="1:28" ht="20.100000000000001" customHeight="1" x14ac:dyDescent="0.3">
      <c r="A125" s="360"/>
      <c r="B125" s="381"/>
      <c r="C125" s="381"/>
      <c r="D125" s="381"/>
      <c r="E125" s="66" t="s">
        <v>153</v>
      </c>
      <c r="F125" s="55">
        <v>3</v>
      </c>
      <c r="G125" s="55">
        <v>3</v>
      </c>
      <c r="H125" s="55"/>
      <c r="I125" s="55"/>
      <c r="J125" s="55"/>
      <c r="K125" s="55"/>
      <c r="L125" s="55"/>
      <c r="M125" s="55"/>
      <c r="N125" s="55"/>
      <c r="O125" s="55"/>
      <c r="P125" s="55"/>
      <c r="Q125" s="55"/>
      <c r="R125" s="55"/>
      <c r="S125" s="55"/>
      <c r="T125" s="97"/>
      <c r="U125" s="97"/>
      <c r="V125" s="55"/>
      <c r="W125" s="55"/>
      <c r="X125" s="65"/>
      <c r="Y125" s="65"/>
      <c r="Z125" s="65">
        <v>3</v>
      </c>
      <c r="AA125" s="65">
        <v>3</v>
      </c>
      <c r="AB125" s="63"/>
    </row>
    <row r="126" spans="1:28" ht="20.100000000000001" customHeight="1" x14ac:dyDescent="0.3">
      <c r="A126" s="360"/>
      <c r="B126" s="381"/>
      <c r="C126" s="381"/>
      <c r="D126" s="381"/>
      <c r="E126" s="66" t="s">
        <v>154</v>
      </c>
      <c r="F126" s="55">
        <v>3</v>
      </c>
      <c r="G126" s="55">
        <v>3</v>
      </c>
      <c r="H126" s="55"/>
      <c r="I126" s="55"/>
      <c r="J126" s="55"/>
      <c r="K126" s="55"/>
      <c r="L126" s="55"/>
      <c r="M126" s="55"/>
      <c r="N126" s="55"/>
      <c r="O126" s="55"/>
      <c r="P126" s="55"/>
      <c r="Q126" s="55"/>
      <c r="R126" s="55"/>
      <c r="S126" s="55"/>
      <c r="T126" s="97"/>
      <c r="U126" s="97"/>
      <c r="V126" s="55"/>
      <c r="W126" s="55"/>
      <c r="X126" s="65"/>
      <c r="Y126" s="65"/>
      <c r="Z126" s="65">
        <v>3</v>
      </c>
      <c r="AA126" s="65">
        <v>3</v>
      </c>
      <c r="AB126" s="63"/>
    </row>
    <row r="127" spans="1:28" ht="20.100000000000001" customHeight="1" x14ac:dyDescent="0.3">
      <c r="A127" s="360"/>
      <c r="B127" s="381"/>
      <c r="C127" s="381"/>
      <c r="D127" s="381"/>
      <c r="E127" s="54" t="s">
        <v>155</v>
      </c>
      <c r="F127" s="55">
        <v>3</v>
      </c>
      <c r="G127" s="55">
        <v>3</v>
      </c>
      <c r="H127" s="55"/>
      <c r="I127" s="55"/>
      <c r="J127" s="55"/>
      <c r="K127" s="55"/>
      <c r="L127" s="55"/>
      <c r="M127" s="55"/>
      <c r="N127" s="55"/>
      <c r="O127" s="55"/>
      <c r="P127" s="55"/>
      <c r="Q127" s="55"/>
      <c r="R127" s="55"/>
      <c r="S127" s="55"/>
      <c r="T127" s="97"/>
      <c r="U127" s="97"/>
      <c r="V127" s="55"/>
      <c r="W127" s="55"/>
      <c r="X127" s="65"/>
      <c r="Y127" s="65"/>
      <c r="Z127" s="65">
        <v>3</v>
      </c>
      <c r="AA127" s="65">
        <v>3</v>
      </c>
      <c r="AB127" s="63"/>
    </row>
    <row r="128" spans="1:28" ht="20.100000000000001" customHeight="1" x14ac:dyDescent="0.3">
      <c r="A128" s="360"/>
      <c r="B128" s="381"/>
      <c r="C128" s="381"/>
      <c r="D128" s="381"/>
      <c r="E128" s="54" t="s">
        <v>156</v>
      </c>
      <c r="F128" s="55">
        <v>3</v>
      </c>
      <c r="G128" s="55">
        <v>3</v>
      </c>
      <c r="H128" s="55"/>
      <c r="I128" s="55"/>
      <c r="J128" s="55"/>
      <c r="K128" s="55"/>
      <c r="L128" s="55"/>
      <c r="M128" s="55"/>
      <c r="N128" s="55"/>
      <c r="O128" s="55"/>
      <c r="P128" s="55"/>
      <c r="Q128" s="55"/>
      <c r="R128" s="55"/>
      <c r="S128" s="55"/>
      <c r="T128" s="97"/>
      <c r="U128" s="97"/>
      <c r="V128" s="55"/>
      <c r="W128" s="55"/>
      <c r="X128" s="65"/>
      <c r="Y128" s="65"/>
      <c r="Z128" s="65">
        <v>3</v>
      </c>
      <c r="AA128" s="65">
        <v>3</v>
      </c>
      <c r="AB128" s="63"/>
    </row>
    <row r="129" spans="1:29" ht="20.100000000000001" customHeight="1" x14ac:dyDescent="0.3">
      <c r="A129" s="360"/>
      <c r="B129" s="381"/>
      <c r="C129" s="381"/>
      <c r="D129" s="381"/>
      <c r="E129" s="54" t="s">
        <v>157</v>
      </c>
      <c r="F129" s="55">
        <v>3</v>
      </c>
      <c r="G129" s="55">
        <v>3</v>
      </c>
      <c r="H129" s="55"/>
      <c r="I129" s="55"/>
      <c r="J129" s="55"/>
      <c r="K129" s="55"/>
      <c r="L129" s="55"/>
      <c r="M129" s="55"/>
      <c r="N129" s="55"/>
      <c r="O129" s="55"/>
      <c r="P129" s="55"/>
      <c r="Q129" s="55"/>
      <c r="R129" s="55"/>
      <c r="S129" s="55"/>
      <c r="T129" s="97"/>
      <c r="U129" s="97"/>
      <c r="V129" s="55"/>
      <c r="W129" s="55"/>
      <c r="X129" s="65"/>
      <c r="Y129" s="65"/>
      <c r="Z129" s="65">
        <v>3</v>
      </c>
      <c r="AA129" s="65">
        <v>3</v>
      </c>
      <c r="AB129" s="63"/>
    </row>
    <row r="130" spans="1:29" ht="20.100000000000001" customHeight="1" x14ac:dyDescent="0.3">
      <c r="A130" s="360"/>
      <c r="B130" s="381"/>
      <c r="C130" s="381"/>
      <c r="D130" s="381"/>
      <c r="E130" s="54" t="s">
        <v>176</v>
      </c>
      <c r="F130" s="55">
        <v>3</v>
      </c>
      <c r="G130" s="55">
        <v>3</v>
      </c>
      <c r="H130" s="55"/>
      <c r="I130" s="55"/>
      <c r="J130" s="55"/>
      <c r="K130" s="55"/>
      <c r="L130" s="55"/>
      <c r="M130" s="55"/>
      <c r="N130" s="55"/>
      <c r="O130" s="55"/>
      <c r="P130" s="55"/>
      <c r="Q130" s="55"/>
      <c r="R130" s="55"/>
      <c r="S130" s="55"/>
      <c r="T130" s="97"/>
      <c r="U130" s="97"/>
      <c r="V130" s="55"/>
      <c r="W130" s="55"/>
      <c r="X130" s="65"/>
      <c r="Y130" s="65"/>
      <c r="Z130" s="65">
        <v>3</v>
      </c>
      <c r="AA130" s="65">
        <v>3</v>
      </c>
      <c r="AB130" s="63"/>
    </row>
    <row r="131" spans="1:29" s="12" customFormat="1" ht="15.6" customHeight="1" x14ac:dyDescent="0.3">
      <c r="A131" s="360"/>
      <c r="B131" s="362"/>
      <c r="C131" s="362"/>
      <c r="D131" s="362"/>
      <c r="E131" s="54" t="s">
        <v>193</v>
      </c>
      <c r="F131" s="65">
        <v>1</v>
      </c>
      <c r="G131" s="65">
        <v>1</v>
      </c>
      <c r="H131" s="65"/>
      <c r="I131" s="65"/>
      <c r="J131" s="65"/>
      <c r="K131" s="65"/>
      <c r="L131" s="65"/>
      <c r="M131" s="65"/>
      <c r="N131" s="65"/>
      <c r="O131" s="65"/>
      <c r="P131" s="65"/>
      <c r="Q131" s="65"/>
      <c r="R131" s="65">
        <v>1</v>
      </c>
      <c r="S131" s="65">
        <v>1</v>
      </c>
      <c r="T131" s="99"/>
      <c r="U131" s="99"/>
      <c r="V131" s="65"/>
      <c r="W131" s="65"/>
      <c r="X131" s="65"/>
      <c r="Y131" s="65"/>
      <c r="Z131" s="65"/>
      <c r="AA131" s="65"/>
      <c r="AB131" s="67"/>
    </row>
    <row r="132" spans="1:29" ht="15.6" customHeight="1" x14ac:dyDescent="0.3">
      <c r="A132" s="360"/>
      <c r="B132" s="362"/>
      <c r="C132" s="362"/>
      <c r="D132" s="362"/>
      <c r="E132" s="54" t="s">
        <v>83</v>
      </c>
      <c r="F132" s="65">
        <v>2</v>
      </c>
      <c r="G132" s="65">
        <v>2</v>
      </c>
      <c r="H132" s="65"/>
      <c r="I132" s="65"/>
      <c r="J132" s="65">
        <v>2</v>
      </c>
      <c r="K132" s="65">
        <v>2</v>
      </c>
      <c r="L132" s="65"/>
      <c r="M132" s="65"/>
      <c r="N132" s="65"/>
      <c r="O132" s="65"/>
      <c r="P132" s="65"/>
      <c r="Q132" s="65"/>
      <c r="R132" s="65"/>
      <c r="S132" s="65"/>
      <c r="T132" s="99"/>
      <c r="U132" s="99"/>
      <c r="V132" s="65"/>
      <c r="W132" s="65"/>
      <c r="X132" s="65"/>
      <c r="Y132" s="65"/>
      <c r="Z132" s="65"/>
      <c r="AA132" s="65"/>
      <c r="AB132" s="68"/>
    </row>
    <row r="133" spans="1:29" s="1" customFormat="1" ht="14.55" customHeight="1" x14ac:dyDescent="0.3">
      <c r="A133" s="360"/>
      <c r="B133" s="362"/>
      <c r="C133" s="362"/>
      <c r="D133" s="362"/>
      <c r="E133" s="54" t="s">
        <v>103</v>
      </c>
      <c r="F133" s="65">
        <v>2</v>
      </c>
      <c r="G133" s="65">
        <v>2</v>
      </c>
      <c r="H133" s="65"/>
      <c r="I133" s="65"/>
      <c r="J133" s="65"/>
      <c r="K133" s="65"/>
      <c r="L133" s="65"/>
      <c r="M133" s="65"/>
      <c r="N133" s="65"/>
      <c r="O133" s="65"/>
      <c r="P133" s="65"/>
      <c r="Q133" s="65"/>
      <c r="R133" s="65"/>
      <c r="S133" s="65"/>
      <c r="T133" s="99"/>
      <c r="U133" s="99"/>
      <c r="V133" s="65"/>
      <c r="W133" s="65"/>
      <c r="X133" s="65">
        <v>2</v>
      </c>
      <c r="Y133" s="65">
        <v>2</v>
      </c>
      <c r="Z133" s="65"/>
      <c r="AA133" s="65"/>
      <c r="AB133" s="69"/>
      <c r="AC133" s="2"/>
    </row>
    <row r="134" spans="1:29" ht="16.350000000000001" customHeight="1" x14ac:dyDescent="0.3">
      <c r="A134" s="360"/>
      <c r="B134" s="362"/>
      <c r="C134" s="362"/>
      <c r="D134" s="362"/>
      <c r="E134" s="54" t="s">
        <v>81</v>
      </c>
      <c r="F134" s="65">
        <v>2</v>
      </c>
      <c r="G134" s="65">
        <v>2</v>
      </c>
      <c r="H134" s="65"/>
      <c r="I134" s="65"/>
      <c r="J134" s="65">
        <v>2</v>
      </c>
      <c r="K134" s="65">
        <v>2</v>
      </c>
      <c r="L134" s="65"/>
      <c r="M134" s="65"/>
      <c r="N134" s="65"/>
      <c r="O134" s="65"/>
      <c r="P134" s="65"/>
      <c r="Q134" s="65"/>
      <c r="R134" s="65"/>
      <c r="S134" s="65"/>
      <c r="T134" s="99"/>
      <c r="U134" s="99"/>
      <c r="V134" s="65"/>
      <c r="W134" s="65"/>
      <c r="X134" s="65"/>
      <c r="Y134" s="65"/>
      <c r="Z134" s="65"/>
      <c r="AA134" s="65"/>
      <c r="AB134" s="70"/>
    </row>
    <row r="135" spans="1:29" ht="16.350000000000001" customHeight="1" x14ac:dyDescent="0.3">
      <c r="A135" s="360"/>
      <c r="B135" s="362"/>
      <c r="C135" s="362"/>
      <c r="D135" s="362"/>
      <c r="E135" s="54" t="s">
        <v>64</v>
      </c>
      <c r="F135" s="65">
        <v>2</v>
      </c>
      <c r="G135" s="65">
        <v>4</v>
      </c>
      <c r="H135" s="65"/>
      <c r="I135" s="65"/>
      <c r="J135" s="65">
        <v>2</v>
      </c>
      <c r="K135" s="65">
        <v>4</v>
      </c>
      <c r="L135" s="65"/>
      <c r="M135" s="65"/>
      <c r="N135" s="65"/>
      <c r="O135" s="65"/>
      <c r="P135" s="65"/>
      <c r="Q135" s="65"/>
      <c r="R135" s="65"/>
      <c r="S135" s="65"/>
      <c r="T135" s="99"/>
      <c r="U135" s="99"/>
      <c r="V135" s="65"/>
      <c r="W135" s="65"/>
      <c r="X135" s="65"/>
      <c r="Y135" s="65"/>
      <c r="Z135" s="65"/>
      <c r="AA135" s="65"/>
      <c r="AB135" s="71"/>
      <c r="AC135" s="9"/>
    </row>
    <row r="136" spans="1:29" ht="16.350000000000001" customHeight="1" x14ac:dyDescent="0.3">
      <c r="A136" s="360"/>
      <c r="B136" s="362"/>
      <c r="C136" s="362"/>
      <c r="D136" s="362"/>
      <c r="E136" s="54" t="s">
        <v>95</v>
      </c>
      <c r="F136" s="65">
        <v>2</v>
      </c>
      <c r="G136" s="65">
        <v>2</v>
      </c>
      <c r="H136" s="65"/>
      <c r="I136" s="65"/>
      <c r="J136" s="65">
        <v>2</v>
      </c>
      <c r="K136" s="65">
        <v>2</v>
      </c>
      <c r="L136" s="65"/>
      <c r="M136" s="65"/>
      <c r="N136" s="65"/>
      <c r="O136" s="65"/>
      <c r="P136" s="65"/>
      <c r="Q136" s="65"/>
      <c r="R136" s="65"/>
      <c r="S136" s="65"/>
      <c r="T136" s="99"/>
      <c r="U136" s="99"/>
      <c r="V136" s="65"/>
      <c r="W136" s="65"/>
      <c r="X136" s="65"/>
      <c r="Y136" s="65"/>
      <c r="Z136" s="65"/>
      <c r="AA136" s="65"/>
      <c r="AB136" s="68"/>
      <c r="AC136" s="9"/>
    </row>
    <row r="137" spans="1:29" ht="16.350000000000001" customHeight="1" x14ac:dyDescent="0.3">
      <c r="A137" s="360"/>
      <c r="B137" s="362"/>
      <c r="C137" s="362"/>
      <c r="D137" s="362"/>
      <c r="E137" s="54" t="s">
        <v>96</v>
      </c>
      <c r="F137" s="65">
        <v>2</v>
      </c>
      <c r="G137" s="65">
        <v>2</v>
      </c>
      <c r="H137" s="65"/>
      <c r="I137" s="65"/>
      <c r="J137" s="65"/>
      <c r="K137" s="65"/>
      <c r="L137" s="65">
        <v>2</v>
      </c>
      <c r="M137" s="65">
        <v>2</v>
      </c>
      <c r="N137" s="65"/>
      <c r="O137" s="65"/>
      <c r="P137" s="65"/>
      <c r="Q137" s="65"/>
      <c r="R137" s="65"/>
      <c r="S137" s="65"/>
      <c r="T137" s="99"/>
      <c r="U137" s="99"/>
      <c r="V137" s="65"/>
      <c r="W137" s="65"/>
      <c r="X137" s="65"/>
      <c r="Y137" s="65"/>
      <c r="Z137" s="65"/>
      <c r="AA137" s="65"/>
      <c r="AB137" s="68"/>
      <c r="AC137" s="9"/>
    </row>
    <row r="138" spans="1:29" ht="16.350000000000001" customHeight="1" x14ac:dyDescent="0.3">
      <c r="A138" s="360"/>
      <c r="B138" s="362"/>
      <c r="C138" s="362"/>
      <c r="D138" s="362"/>
      <c r="E138" s="54" t="s">
        <v>106</v>
      </c>
      <c r="F138" s="65">
        <v>2</v>
      </c>
      <c r="G138" s="65">
        <v>2</v>
      </c>
      <c r="H138" s="65"/>
      <c r="I138" s="65"/>
      <c r="J138" s="65">
        <v>2</v>
      </c>
      <c r="K138" s="65">
        <v>2</v>
      </c>
      <c r="L138" s="65"/>
      <c r="M138" s="65"/>
      <c r="N138" s="65"/>
      <c r="O138" s="65"/>
      <c r="P138" s="65"/>
      <c r="Q138" s="65"/>
      <c r="R138" s="65"/>
      <c r="S138" s="65"/>
      <c r="T138" s="99"/>
      <c r="U138" s="99"/>
      <c r="V138" s="65"/>
      <c r="W138" s="65"/>
      <c r="X138" s="65"/>
      <c r="Y138" s="65"/>
      <c r="Z138" s="65"/>
      <c r="AA138" s="65"/>
      <c r="AB138" s="68"/>
      <c r="AC138" s="10"/>
    </row>
    <row r="139" spans="1:29" ht="16.350000000000001" customHeight="1" x14ac:dyDescent="0.3">
      <c r="A139" s="360"/>
      <c r="B139" s="343" t="s">
        <v>99</v>
      </c>
      <c r="C139" s="344"/>
      <c r="D139" s="345"/>
      <c r="E139" s="54" t="s">
        <v>98</v>
      </c>
      <c r="F139" s="65">
        <v>2</v>
      </c>
      <c r="G139" s="65">
        <v>2</v>
      </c>
      <c r="H139" s="65">
        <v>2</v>
      </c>
      <c r="I139" s="65">
        <v>2</v>
      </c>
      <c r="J139" s="65"/>
      <c r="K139" s="65"/>
      <c r="L139" s="65"/>
      <c r="M139" s="65"/>
      <c r="N139" s="65"/>
      <c r="O139" s="65"/>
      <c r="P139" s="65"/>
      <c r="Q139" s="65"/>
      <c r="R139" s="65"/>
      <c r="S139" s="65"/>
      <c r="T139" s="99"/>
      <c r="U139" s="99"/>
      <c r="V139" s="65"/>
      <c r="W139" s="65"/>
      <c r="X139" s="65"/>
      <c r="Y139" s="65"/>
      <c r="Z139" s="65"/>
      <c r="AA139" s="65"/>
      <c r="AB139" s="68"/>
      <c r="AC139" s="10"/>
    </row>
    <row r="140" spans="1:29" ht="16.350000000000001" customHeight="1" x14ac:dyDescent="0.3">
      <c r="A140" s="360"/>
      <c r="B140" s="346"/>
      <c r="C140" s="347"/>
      <c r="D140" s="348"/>
      <c r="E140" s="54" t="s">
        <v>100</v>
      </c>
      <c r="F140" s="65">
        <v>2</v>
      </c>
      <c r="G140" s="65">
        <v>2</v>
      </c>
      <c r="H140" s="65"/>
      <c r="I140" s="65"/>
      <c r="J140" s="65">
        <v>2</v>
      </c>
      <c r="K140" s="65">
        <v>2</v>
      </c>
      <c r="L140" s="65"/>
      <c r="M140" s="65"/>
      <c r="N140" s="65"/>
      <c r="O140" s="65"/>
      <c r="P140" s="65"/>
      <c r="Q140" s="65"/>
      <c r="R140" s="65"/>
      <c r="S140" s="65"/>
      <c r="T140" s="99"/>
      <c r="U140" s="99"/>
      <c r="V140" s="65"/>
      <c r="W140" s="65"/>
      <c r="X140" s="65"/>
      <c r="Y140" s="65"/>
      <c r="Z140" s="65"/>
      <c r="AA140" s="65"/>
      <c r="AB140" s="68"/>
      <c r="AC140" s="10"/>
    </row>
    <row r="141" spans="1:29" ht="16.350000000000001" customHeight="1" x14ac:dyDescent="0.3">
      <c r="A141" s="360"/>
      <c r="B141" s="343" t="s">
        <v>744</v>
      </c>
      <c r="C141" s="344"/>
      <c r="D141" s="345"/>
      <c r="E141" s="145" t="s">
        <v>745</v>
      </c>
      <c r="F141" s="37">
        <v>1</v>
      </c>
      <c r="G141" s="22">
        <v>1</v>
      </c>
      <c r="H141" s="282">
        <v>1</v>
      </c>
      <c r="I141" s="283"/>
      <c r="J141" s="283"/>
      <c r="K141" s="283"/>
      <c r="L141" s="283"/>
      <c r="M141" s="283"/>
      <c r="N141" s="283"/>
      <c r="O141" s="283"/>
      <c r="P141" s="283"/>
      <c r="Q141" s="283"/>
      <c r="R141" s="283"/>
      <c r="S141" s="283"/>
      <c r="T141" s="283"/>
      <c r="U141" s="283"/>
      <c r="V141" s="283"/>
      <c r="W141" s="283"/>
      <c r="X141" s="283"/>
      <c r="Y141" s="283"/>
      <c r="Z141" s="283"/>
      <c r="AA141" s="284"/>
      <c r="AB141" s="68"/>
      <c r="AC141" s="10"/>
    </row>
    <row r="142" spans="1:29" ht="16.350000000000001" customHeight="1" x14ac:dyDescent="0.3">
      <c r="A142" s="360"/>
      <c r="B142" s="349"/>
      <c r="C142" s="350"/>
      <c r="D142" s="351"/>
      <c r="E142" s="145" t="s">
        <v>709</v>
      </c>
      <c r="F142" s="37">
        <v>1</v>
      </c>
      <c r="G142" s="22">
        <v>1</v>
      </c>
      <c r="H142" s="282">
        <v>1</v>
      </c>
      <c r="I142" s="283"/>
      <c r="J142" s="283"/>
      <c r="K142" s="283"/>
      <c r="L142" s="283"/>
      <c r="M142" s="283"/>
      <c r="N142" s="283"/>
      <c r="O142" s="283"/>
      <c r="P142" s="283"/>
      <c r="Q142" s="283"/>
      <c r="R142" s="283"/>
      <c r="S142" s="283"/>
      <c r="T142" s="283"/>
      <c r="U142" s="283"/>
      <c r="V142" s="283"/>
      <c r="W142" s="283"/>
      <c r="X142" s="283"/>
      <c r="Y142" s="283"/>
      <c r="Z142" s="283"/>
      <c r="AA142" s="284"/>
      <c r="AB142" s="68"/>
      <c r="AC142" s="10"/>
    </row>
    <row r="143" spans="1:29" ht="16.350000000000001" customHeight="1" x14ac:dyDescent="0.3">
      <c r="A143" s="360"/>
      <c r="B143" s="349"/>
      <c r="C143" s="350"/>
      <c r="D143" s="351"/>
      <c r="E143" s="145" t="s">
        <v>710</v>
      </c>
      <c r="F143" s="37">
        <v>1</v>
      </c>
      <c r="G143" s="22">
        <v>1</v>
      </c>
      <c r="H143" s="282">
        <v>1</v>
      </c>
      <c r="I143" s="283"/>
      <c r="J143" s="283"/>
      <c r="K143" s="283"/>
      <c r="L143" s="283"/>
      <c r="M143" s="283"/>
      <c r="N143" s="283"/>
      <c r="O143" s="283"/>
      <c r="P143" s="283"/>
      <c r="Q143" s="283"/>
      <c r="R143" s="283"/>
      <c r="S143" s="283"/>
      <c r="T143" s="283"/>
      <c r="U143" s="283"/>
      <c r="V143" s="283"/>
      <c r="W143" s="283"/>
      <c r="X143" s="283"/>
      <c r="Y143" s="283"/>
      <c r="Z143" s="283"/>
      <c r="AA143" s="284"/>
      <c r="AB143" s="68"/>
      <c r="AC143" s="10"/>
    </row>
    <row r="144" spans="1:29" ht="16.350000000000001" customHeight="1" x14ac:dyDescent="0.3">
      <c r="A144" s="360"/>
      <c r="B144" s="346"/>
      <c r="C144" s="347"/>
      <c r="D144" s="348"/>
      <c r="E144" s="145" t="s">
        <v>711</v>
      </c>
      <c r="F144" s="37">
        <v>1</v>
      </c>
      <c r="G144" s="37">
        <v>1</v>
      </c>
      <c r="H144" s="282">
        <v>1</v>
      </c>
      <c r="I144" s="283"/>
      <c r="J144" s="283"/>
      <c r="K144" s="283"/>
      <c r="L144" s="283"/>
      <c r="M144" s="283"/>
      <c r="N144" s="283"/>
      <c r="O144" s="283"/>
      <c r="P144" s="283"/>
      <c r="Q144" s="283"/>
      <c r="R144" s="283"/>
      <c r="S144" s="283"/>
      <c r="T144" s="283"/>
      <c r="U144" s="283"/>
      <c r="V144" s="283"/>
      <c r="W144" s="283"/>
      <c r="X144" s="283"/>
      <c r="Y144" s="283"/>
      <c r="Z144" s="283"/>
      <c r="AA144" s="284"/>
      <c r="AB144" s="69"/>
      <c r="AC144" s="11"/>
    </row>
    <row r="145" spans="1:29" ht="16.350000000000001" customHeight="1" thickBot="1" x14ac:dyDescent="0.35">
      <c r="A145" s="361"/>
      <c r="B145" s="382" t="s">
        <v>88</v>
      </c>
      <c r="C145" s="383"/>
      <c r="D145" s="383"/>
      <c r="E145" s="383"/>
      <c r="F145" s="383"/>
      <c r="G145" s="384"/>
      <c r="H145" s="57">
        <v>0</v>
      </c>
      <c r="I145" s="58">
        <v>0</v>
      </c>
      <c r="J145" s="58">
        <v>0</v>
      </c>
      <c r="K145" s="59">
        <v>0</v>
      </c>
      <c r="L145" s="57">
        <v>0</v>
      </c>
      <c r="M145" s="58">
        <v>0</v>
      </c>
      <c r="N145" s="58">
        <v>0</v>
      </c>
      <c r="O145" s="59">
        <v>0</v>
      </c>
      <c r="P145" s="57">
        <v>0</v>
      </c>
      <c r="Q145" s="58">
        <v>0</v>
      </c>
      <c r="R145" s="58">
        <v>0</v>
      </c>
      <c r="S145" s="59">
        <v>0</v>
      </c>
      <c r="T145" s="57">
        <v>0</v>
      </c>
      <c r="U145" s="58">
        <v>0</v>
      </c>
      <c r="V145" s="58">
        <v>9</v>
      </c>
      <c r="W145" s="59">
        <v>30</v>
      </c>
      <c r="X145" s="57">
        <v>9</v>
      </c>
      <c r="Y145" s="58">
        <v>30</v>
      </c>
      <c r="Z145" s="58">
        <v>9</v>
      </c>
      <c r="AA145" s="60">
        <v>30</v>
      </c>
      <c r="AB145" s="61"/>
      <c r="AC145" s="10"/>
    </row>
    <row r="146" spans="1:29" ht="16.350000000000001" customHeight="1" x14ac:dyDescent="0.3">
      <c r="A146" s="361"/>
      <c r="B146" s="385" t="s">
        <v>158</v>
      </c>
      <c r="C146" s="386"/>
      <c r="D146" s="386"/>
      <c r="E146" s="386"/>
      <c r="F146" s="386"/>
      <c r="G146" s="387"/>
      <c r="H146" s="374">
        <f>SUM(H36+H40+H84)</f>
        <v>30</v>
      </c>
      <c r="I146" s="372"/>
      <c r="J146" s="372">
        <f>SUM(J36+J40+J84)</f>
        <v>30</v>
      </c>
      <c r="K146" s="373"/>
      <c r="L146" s="374">
        <f>SUM(L36+L40+L84)</f>
        <v>28</v>
      </c>
      <c r="M146" s="372"/>
      <c r="N146" s="372">
        <f>SUM(N36+N40+N84)</f>
        <v>30</v>
      </c>
      <c r="O146" s="373"/>
      <c r="P146" s="374">
        <f>SUM(P36+P40+P84)</f>
        <v>23</v>
      </c>
      <c r="Q146" s="372"/>
      <c r="R146" s="372">
        <f>SUM(R36+R40+R84)</f>
        <v>29</v>
      </c>
      <c r="S146" s="373"/>
      <c r="T146" s="374">
        <f>SUM(T36+T40+T84)</f>
        <v>14</v>
      </c>
      <c r="U146" s="372"/>
      <c r="V146" s="372">
        <f>SUM(V36+V40+V84)</f>
        <v>3</v>
      </c>
      <c r="W146" s="373"/>
      <c r="X146" s="375">
        <v>3</v>
      </c>
      <c r="Y146" s="376"/>
      <c r="Z146" s="372">
        <f>Z36+Z84+Z40</f>
        <v>3</v>
      </c>
      <c r="AA146" s="373"/>
      <c r="AB146" s="15">
        <f>SUM(H146:AA146)</f>
        <v>193</v>
      </c>
      <c r="AC146" s="10"/>
    </row>
    <row r="147" spans="1:29" ht="16.350000000000001" customHeight="1" x14ac:dyDescent="0.3">
      <c r="A147" s="361"/>
      <c r="B147" s="406" t="s">
        <v>50</v>
      </c>
      <c r="C147" s="407"/>
      <c r="D147" s="407"/>
      <c r="E147" s="407"/>
      <c r="F147" s="407"/>
      <c r="G147" s="408"/>
      <c r="H147" s="367">
        <f>H145</f>
        <v>0</v>
      </c>
      <c r="I147" s="363"/>
      <c r="J147" s="363">
        <f>J145</f>
        <v>0</v>
      </c>
      <c r="K147" s="364"/>
      <c r="L147" s="367">
        <f>L145</f>
        <v>0</v>
      </c>
      <c r="M147" s="363"/>
      <c r="N147" s="363">
        <v>0</v>
      </c>
      <c r="O147" s="364"/>
      <c r="P147" s="367">
        <f>P145</f>
        <v>0</v>
      </c>
      <c r="Q147" s="363"/>
      <c r="R147" s="363">
        <f>R145</f>
        <v>0</v>
      </c>
      <c r="S147" s="364"/>
      <c r="T147" s="367">
        <f>T145</f>
        <v>0</v>
      </c>
      <c r="U147" s="363"/>
      <c r="V147" s="363">
        <f>V145</f>
        <v>9</v>
      </c>
      <c r="W147" s="364"/>
      <c r="X147" s="370">
        <v>9</v>
      </c>
      <c r="Y147" s="371"/>
      <c r="Z147" s="363">
        <f>Z145</f>
        <v>9</v>
      </c>
      <c r="AA147" s="364"/>
      <c r="AB147" s="16">
        <f>SUM(H147:AA147)</f>
        <v>27</v>
      </c>
      <c r="AC147" s="8"/>
    </row>
    <row r="148" spans="1:29" ht="16.350000000000001" customHeight="1" x14ac:dyDescent="0.3">
      <c r="A148" s="361"/>
      <c r="B148" s="409" t="s">
        <v>51</v>
      </c>
      <c r="C148" s="410"/>
      <c r="D148" s="410"/>
      <c r="E148" s="410"/>
      <c r="F148" s="410"/>
      <c r="G148" s="411"/>
      <c r="H148" s="367">
        <f>H146+H147</f>
        <v>30</v>
      </c>
      <c r="I148" s="363"/>
      <c r="J148" s="363">
        <f>J146+J147</f>
        <v>30</v>
      </c>
      <c r="K148" s="364"/>
      <c r="L148" s="367">
        <f>L146+L147</f>
        <v>28</v>
      </c>
      <c r="M148" s="363"/>
      <c r="N148" s="363">
        <f>N146+N147</f>
        <v>30</v>
      </c>
      <c r="O148" s="364"/>
      <c r="P148" s="367">
        <f>P146+P147</f>
        <v>23</v>
      </c>
      <c r="Q148" s="363"/>
      <c r="R148" s="363">
        <f>R146+R147</f>
        <v>29</v>
      </c>
      <c r="S148" s="364"/>
      <c r="T148" s="367">
        <f>T146+T147</f>
        <v>14</v>
      </c>
      <c r="U148" s="363"/>
      <c r="V148" s="368">
        <f>V146+V147</f>
        <v>12</v>
      </c>
      <c r="W148" s="369"/>
      <c r="X148" s="370">
        <f>X146+X147</f>
        <v>12</v>
      </c>
      <c r="Y148" s="371"/>
      <c r="Z148" s="363">
        <f>Z146+Z147</f>
        <v>12</v>
      </c>
      <c r="AA148" s="364"/>
      <c r="AB148" s="16">
        <f>SUM(H148:AA148)</f>
        <v>220</v>
      </c>
    </row>
    <row r="149" spans="1:29" ht="16.350000000000001" customHeight="1" thickBot="1" x14ac:dyDescent="0.35">
      <c r="A149" s="361"/>
      <c r="B149" s="412" t="s">
        <v>52</v>
      </c>
      <c r="C149" s="413"/>
      <c r="D149" s="413"/>
      <c r="E149" s="413"/>
      <c r="F149" s="413"/>
      <c r="G149" s="414"/>
      <c r="H149" s="365">
        <f>I36+I84+I40+I145</f>
        <v>31</v>
      </c>
      <c r="I149" s="366"/>
      <c r="J149" s="359">
        <f>K84+K36+K40+K145</f>
        <v>31</v>
      </c>
      <c r="K149" s="357"/>
      <c r="L149" s="354">
        <f>M36+M40+M84+M145</f>
        <v>30</v>
      </c>
      <c r="M149" s="358"/>
      <c r="N149" s="359">
        <f>O84+O36+O40+O145</f>
        <v>32</v>
      </c>
      <c r="O149" s="357"/>
      <c r="P149" s="354">
        <f>Q36+Q84+Q40+Q145</f>
        <v>24</v>
      </c>
      <c r="Q149" s="358"/>
      <c r="R149" s="359">
        <f>S36+S84+S145+S40</f>
        <v>30</v>
      </c>
      <c r="S149" s="357"/>
      <c r="T149" s="354">
        <f>U84+U36+U145+U40</f>
        <v>16</v>
      </c>
      <c r="U149" s="355"/>
      <c r="V149" s="356">
        <f>W84+W36+W145+W40</f>
        <v>33</v>
      </c>
      <c r="W149" s="357"/>
      <c r="X149" s="354">
        <f>Y84+Y36+Y145+Y40</f>
        <v>33</v>
      </c>
      <c r="Y149" s="358"/>
      <c r="Z149" s="359">
        <v>22</v>
      </c>
      <c r="AA149" s="357"/>
      <c r="AB149" s="17">
        <f>SUM(H149:AA149)</f>
        <v>282</v>
      </c>
    </row>
    <row r="150" spans="1:29" s="10" customFormat="1" ht="20.25" customHeight="1" x14ac:dyDescent="0.3">
      <c r="A150" s="143" t="s">
        <v>619</v>
      </c>
      <c r="B150" s="144"/>
      <c r="C150" s="144"/>
      <c r="D150" s="144"/>
      <c r="E150" s="144"/>
      <c r="F150" s="144"/>
      <c r="G150" s="144"/>
      <c r="H150" s="144"/>
      <c r="I150" s="144"/>
      <c r="J150" s="144"/>
      <c r="K150" s="144"/>
      <c r="L150" s="144"/>
      <c r="M150" s="144"/>
      <c r="N150" s="144"/>
      <c r="O150" s="144"/>
      <c r="P150" s="144"/>
      <c r="Q150" s="144"/>
      <c r="R150" s="144"/>
      <c r="S150" s="144"/>
      <c r="T150" s="144"/>
      <c r="U150" s="144"/>
      <c r="V150" s="144"/>
      <c r="W150" s="144"/>
      <c r="X150" s="144"/>
      <c r="Y150" s="144"/>
      <c r="Z150" s="144"/>
      <c r="AA150" s="144"/>
      <c r="AB150" s="152"/>
    </row>
    <row r="151" spans="1:29" s="10" customFormat="1" ht="20.25" customHeight="1" x14ac:dyDescent="0.3">
      <c r="A151" s="262" t="s">
        <v>704</v>
      </c>
      <c r="B151" s="262"/>
      <c r="C151" s="262"/>
      <c r="D151" s="262"/>
      <c r="E151" s="262"/>
      <c r="F151" s="262"/>
      <c r="G151" s="262"/>
      <c r="H151" s="262"/>
      <c r="I151" s="262"/>
      <c r="J151" s="262"/>
      <c r="K151" s="262"/>
      <c r="L151" s="262"/>
      <c r="M151" s="262"/>
      <c r="N151" s="262"/>
      <c r="O151" s="262"/>
      <c r="P151" s="262"/>
      <c r="Q151" s="262"/>
      <c r="R151" s="262"/>
      <c r="S151" s="262"/>
      <c r="T151" s="262"/>
      <c r="U151" s="262"/>
      <c r="V151" s="262"/>
      <c r="W151" s="262"/>
      <c r="X151" s="262"/>
      <c r="Y151" s="262"/>
      <c r="Z151" s="262"/>
      <c r="AA151" s="127"/>
      <c r="AB151" s="153"/>
    </row>
    <row r="152" spans="1:29" s="10" customFormat="1" ht="20.25" customHeight="1" x14ac:dyDescent="0.3">
      <c r="A152" s="210" t="s">
        <v>736</v>
      </c>
      <c r="B152" s="280"/>
      <c r="C152" s="280"/>
      <c r="D152" s="280"/>
      <c r="E152" s="280"/>
      <c r="F152" s="280"/>
      <c r="G152" s="280"/>
      <c r="H152" s="280"/>
      <c r="I152" s="280"/>
      <c r="J152" s="280"/>
      <c r="K152" s="280"/>
      <c r="L152" s="280"/>
      <c r="M152" s="280"/>
      <c r="N152" s="280"/>
      <c r="O152" s="280"/>
      <c r="P152" s="280"/>
      <c r="Q152" s="280"/>
      <c r="R152" s="280"/>
      <c r="S152" s="280"/>
      <c r="T152" s="280"/>
      <c r="U152" s="280"/>
      <c r="V152" s="280"/>
      <c r="W152" s="280"/>
      <c r="X152" s="280"/>
      <c r="Y152" s="280"/>
      <c r="Z152" s="280"/>
      <c r="AA152" s="127"/>
      <c r="AB152" s="153"/>
    </row>
    <row r="153" spans="1:29" s="10" customFormat="1" ht="20.25" customHeight="1" x14ac:dyDescent="0.3">
      <c r="A153" s="210" t="s">
        <v>671</v>
      </c>
      <c r="B153" s="280"/>
      <c r="C153" s="280"/>
      <c r="D153" s="280"/>
      <c r="E153" s="280"/>
      <c r="F153" s="280"/>
      <c r="G153" s="280"/>
      <c r="H153" s="280"/>
      <c r="I153" s="280"/>
      <c r="J153" s="280"/>
      <c r="K153" s="280"/>
      <c r="L153" s="280"/>
      <c r="M153" s="280"/>
      <c r="N153" s="280"/>
      <c r="O153" s="280"/>
      <c r="P153" s="280"/>
      <c r="Q153" s="280"/>
      <c r="R153" s="280"/>
      <c r="S153" s="280"/>
      <c r="T153" s="280"/>
      <c r="U153" s="280"/>
      <c r="V153" s="280"/>
      <c r="W153" s="280"/>
      <c r="X153" s="280"/>
      <c r="Y153" s="280"/>
      <c r="Z153" s="280"/>
      <c r="AA153" s="127"/>
      <c r="AB153" s="153"/>
    </row>
    <row r="154" spans="1:29" s="10" customFormat="1" ht="20.25" customHeight="1" x14ac:dyDescent="0.3">
      <c r="A154" s="210" t="s">
        <v>672</v>
      </c>
      <c r="B154" s="280"/>
      <c r="C154" s="280"/>
      <c r="D154" s="280"/>
      <c r="E154" s="280"/>
      <c r="F154" s="280"/>
      <c r="G154" s="280"/>
      <c r="H154" s="280"/>
      <c r="I154" s="280"/>
      <c r="J154" s="280"/>
      <c r="K154" s="280"/>
      <c r="L154" s="280"/>
      <c r="M154" s="280"/>
      <c r="N154" s="280"/>
      <c r="O154" s="280"/>
      <c r="P154" s="280"/>
      <c r="Q154" s="280"/>
      <c r="R154" s="280"/>
      <c r="S154" s="280"/>
      <c r="T154" s="280"/>
      <c r="U154" s="280"/>
      <c r="V154" s="280"/>
      <c r="W154" s="280"/>
      <c r="X154" s="280"/>
      <c r="Y154" s="280"/>
      <c r="Z154" s="280"/>
      <c r="AA154" s="127"/>
      <c r="AB154" s="153"/>
    </row>
    <row r="155" spans="1:29" s="10" customFormat="1" ht="20.25" customHeight="1" x14ac:dyDescent="0.3">
      <c r="A155" s="208" t="s">
        <v>673</v>
      </c>
      <c r="B155" s="209"/>
      <c r="C155" s="209"/>
      <c r="D155" s="209"/>
      <c r="E155" s="209"/>
      <c r="F155" s="209"/>
      <c r="G155" s="209"/>
      <c r="H155" s="209"/>
      <c r="I155" s="209"/>
      <c r="J155" s="209"/>
      <c r="K155" s="209"/>
      <c r="L155" s="209"/>
      <c r="M155" s="209"/>
      <c r="N155" s="209"/>
      <c r="O155" s="209"/>
      <c r="P155" s="209"/>
      <c r="Q155" s="209"/>
      <c r="R155" s="209"/>
      <c r="S155" s="209"/>
      <c r="T155" s="209"/>
      <c r="U155" s="209"/>
      <c r="V155" s="209"/>
      <c r="W155" s="209"/>
      <c r="X155" s="209"/>
      <c r="Y155" s="209"/>
      <c r="Z155" s="209"/>
      <c r="AA155" s="127"/>
      <c r="AB155" s="153"/>
    </row>
    <row r="156" spans="1:29" s="10" customFormat="1" ht="20.25" customHeight="1" x14ac:dyDescent="0.3">
      <c r="A156" s="208" t="s">
        <v>708</v>
      </c>
      <c r="B156" s="209"/>
      <c r="C156" s="209"/>
      <c r="D156" s="209"/>
      <c r="E156" s="209"/>
      <c r="F156" s="209"/>
      <c r="G156" s="209"/>
      <c r="H156" s="209"/>
      <c r="I156" s="209"/>
      <c r="J156" s="209"/>
      <c r="K156" s="209"/>
      <c r="L156" s="209"/>
      <c r="M156" s="209"/>
      <c r="N156" s="209"/>
      <c r="O156" s="209"/>
      <c r="P156" s="209"/>
      <c r="Q156" s="209"/>
      <c r="R156" s="209"/>
      <c r="S156" s="209"/>
      <c r="T156" s="209"/>
      <c r="U156" s="209"/>
      <c r="V156" s="209"/>
      <c r="W156" s="209"/>
      <c r="X156" s="209"/>
      <c r="Y156" s="209"/>
      <c r="Z156" s="209"/>
      <c r="AA156" s="127"/>
      <c r="AB156" s="153"/>
    </row>
    <row r="157" spans="1:29" s="10" customFormat="1" ht="20.25" customHeight="1" x14ac:dyDescent="0.3">
      <c r="A157" s="208" t="s">
        <v>707</v>
      </c>
      <c r="B157" s="209"/>
      <c r="C157" s="209"/>
      <c r="D157" s="209"/>
      <c r="E157" s="209"/>
      <c r="F157" s="209"/>
      <c r="G157" s="209"/>
      <c r="H157" s="209"/>
      <c r="I157" s="209"/>
      <c r="J157" s="209"/>
      <c r="K157" s="209"/>
      <c r="L157" s="209"/>
      <c r="M157" s="209"/>
      <c r="N157" s="209"/>
      <c r="O157" s="209"/>
      <c r="P157" s="209"/>
      <c r="Q157" s="209"/>
      <c r="R157" s="209"/>
      <c r="S157" s="209"/>
      <c r="T157" s="209"/>
      <c r="U157" s="209"/>
      <c r="V157" s="209"/>
      <c r="W157" s="209"/>
      <c r="X157" s="209"/>
      <c r="Y157" s="209"/>
      <c r="Z157" s="209"/>
      <c r="AA157" s="127"/>
      <c r="AB157" s="153"/>
    </row>
    <row r="158" spans="1:29" s="10" customFormat="1" ht="20.25" customHeight="1" x14ac:dyDescent="0.3">
      <c r="A158" s="210"/>
      <c r="B158" s="280"/>
      <c r="C158" s="280"/>
      <c r="D158" s="280"/>
      <c r="E158" s="280"/>
      <c r="F158" s="280"/>
      <c r="G158" s="280"/>
      <c r="H158" s="280"/>
      <c r="I158" s="280"/>
      <c r="J158" s="280"/>
      <c r="K158" s="280"/>
      <c r="L158" s="280"/>
      <c r="M158" s="280"/>
      <c r="N158" s="280"/>
      <c r="O158" s="280"/>
      <c r="P158" s="280"/>
      <c r="Q158" s="280"/>
      <c r="R158" s="280"/>
      <c r="S158" s="280"/>
      <c r="T158" s="280"/>
      <c r="U158" s="280"/>
      <c r="V158" s="280"/>
      <c r="W158" s="280"/>
      <c r="X158" s="280"/>
      <c r="Y158" s="280"/>
      <c r="Z158" s="280"/>
      <c r="AA158" s="127"/>
      <c r="AB158" s="153"/>
    </row>
    <row r="159" spans="1:29" ht="13.35" customHeight="1" x14ac:dyDescent="0.3">
      <c r="A159" s="19" t="s">
        <v>32</v>
      </c>
      <c r="B159" s="150"/>
      <c r="C159" s="150"/>
      <c r="D159" s="151"/>
      <c r="E159" s="151"/>
      <c r="F159" s="151"/>
      <c r="G159" s="151"/>
      <c r="H159" s="151"/>
      <c r="I159" s="151"/>
      <c r="J159" s="151"/>
      <c r="K159" s="151"/>
      <c r="L159" s="151"/>
      <c r="M159" s="151"/>
      <c r="N159" s="151"/>
      <c r="O159" s="151"/>
      <c r="P159" s="151"/>
      <c r="Q159" s="151"/>
      <c r="R159" s="151"/>
      <c r="S159" s="151"/>
      <c r="T159" s="151"/>
      <c r="U159" s="151"/>
      <c r="V159" s="151"/>
      <c r="W159" s="151"/>
      <c r="X159" s="151"/>
      <c r="Y159" s="151"/>
      <c r="Z159" s="151"/>
      <c r="AA159" s="151"/>
      <c r="AB159" s="151"/>
    </row>
    <row r="160" spans="1:29" ht="13.35" customHeight="1" x14ac:dyDescent="0.3">
      <c r="A160" s="299" t="s">
        <v>184</v>
      </c>
      <c r="B160" s="352"/>
      <c r="C160" s="352"/>
      <c r="D160" s="352"/>
      <c r="E160" s="352"/>
      <c r="F160" s="299"/>
      <c r="G160" s="299"/>
      <c r="H160" s="299"/>
      <c r="I160" s="299"/>
      <c r="J160" s="299"/>
      <c r="K160" s="299"/>
      <c r="L160" s="352"/>
      <c r="M160" s="352"/>
      <c r="N160" s="352"/>
      <c r="O160" s="352"/>
      <c r="P160" s="299"/>
      <c r="Q160" s="352"/>
      <c r="R160" s="352"/>
      <c r="S160" s="352"/>
      <c r="T160" s="352"/>
      <c r="U160" s="299"/>
      <c r="V160" s="352"/>
      <c r="W160" s="352"/>
      <c r="X160" s="352"/>
      <c r="Y160" s="352"/>
      <c r="Z160" s="299"/>
      <c r="AA160" s="352"/>
      <c r="AB160" s="352"/>
    </row>
    <row r="161" spans="1:28" ht="15" customHeight="1" x14ac:dyDescent="0.3">
      <c r="A161" s="299" t="s">
        <v>197</v>
      </c>
      <c r="B161" s="352"/>
      <c r="C161" s="352"/>
      <c r="D161" s="352"/>
      <c r="E161" s="352"/>
      <c r="F161" s="151"/>
      <c r="G161" s="151"/>
      <c r="H161" s="151"/>
      <c r="I161" s="151"/>
      <c r="J161" s="151"/>
      <c r="K161" s="151"/>
      <c r="L161" s="151"/>
      <c r="M161" s="151"/>
      <c r="N161" s="151"/>
      <c r="O161" s="151"/>
      <c r="P161" s="151"/>
      <c r="Q161" s="151"/>
      <c r="R161" s="151"/>
      <c r="S161" s="151"/>
      <c r="T161" s="151"/>
      <c r="U161" s="151"/>
      <c r="V161" s="151"/>
      <c r="W161" s="151"/>
      <c r="X161" s="151"/>
      <c r="Y161" s="151"/>
      <c r="Z161" s="151"/>
      <c r="AA161" s="151"/>
      <c r="AB161" s="151"/>
    </row>
    <row r="162" spans="1:28" ht="14.1" customHeight="1" x14ac:dyDescent="0.3">
      <c r="A162" s="299" t="s">
        <v>198</v>
      </c>
      <c r="B162" s="352"/>
      <c r="C162" s="352"/>
      <c r="D162" s="352"/>
      <c r="E162" s="352"/>
      <c r="F162" s="151"/>
      <c r="G162" s="151"/>
      <c r="H162" s="151"/>
      <c r="I162" s="151"/>
      <c r="J162" s="151"/>
      <c r="K162" s="151"/>
      <c r="L162" s="151"/>
      <c r="M162" s="151"/>
      <c r="N162" s="151"/>
      <c r="O162" s="151"/>
      <c r="P162" s="151"/>
      <c r="Q162" s="151"/>
      <c r="R162" s="151"/>
      <c r="S162" s="151"/>
      <c r="T162" s="151"/>
      <c r="U162" s="151"/>
      <c r="V162" s="151"/>
      <c r="W162" s="151"/>
      <c r="X162" s="151"/>
      <c r="Y162" s="151"/>
      <c r="Z162" s="151"/>
      <c r="AA162" s="151"/>
      <c r="AB162" s="151"/>
    </row>
    <row r="163" spans="1:28" ht="15" customHeight="1" x14ac:dyDescent="0.3">
      <c r="A163" s="299" t="s">
        <v>200</v>
      </c>
      <c r="B163" s="352"/>
      <c r="C163" s="352"/>
      <c r="D163" s="352"/>
      <c r="E163" s="352"/>
      <c r="F163" s="151"/>
      <c r="G163" s="151"/>
      <c r="H163" s="151"/>
      <c r="I163" s="151"/>
      <c r="J163" s="151"/>
      <c r="K163" s="151"/>
      <c r="L163" s="151"/>
      <c r="M163" s="151"/>
      <c r="N163" s="151"/>
      <c r="O163" s="151"/>
      <c r="P163" s="151"/>
      <c r="Q163" s="151"/>
      <c r="R163" s="151"/>
      <c r="S163" s="151"/>
      <c r="T163" s="151"/>
      <c r="U163" s="151"/>
      <c r="V163" s="151"/>
      <c r="W163" s="151"/>
      <c r="X163" s="151"/>
      <c r="Y163" s="151"/>
      <c r="Z163" s="151"/>
      <c r="AA163" s="151"/>
      <c r="AB163" s="151"/>
    </row>
    <row r="164" spans="1:28" ht="15" customHeight="1" x14ac:dyDescent="0.3">
      <c r="A164" s="299" t="s">
        <v>204</v>
      </c>
      <c r="B164" s="299"/>
      <c r="C164" s="299"/>
      <c r="D164" s="299"/>
      <c r="E164" s="299"/>
      <c r="F164" s="151"/>
      <c r="G164" s="151"/>
      <c r="H164" s="151"/>
      <c r="I164" s="151"/>
      <c r="J164" s="151"/>
      <c r="K164" s="151"/>
      <c r="L164" s="151"/>
      <c r="M164" s="151"/>
      <c r="N164" s="151"/>
      <c r="O164" s="151"/>
      <c r="P164" s="151"/>
      <c r="Q164" s="151"/>
      <c r="R164" s="151"/>
      <c r="S164" s="151"/>
      <c r="T164" s="151"/>
      <c r="U164" s="151"/>
      <c r="V164" s="151"/>
      <c r="W164" s="151"/>
      <c r="X164" s="151"/>
      <c r="Y164" s="151"/>
      <c r="Z164" s="151"/>
      <c r="AA164" s="151"/>
      <c r="AB164" s="151"/>
    </row>
    <row r="165" spans="1:28" ht="15" customHeight="1" x14ac:dyDescent="0.3">
      <c r="A165" s="299" t="s">
        <v>205</v>
      </c>
      <c r="B165" s="299"/>
      <c r="C165" s="299"/>
      <c r="D165" s="299"/>
      <c r="E165" s="299"/>
      <c r="F165" s="151"/>
      <c r="G165" s="151"/>
      <c r="H165" s="151"/>
      <c r="I165" s="151"/>
      <c r="J165" s="151"/>
      <c r="K165" s="151"/>
      <c r="L165" s="151"/>
      <c r="M165" s="151"/>
      <c r="N165" s="151"/>
      <c r="O165" s="151"/>
      <c r="P165" s="151"/>
      <c r="Q165" s="151"/>
      <c r="R165" s="151"/>
      <c r="S165" s="151"/>
      <c r="T165" s="151"/>
      <c r="U165" s="151"/>
      <c r="V165" s="151"/>
      <c r="W165" s="151"/>
      <c r="X165" s="151"/>
      <c r="Y165" s="151"/>
      <c r="Z165" s="151"/>
      <c r="AA165" s="151"/>
      <c r="AB165" s="151"/>
    </row>
    <row r="166" spans="1:28" ht="15" customHeight="1" x14ac:dyDescent="0.3">
      <c r="A166" s="299" t="s">
        <v>203</v>
      </c>
      <c r="B166" s="352"/>
      <c r="C166" s="352"/>
      <c r="D166" s="352"/>
      <c r="E166" s="352"/>
      <c r="F166" s="151"/>
      <c r="G166" s="151"/>
      <c r="H166" s="151"/>
      <c r="I166" s="151"/>
      <c r="J166" s="151"/>
      <c r="K166" s="151"/>
      <c r="L166" s="151"/>
      <c r="M166" s="151"/>
      <c r="N166" s="151"/>
      <c r="O166" s="151"/>
      <c r="P166" s="151"/>
      <c r="Q166" s="151"/>
      <c r="R166" s="151"/>
      <c r="S166" s="151"/>
      <c r="T166" s="151"/>
      <c r="U166" s="151"/>
      <c r="V166" s="151"/>
      <c r="W166" s="151"/>
      <c r="X166" s="151"/>
      <c r="Y166" s="151"/>
      <c r="Z166" s="151"/>
      <c r="AA166" s="151"/>
      <c r="AB166" s="151"/>
    </row>
    <row r="167" spans="1:28" ht="15" customHeight="1" x14ac:dyDescent="0.3">
      <c r="A167" s="299" t="s">
        <v>211</v>
      </c>
      <c r="B167" s="299"/>
      <c r="C167" s="299"/>
      <c r="D167" s="299"/>
      <c r="E167" s="299"/>
      <c r="F167" s="299"/>
      <c r="G167" s="299"/>
      <c r="H167" s="299"/>
      <c r="I167" s="299"/>
      <c r="J167" s="299"/>
      <c r="K167" s="299"/>
      <c r="L167" s="299"/>
      <c r="M167" s="299"/>
      <c r="N167" s="299"/>
      <c r="O167" s="299"/>
      <c r="P167" s="299"/>
      <c r="Q167" s="299"/>
      <c r="R167" s="299"/>
      <c r="S167" s="299"/>
      <c r="T167" s="299"/>
      <c r="U167" s="299"/>
      <c r="V167" s="299"/>
      <c r="W167" s="299"/>
      <c r="X167" s="299"/>
      <c r="Y167" s="299"/>
      <c r="Z167" s="299"/>
      <c r="AA167" s="299"/>
      <c r="AB167" s="299"/>
    </row>
    <row r="168" spans="1:28" ht="15" customHeight="1" x14ac:dyDescent="0.3">
      <c r="A168" s="299" t="s">
        <v>218</v>
      </c>
      <c r="B168" s="299"/>
      <c r="C168" s="299"/>
      <c r="D168" s="299"/>
      <c r="E168" s="299"/>
      <c r="F168" s="299"/>
      <c r="G168" s="299"/>
      <c r="H168" s="299"/>
      <c r="I168" s="299"/>
      <c r="J168" s="299"/>
      <c r="K168" s="299"/>
      <c r="L168" s="299"/>
      <c r="M168" s="299"/>
      <c r="N168" s="299"/>
      <c r="O168" s="299"/>
      <c r="P168" s="299"/>
      <c r="Q168" s="299"/>
      <c r="R168" s="299"/>
      <c r="S168" s="299"/>
      <c r="T168" s="299"/>
      <c r="U168" s="299"/>
      <c r="V168" s="299"/>
      <c r="W168" s="299"/>
      <c r="X168" s="299"/>
      <c r="Y168" s="299"/>
      <c r="Z168" s="299"/>
      <c r="AA168" s="299"/>
      <c r="AB168" s="299"/>
    </row>
    <row r="169" spans="1:28" ht="15" customHeight="1" x14ac:dyDescent="0.3">
      <c r="A169" s="299" t="s">
        <v>213</v>
      </c>
      <c r="B169" s="299"/>
      <c r="C169" s="299"/>
      <c r="D169" s="299"/>
      <c r="E169" s="299"/>
      <c r="F169" s="299"/>
      <c r="G169" s="299"/>
      <c r="H169" s="299"/>
      <c r="I169" s="299"/>
      <c r="J169" s="299"/>
      <c r="K169" s="299"/>
      <c r="L169" s="299"/>
      <c r="M169" s="299"/>
      <c r="N169" s="299"/>
      <c r="O169" s="299"/>
      <c r="P169" s="299"/>
      <c r="Q169" s="299"/>
      <c r="R169" s="299"/>
      <c r="S169" s="299"/>
      <c r="T169" s="299"/>
      <c r="U169" s="299"/>
      <c r="V169" s="299"/>
      <c r="W169" s="299"/>
      <c r="X169" s="299"/>
      <c r="Y169" s="299"/>
      <c r="Z169" s="299"/>
      <c r="AA169" s="299"/>
      <c r="AB169" s="299"/>
    </row>
    <row r="170" spans="1:28" ht="15.75" customHeight="1" x14ac:dyDescent="0.3">
      <c r="A170" s="299" t="s">
        <v>219</v>
      </c>
      <c r="B170" s="299"/>
      <c r="C170" s="299"/>
      <c r="D170" s="299"/>
      <c r="E170" s="299"/>
      <c r="F170" s="299"/>
      <c r="G170" s="299"/>
      <c r="H170" s="299"/>
      <c r="I170" s="299"/>
      <c r="J170" s="299"/>
      <c r="K170" s="299"/>
      <c r="L170" s="299"/>
      <c r="M170" s="299"/>
      <c r="N170" s="299"/>
      <c r="O170" s="299"/>
      <c r="P170" s="299"/>
      <c r="Q170" s="299"/>
      <c r="R170" s="299"/>
      <c r="S170" s="299"/>
      <c r="T170" s="299"/>
      <c r="U170" s="299"/>
      <c r="V170" s="299"/>
      <c r="W170" s="299"/>
      <c r="X170" s="299"/>
      <c r="Y170" s="299"/>
      <c r="Z170" s="299"/>
      <c r="AA170" s="299"/>
      <c r="AB170" s="299"/>
    </row>
    <row r="171" spans="1:28" ht="15" customHeight="1" x14ac:dyDescent="0.3">
      <c r="A171" s="299" t="s">
        <v>216</v>
      </c>
      <c r="B171" s="299"/>
      <c r="C171" s="299"/>
      <c r="D171" s="299"/>
      <c r="E171" s="299"/>
      <c r="F171" s="299"/>
      <c r="G171" s="299"/>
      <c r="H171" s="299"/>
      <c r="I171" s="299"/>
      <c r="J171" s="299"/>
      <c r="K171" s="299"/>
      <c r="L171" s="299"/>
      <c r="M171" s="299"/>
      <c r="N171" s="299"/>
      <c r="O171" s="299"/>
      <c r="P171" s="299"/>
      <c r="Q171" s="299"/>
      <c r="R171" s="299"/>
      <c r="S171" s="299"/>
      <c r="T171" s="299"/>
      <c r="U171" s="299"/>
      <c r="V171" s="299"/>
      <c r="W171" s="299"/>
      <c r="X171" s="299"/>
      <c r="Y171" s="299"/>
      <c r="Z171" s="299"/>
      <c r="AA171" s="299"/>
      <c r="AB171" s="299"/>
    </row>
    <row r="172" spans="1:28" ht="15" customHeight="1" x14ac:dyDescent="0.3">
      <c r="A172" s="299" t="s">
        <v>600</v>
      </c>
      <c r="B172" s="299"/>
      <c r="C172" s="299"/>
      <c r="D172" s="299"/>
      <c r="E172" s="299"/>
      <c r="F172" s="299"/>
      <c r="G172" s="299"/>
      <c r="H172" s="299"/>
      <c r="I172" s="299"/>
      <c r="J172" s="299"/>
      <c r="K172" s="299"/>
      <c r="L172" s="299"/>
      <c r="M172" s="299"/>
      <c r="N172" s="299"/>
      <c r="O172" s="299"/>
      <c r="P172" s="299"/>
      <c r="Q172" s="299"/>
      <c r="R172" s="299"/>
      <c r="S172" s="299"/>
      <c r="T172" s="299"/>
      <c r="U172" s="299"/>
      <c r="V172" s="299"/>
      <c r="W172" s="299"/>
      <c r="X172" s="299"/>
      <c r="Y172" s="299"/>
      <c r="Z172" s="299"/>
      <c r="AA172" s="299"/>
      <c r="AB172" s="299"/>
    </row>
    <row r="173" spans="1:28" ht="16.5" customHeight="1" x14ac:dyDescent="0.3">
      <c r="A173" s="299" t="s">
        <v>648</v>
      </c>
      <c r="B173" s="299"/>
      <c r="C173" s="299"/>
      <c r="D173" s="299"/>
      <c r="E173" s="299"/>
      <c r="F173" s="299"/>
      <c r="G173" s="299"/>
      <c r="H173" s="299"/>
      <c r="I173" s="299"/>
      <c r="J173" s="299"/>
      <c r="K173" s="299"/>
      <c r="L173" s="299"/>
      <c r="M173" s="299"/>
      <c r="N173" s="299"/>
      <c r="O173" s="299"/>
      <c r="P173" s="299"/>
      <c r="Q173" s="299"/>
      <c r="R173" s="299"/>
      <c r="S173" s="299"/>
      <c r="T173" s="299"/>
      <c r="U173" s="299"/>
      <c r="V173" s="299"/>
      <c r="W173" s="299"/>
      <c r="X173" s="299"/>
      <c r="Y173" s="299"/>
      <c r="Z173" s="299"/>
      <c r="AA173" s="299"/>
      <c r="AB173" s="299"/>
    </row>
    <row r="174" spans="1:28" ht="15" customHeight="1" x14ac:dyDescent="0.3">
      <c r="A174" s="353" t="s">
        <v>649</v>
      </c>
      <c r="B174" s="353"/>
      <c r="C174" s="353"/>
      <c r="D174" s="353"/>
      <c r="E174" s="353"/>
      <c r="F174" s="353"/>
      <c r="G174" s="353"/>
      <c r="H174" s="353"/>
      <c r="I174" s="353"/>
      <c r="J174" s="353"/>
      <c r="K174" s="353"/>
      <c r="L174" s="353"/>
      <c r="M174" s="353"/>
      <c r="N174" s="353"/>
      <c r="O174" s="353"/>
      <c r="P174" s="353"/>
      <c r="Q174" s="353"/>
      <c r="R174" s="353"/>
      <c r="S174" s="353"/>
      <c r="T174" s="353"/>
      <c r="U174" s="353"/>
      <c r="V174" s="353"/>
      <c r="W174" s="353"/>
      <c r="X174" s="353"/>
      <c r="Y174" s="353"/>
      <c r="Z174" s="353"/>
      <c r="AA174" s="353"/>
      <c r="AB174" s="353"/>
    </row>
    <row r="175" spans="1:28" ht="16.5" customHeight="1" x14ac:dyDescent="0.3">
      <c r="A175" s="338" t="s">
        <v>665</v>
      </c>
      <c r="B175" s="338"/>
      <c r="C175" s="338"/>
      <c r="D175" s="338"/>
      <c r="E175" s="338"/>
      <c r="F175" s="338"/>
      <c r="G175" s="338"/>
      <c r="H175" s="338"/>
      <c r="I175" s="338"/>
      <c r="J175" s="338"/>
      <c r="K175" s="338"/>
      <c r="L175" s="338"/>
      <c r="M175" s="338"/>
      <c r="N175" s="338"/>
      <c r="O175" s="338"/>
      <c r="P175" s="338"/>
      <c r="Q175" s="338"/>
      <c r="R175" s="338"/>
      <c r="S175" s="338"/>
      <c r="T175" s="338"/>
      <c r="U175" s="338"/>
      <c r="V175" s="338"/>
      <c r="W175" s="338"/>
      <c r="X175" s="338"/>
      <c r="Y175" s="338"/>
      <c r="Z175" s="338"/>
      <c r="AA175" s="338"/>
      <c r="AB175" s="338"/>
    </row>
    <row r="176" spans="1:28" ht="16.5" customHeight="1" x14ac:dyDescent="0.3">
      <c r="A176" s="296" t="s">
        <v>666</v>
      </c>
      <c r="B176" s="296"/>
      <c r="C176" s="296"/>
      <c r="D176" s="296"/>
      <c r="E176" s="296"/>
      <c r="F176" s="296"/>
      <c r="G176" s="296"/>
      <c r="H176" s="296"/>
      <c r="I176" s="296"/>
      <c r="J176" s="296"/>
      <c r="K176" s="296"/>
      <c r="L176" s="296"/>
      <c r="M176" s="296"/>
      <c r="N176" s="296"/>
      <c r="O176" s="296"/>
      <c r="P176" s="296"/>
      <c r="Q176" s="296"/>
      <c r="R176" s="296"/>
      <c r="S176" s="296"/>
      <c r="T176" s="296"/>
      <c r="U176" s="296"/>
      <c r="V176" s="296"/>
      <c r="W176" s="296"/>
      <c r="X176" s="296"/>
      <c r="Y176" s="296"/>
      <c r="Z176" s="296"/>
      <c r="AA176" s="296"/>
      <c r="AB176" s="296"/>
    </row>
    <row r="177" spans="1:28" ht="16.5" customHeight="1" x14ac:dyDescent="0.3">
      <c r="A177" s="297" t="s">
        <v>779</v>
      </c>
      <c r="B177" s="297"/>
      <c r="C177" s="297"/>
      <c r="D177" s="297"/>
      <c r="E177" s="297"/>
      <c r="F177" s="297"/>
      <c r="G177" s="297"/>
      <c r="H177" s="297"/>
      <c r="I177" s="297"/>
      <c r="J177" s="297"/>
      <c r="K177" s="297"/>
      <c r="L177" s="297"/>
      <c r="M177" s="297"/>
      <c r="N177" s="297"/>
      <c r="O177" s="297"/>
      <c r="P177" s="297"/>
      <c r="Q177" s="297"/>
      <c r="R177" s="297"/>
      <c r="S177" s="297"/>
      <c r="T177" s="297"/>
      <c r="U177" s="297"/>
      <c r="V177" s="297"/>
      <c r="W177" s="297"/>
      <c r="X177" s="297"/>
      <c r="Y177" s="297"/>
      <c r="Z177" s="297"/>
      <c r="AA177" s="297"/>
      <c r="AB177" s="297"/>
    </row>
    <row r="178" spans="1:28" x14ac:dyDescent="0.3">
      <c r="A178" s="342" t="s">
        <v>782</v>
      </c>
      <c r="B178" s="342"/>
      <c r="C178" s="342"/>
      <c r="D178" s="342"/>
      <c r="E178" s="342"/>
      <c r="F178" s="342"/>
      <c r="G178" s="342"/>
      <c r="H178" s="342"/>
      <c r="I178" s="342"/>
      <c r="J178" s="342"/>
      <c r="K178" s="342"/>
      <c r="L178" s="342"/>
      <c r="M178" s="342"/>
      <c r="N178" s="342"/>
      <c r="O178" s="342"/>
      <c r="P178" s="342"/>
      <c r="Q178" s="342"/>
      <c r="R178" s="342"/>
      <c r="S178" s="342"/>
      <c r="T178" s="342"/>
      <c r="U178" s="342"/>
      <c r="V178" s="342"/>
      <c r="W178" s="342"/>
      <c r="X178" s="342"/>
      <c r="Y178" s="342"/>
      <c r="Z178" s="342"/>
      <c r="AA178" s="342"/>
      <c r="AB178" s="342"/>
    </row>
    <row r="179" spans="1:28" x14ac:dyDescent="0.3">
      <c r="A179" s="342" t="s">
        <v>783</v>
      </c>
      <c r="B179" s="342"/>
      <c r="C179" s="342"/>
      <c r="D179" s="342"/>
      <c r="E179" s="342"/>
      <c r="F179" s="342"/>
      <c r="G179" s="342"/>
      <c r="H179" s="342"/>
      <c r="I179" s="342"/>
      <c r="J179" s="342"/>
      <c r="K179" s="342"/>
      <c r="L179" s="342"/>
      <c r="M179" s="342"/>
      <c r="N179" s="342"/>
      <c r="O179" s="342"/>
      <c r="P179" s="342"/>
      <c r="Q179" s="342"/>
      <c r="R179" s="342"/>
      <c r="S179" s="342"/>
      <c r="T179" s="342"/>
      <c r="U179" s="342"/>
      <c r="V179" s="342"/>
      <c r="W179" s="342"/>
      <c r="X179" s="342"/>
      <c r="Y179" s="342"/>
      <c r="Z179" s="342"/>
      <c r="AA179" s="342"/>
      <c r="AB179" s="342"/>
    </row>
    <row r="180" spans="1:28" x14ac:dyDescent="0.3">
      <c r="A180" s="342" t="s">
        <v>784</v>
      </c>
      <c r="B180" s="342"/>
      <c r="C180" s="342"/>
      <c r="D180" s="342"/>
      <c r="E180" s="342"/>
      <c r="F180" s="342"/>
      <c r="G180" s="342"/>
      <c r="H180" s="342"/>
      <c r="I180" s="342"/>
      <c r="J180" s="342"/>
      <c r="K180" s="342"/>
      <c r="L180" s="342"/>
      <c r="M180" s="342"/>
      <c r="N180" s="342"/>
      <c r="O180" s="342"/>
      <c r="P180" s="342"/>
      <c r="Q180" s="342"/>
      <c r="R180" s="342"/>
      <c r="S180" s="342"/>
      <c r="T180" s="342"/>
      <c r="U180" s="342"/>
      <c r="V180" s="342"/>
      <c r="W180" s="342"/>
      <c r="X180" s="342"/>
      <c r="Y180" s="342"/>
      <c r="Z180" s="342"/>
      <c r="AA180" s="342"/>
      <c r="AB180" s="342"/>
    </row>
    <row r="181" spans="1:28" x14ac:dyDescent="0.3">
      <c r="A181" s="342" t="s">
        <v>791</v>
      </c>
      <c r="B181" s="342"/>
      <c r="C181" s="342"/>
      <c r="D181" s="342"/>
      <c r="E181" s="342"/>
      <c r="F181" s="342"/>
      <c r="G181" s="342"/>
      <c r="H181" s="342"/>
      <c r="I181" s="342"/>
      <c r="J181" s="342"/>
      <c r="K181" s="342"/>
      <c r="L181" s="342"/>
      <c r="M181" s="342"/>
      <c r="N181" s="342"/>
      <c r="O181" s="342"/>
      <c r="P181" s="342"/>
      <c r="Q181" s="342"/>
      <c r="R181" s="342"/>
      <c r="S181" s="342"/>
      <c r="T181" s="342"/>
      <c r="U181" s="342"/>
      <c r="V181" s="342"/>
      <c r="W181" s="342"/>
      <c r="X181" s="342"/>
      <c r="Y181" s="342"/>
      <c r="Z181" s="342"/>
      <c r="AA181" s="342"/>
      <c r="AB181" s="342"/>
    </row>
    <row r="182" spans="1:28" x14ac:dyDescent="0.3">
      <c r="A182" s="342" t="s">
        <v>793</v>
      </c>
      <c r="B182" s="342"/>
      <c r="C182" s="342"/>
      <c r="D182" s="342"/>
      <c r="E182" s="342"/>
      <c r="F182" s="342"/>
      <c r="G182" s="342"/>
      <c r="H182" s="342"/>
      <c r="I182" s="342"/>
      <c r="J182" s="342"/>
      <c r="K182" s="342"/>
      <c r="L182" s="342"/>
      <c r="M182" s="342"/>
      <c r="N182" s="342"/>
      <c r="O182" s="342"/>
      <c r="P182" s="342"/>
      <c r="Q182" s="342"/>
      <c r="R182" s="342"/>
      <c r="S182" s="342"/>
      <c r="T182" s="342"/>
      <c r="U182" s="342"/>
      <c r="V182" s="342"/>
      <c r="W182" s="342"/>
      <c r="X182" s="342"/>
      <c r="Y182" s="342"/>
      <c r="Z182" s="342"/>
      <c r="AA182" s="342"/>
      <c r="AB182" s="342"/>
    </row>
    <row r="183" spans="1:28" x14ac:dyDescent="0.3">
      <c r="A183" s="342" t="s">
        <v>792</v>
      </c>
      <c r="B183" s="342"/>
      <c r="C183" s="342"/>
      <c r="D183" s="342"/>
      <c r="E183" s="342"/>
      <c r="F183" s="342"/>
      <c r="G183" s="342"/>
      <c r="H183" s="342"/>
      <c r="I183" s="342"/>
      <c r="J183" s="342"/>
      <c r="K183" s="342"/>
      <c r="L183" s="342"/>
      <c r="M183" s="342"/>
      <c r="N183" s="342"/>
      <c r="O183" s="342"/>
      <c r="P183" s="342"/>
      <c r="Q183" s="342"/>
      <c r="R183" s="342"/>
      <c r="S183" s="342"/>
      <c r="T183" s="342"/>
      <c r="U183" s="342"/>
      <c r="V183" s="342"/>
      <c r="W183" s="342"/>
      <c r="X183" s="342"/>
      <c r="Y183" s="342"/>
      <c r="Z183" s="342"/>
      <c r="AA183" s="342"/>
      <c r="AB183" s="342"/>
    </row>
  </sheetData>
  <mergeCells count="147">
    <mergeCell ref="A177:AB177"/>
    <mergeCell ref="A5:AB5"/>
    <mergeCell ref="A171:AB171"/>
    <mergeCell ref="B147:G147"/>
    <mergeCell ref="B148:G148"/>
    <mergeCell ref="B149:G149"/>
    <mergeCell ref="A163:E163"/>
    <mergeCell ref="F160:J160"/>
    <mergeCell ref="P6:S6"/>
    <mergeCell ref="AB6:AB8"/>
    <mergeCell ref="B33:D35"/>
    <mergeCell ref="B71:D83"/>
    <mergeCell ref="B36:E36"/>
    <mergeCell ref="A37:A40"/>
    <mergeCell ref="B37:C39"/>
    <mergeCell ref="D38:D39"/>
    <mergeCell ref="B40:E40"/>
    <mergeCell ref="C41:D41"/>
    <mergeCell ref="C42:D42"/>
    <mergeCell ref="A9:A36"/>
    <mergeCell ref="B9:C25"/>
    <mergeCell ref="D9:D10"/>
    <mergeCell ref="X7:Y7"/>
    <mergeCell ref="Z7:AA7"/>
    <mergeCell ref="A1:AB1"/>
    <mergeCell ref="A2:AB2"/>
    <mergeCell ref="A3:AB3"/>
    <mergeCell ref="A4:AB4"/>
    <mergeCell ref="A6:D8"/>
    <mergeCell ref="E6:E8"/>
    <mergeCell ref="F6:F8"/>
    <mergeCell ref="A175:AB175"/>
    <mergeCell ref="A176:AB176"/>
    <mergeCell ref="B30:D32"/>
    <mergeCell ref="D20:D21"/>
    <mergeCell ref="D22:D24"/>
    <mergeCell ref="B26:D28"/>
    <mergeCell ref="B29:E29"/>
    <mergeCell ref="C52:D66"/>
    <mergeCell ref="C67:C70"/>
    <mergeCell ref="D67:D70"/>
    <mergeCell ref="D12:D14"/>
    <mergeCell ref="D15:D17"/>
    <mergeCell ref="D18:D19"/>
    <mergeCell ref="P7:Q7"/>
    <mergeCell ref="R7:S7"/>
    <mergeCell ref="T7:U7"/>
    <mergeCell ref="V7:W7"/>
    <mergeCell ref="G6:G8"/>
    <mergeCell ref="H6:K6"/>
    <mergeCell ref="L6:O6"/>
    <mergeCell ref="H7:I7"/>
    <mergeCell ref="J7:K7"/>
    <mergeCell ref="L7:M7"/>
    <mergeCell ref="N7:O7"/>
    <mergeCell ref="T6:W6"/>
    <mergeCell ref="X6:AA6"/>
    <mergeCell ref="A41:A84"/>
    <mergeCell ref="B41:B70"/>
    <mergeCell ref="C43:D46"/>
    <mergeCell ref="C47:D51"/>
    <mergeCell ref="B113:D130"/>
    <mergeCell ref="B145:G145"/>
    <mergeCell ref="B146:G146"/>
    <mergeCell ref="B85:B87"/>
    <mergeCell ref="C85:D87"/>
    <mergeCell ref="B88:D112"/>
    <mergeCell ref="N146:O146"/>
    <mergeCell ref="P146:Q146"/>
    <mergeCell ref="R146:S146"/>
    <mergeCell ref="T146:U146"/>
    <mergeCell ref="V146:W146"/>
    <mergeCell ref="X146:Y146"/>
    <mergeCell ref="L146:M146"/>
    <mergeCell ref="B84:E84"/>
    <mergeCell ref="H146:I146"/>
    <mergeCell ref="J146:K146"/>
    <mergeCell ref="H141:AA141"/>
    <mergeCell ref="H142:AA142"/>
    <mergeCell ref="H143:AA143"/>
    <mergeCell ref="H144:AA144"/>
    <mergeCell ref="H147:I147"/>
    <mergeCell ref="J147:K147"/>
    <mergeCell ref="L147:M147"/>
    <mergeCell ref="N147:O147"/>
    <mergeCell ref="P147:Q147"/>
    <mergeCell ref="R147:S147"/>
    <mergeCell ref="T147:U147"/>
    <mergeCell ref="V147:W147"/>
    <mergeCell ref="X147:Y147"/>
    <mergeCell ref="T149:U149"/>
    <mergeCell ref="V149:W149"/>
    <mergeCell ref="X149:Y149"/>
    <mergeCell ref="Z149:AA149"/>
    <mergeCell ref="A86:A149"/>
    <mergeCell ref="B131:D138"/>
    <mergeCell ref="Z148:AA148"/>
    <mergeCell ref="H149:I149"/>
    <mergeCell ref="J149:K149"/>
    <mergeCell ref="L149:M149"/>
    <mergeCell ref="N149:O149"/>
    <mergeCell ref="P149:Q149"/>
    <mergeCell ref="R149:S149"/>
    <mergeCell ref="Z147:AA147"/>
    <mergeCell ref="H148:I148"/>
    <mergeCell ref="J148:K148"/>
    <mergeCell ref="L148:M148"/>
    <mergeCell ref="N148:O148"/>
    <mergeCell ref="P148:Q148"/>
    <mergeCell ref="R148:S148"/>
    <mergeCell ref="T148:U148"/>
    <mergeCell ref="V148:W148"/>
    <mergeCell ref="X148:Y148"/>
    <mergeCell ref="Z146:AA146"/>
    <mergeCell ref="A174:AB174"/>
    <mergeCell ref="A173:AB173"/>
    <mergeCell ref="A162:E162"/>
    <mergeCell ref="A160:E160"/>
    <mergeCell ref="K160:O160"/>
    <mergeCell ref="P160:T160"/>
    <mergeCell ref="U160:Y160"/>
    <mergeCell ref="Z160:AB160"/>
    <mergeCell ref="A161:E161"/>
    <mergeCell ref="A181:AB181"/>
    <mergeCell ref="A182:AB182"/>
    <mergeCell ref="A183:AB183"/>
    <mergeCell ref="A179:AB179"/>
    <mergeCell ref="A180:AB180"/>
    <mergeCell ref="B139:D140"/>
    <mergeCell ref="B141:D144"/>
    <mergeCell ref="A151:Z151"/>
    <mergeCell ref="A152:Z152"/>
    <mergeCell ref="A153:Z153"/>
    <mergeCell ref="A154:Z154"/>
    <mergeCell ref="A155:Z155"/>
    <mergeCell ref="A156:Z156"/>
    <mergeCell ref="A157:Z157"/>
    <mergeCell ref="A158:Z158"/>
    <mergeCell ref="A178:AB178"/>
    <mergeCell ref="A169:AB169"/>
    <mergeCell ref="A170:AB170"/>
    <mergeCell ref="A167:AB167"/>
    <mergeCell ref="A168:AB168"/>
    <mergeCell ref="A172:AB172"/>
    <mergeCell ref="A164:E164"/>
    <mergeCell ref="A165:E165"/>
    <mergeCell ref="A166:E166"/>
  </mergeCells>
  <phoneticPr fontId="2" type="noConversion"/>
  <pageMargins left="0.23622047244094491" right="0.23622047244094491" top="0.74803149606299213" bottom="0.74803149606299213" header="0.31496062992125984" footer="0.31496062992125984"/>
  <pageSetup paperSize="9" scale="68" fitToHeight="0" orientation="portrait" r:id="rId1"/>
  <headerFooter>
    <oddFooter>&amp;C&amp;P/&amp;N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 tint="-0.499984740745262"/>
    <pageSetUpPr fitToPage="1"/>
  </sheetPr>
  <dimension ref="A1:IV202"/>
  <sheetViews>
    <sheetView zoomScale="60" zoomScaleNormal="60" zoomScaleSheetLayoutView="25" workbookViewId="0">
      <selection activeCell="A5" sqref="A5:D7"/>
    </sheetView>
  </sheetViews>
  <sheetFormatPr defaultColWidth="9" defaultRowHeight="16.2" x14ac:dyDescent="0.3"/>
  <cols>
    <col min="1" max="1" width="4.109375" style="20" customWidth="1"/>
    <col min="2" max="2" width="7.109375" style="131" customWidth="1"/>
    <col min="3" max="3" width="4.33203125" style="131" customWidth="1"/>
    <col min="4" max="4" width="12" style="20" customWidth="1"/>
    <col min="5" max="5" width="26.88671875" style="20" customWidth="1"/>
    <col min="6" max="7" width="4.33203125" style="18" customWidth="1"/>
    <col min="8" max="27" width="3.88671875" style="18" customWidth="1"/>
    <col min="28" max="28" width="17.88671875" style="18" customWidth="1"/>
    <col min="29" max="16384" width="9" style="2"/>
  </cols>
  <sheetData>
    <row r="1" spans="1:28" s="13" customFormat="1" ht="20.25" customHeight="1" x14ac:dyDescent="0.3">
      <c r="A1" s="437" t="s">
        <v>169</v>
      </c>
      <c r="B1" s="437"/>
      <c r="C1" s="437"/>
      <c r="D1" s="437"/>
      <c r="E1" s="437"/>
      <c r="F1" s="437"/>
      <c r="G1" s="437"/>
      <c r="H1" s="437"/>
      <c r="I1" s="437"/>
      <c r="J1" s="437"/>
      <c r="K1" s="437"/>
      <c r="L1" s="437"/>
      <c r="M1" s="437"/>
      <c r="N1" s="437"/>
      <c r="O1" s="437"/>
      <c r="P1" s="437"/>
      <c r="Q1" s="437"/>
      <c r="R1" s="437"/>
      <c r="S1" s="437"/>
      <c r="T1" s="437"/>
      <c r="U1" s="437"/>
      <c r="V1" s="437"/>
      <c r="W1" s="437"/>
      <c r="X1" s="437"/>
      <c r="Y1" s="437"/>
      <c r="Z1" s="437"/>
      <c r="AA1" s="437"/>
      <c r="AB1" s="437"/>
    </row>
    <row r="2" spans="1:28" s="13" customFormat="1" ht="20.25" customHeight="1" x14ac:dyDescent="0.3">
      <c r="A2" s="438" t="s">
        <v>746</v>
      </c>
      <c r="B2" s="438"/>
      <c r="C2" s="438"/>
      <c r="D2" s="438"/>
      <c r="E2" s="438"/>
      <c r="F2" s="438"/>
      <c r="G2" s="438"/>
      <c r="H2" s="438"/>
      <c r="I2" s="438"/>
      <c r="J2" s="438"/>
      <c r="K2" s="438"/>
      <c r="L2" s="438"/>
      <c r="M2" s="438"/>
      <c r="N2" s="438"/>
      <c r="O2" s="438"/>
      <c r="P2" s="438"/>
      <c r="Q2" s="438"/>
      <c r="R2" s="438"/>
      <c r="S2" s="438"/>
      <c r="T2" s="438"/>
      <c r="U2" s="438"/>
      <c r="V2" s="438"/>
      <c r="W2" s="438"/>
      <c r="X2" s="438"/>
      <c r="Y2" s="438"/>
      <c r="Z2" s="438"/>
      <c r="AA2" s="438"/>
      <c r="AB2" s="438"/>
    </row>
    <row r="3" spans="1:28" s="7" customFormat="1" ht="15" x14ac:dyDescent="0.3">
      <c r="A3" s="439" t="s">
        <v>214</v>
      </c>
      <c r="B3" s="440"/>
      <c r="C3" s="440"/>
      <c r="D3" s="440"/>
      <c r="E3" s="440"/>
      <c r="F3" s="440"/>
      <c r="G3" s="440"/>
      <c r="H3" s="440"/>
      <c r="I3" s="440"/>
      <c r="J3" s="440"/>
      <c r="K3" s="440"/>
      <c r="L3" s="440"/>
      <c r="M3" s="440"/>
      <c r="N3" s="440"/>
      <c r="O3" s="440"/>
      <c r="P3" s="440"/>
      <c r="Q3" s="440"/>
      <c r="R3" s="440"/>
      <c r="S3" s="440"/>
      <c r="T3" s="440"/>
      <c r="U3" s="440"/>
      <c r="V3" s="440"/>
      <c r="W3" s="440"/>
      <c r="X3" s="440"/>
      <c r="Y3" s="440"/>
      <c r="Z3" s="440"/>
      <c r="AA3" s="440"/>
      <c r="AB3" s="440"/>
    </row>
    <row r="4" spans="1:28" s="14" customFormat="1" ht="15" customHeight="1" x14ac:dyDescent="0.3">
      <c r="A4" s="447" t="s">
        <v>790</v>
      </c>
      <c r="B4" s="447"/>
      <c r="C4" s="447"/>
      <c r="D4" s="447"/>
      <c r="E4" s="447"/>
      <c r="F4" s="447"/>
      <c r="G4" s="447"/>
      <c r="H4" s="447"/>
      <c r="I4" s="447"/>
      <c r="J4" s="447"/>
      <c r="K4" s="447"/>
      <c r="L4" s="447"/>
      <c r="M4" s="447"/>
      <c r="N4" s="447"/>
      <c r="O4" s="447"/>
      <c r="P4" s="447"/>
      <c r="Q4" s="447"/>
      <c r="R4" s="447"/>
      <c r="S4" s="447"/>
      <c r="T4" s="447"/>
      <c r="U4" s="447"/>
      <c r="V4" s="447"/>
      <c r="W4" s="447"/>
      <c r="X4" s="447"/>
      <c r="Y4" s="447"/>
      <c r="Z4" s="447"/>
      <c r="AA4" s="447"/>
      <c r="AB4" s="447"/>
    </row>
    <row r="5" spans="1:28" s="7" customFormat="1" ht="35.25" customHeight="1" x14ac:dyDescent="0.3">
      <c r="A5" s="441" t="s">
        <v>33</v>
      </c>
      <c r="B5" s="441"/>
      <c r="C5" s="441"/>
      <c r="D5" s="441"/>
      <c r="E5" s="442" t="s">
        <v>34</v>
      </c>
      <c r="F5" s="446" t="s">
        <v>35</v>
      </c>
      <c r="G5" s="446" t="s">
        <v>36</v>
      </c>
      <c r="H5" s="443" t="s">
        <v>170</v>
      </c>
      <c r="I5" s="444"/>
      <c r="J5" s="444"/>
      <c r="K5" s="444"/>
      <c r="L5" s="443" t="s">
        <v>171</v>
      </c>
      <c r="M5" s="444"/>
      <c r="N5" s="444"/>
      <c r="O5" s="444"/>
      <c r="P5" s="443" t="s">
        <v>172</v>
      </c>
      <c r="Q5" s="444"/>
      <c r="R5" s="444"/>
      <c r="S5" s="444"/>
      <c r="T5" s="443" t="s">
        <v>173</v>
      </c>
      <c r="U5" s="444"/>
      <c r="V5" s="444"/>
      <c r="W5" s="444"/>
      <c r="X5" s="443" t="s">
        <v>174</v>
      </c>
      <c r="Y5" s="444"/>
      <c r="Z5" s="444"/>
      <c r="AA5" s="444"/>
      <c r="AB5" s="415" t="s">
        <v>201</v>
      </c>
    </row>
    <row r="6" spans="1:28" s="7" customFormat="1" ht="11.55" customHeight="1" x14ac:dyDescent="0.3">
      <c r="A6" s="441"/>
      <c r="B6" s="441"/>
      <c r="C6" s="441"/>
      <c r="D6" s="441"/>
      <c r="E6" s="442"/>
      <c r="F6" s="446"/>
      <c r="G6" s="446"/>
      <c r="H6" s="445" t="s">
        <v>37</v>
      </c>
      <c r="I6" s="445"/>
      <c r="J6" s="445" t="s">
        <v>38</v>
      </c>
      <c r="K6" s="445"/>
      <c r="L6" s="445" t="s">
        <v>37</v>
      </c>
      <c r="M6" s="445"/>
      <c r="N6" s="445" t="s">
        <v>38</v>
      </c>
      <c r="O6" s="445"/>
      <c r="P6" s="445" t="s">
        <v>37</v>
      </c>
      <c r="Q6" s="445"/>
      <c r="R6" s="445" t="s">
        <v>38</v>
      </c>
      <c r="S6" s="445"/>
      <c r="T6" s="445" t="s">
        <v>37</v>
      </c>
      <c r="U6" s="445"/>
      <c r="V6" s="445" t="s">
        <v>38</v>
      </c>
      <c r="W6" s="445"/>
      <c r="X6" s="445" t="s">
        <v>37</v>
      </c>
      <c r="Y6" s="445"/>
      <c r="Z6" s="445" t="s">
        <v>38</v>
      </c>
      <c r="AA6" s="445"/>
      <c r="AB6" s="415"/>
    </row>
    <row r="7" spans="1:28" s="7" customFormat="1" ht="39" customHeight="1" x14ac:dyDescent="0.3">
      <c r="A7" s="441"/>
      <c r="B7" s="441"/>
      <c r="C7" s="441"/>
      <c r="D7" s="441"/>
      <c r="E7" s="442"/>
      <c r="F7" s="446"/>
      <c r="G7" s="446"/>
      <c r="H7" s="132" t="s">
        <v>39</v>
      </c>
      <c r="I7" s="132" t="s">
        <v>40</v>
      </c>
      <c r="J7" s="132" t="s">
        <v>39</v>
      </c>
      <c r="K7" s="132" t="s">
        <v>40</v>
      </c>
      <c r="L7" s="132" t="s">
        <v>39</v>
      </c>
      <c r="M7" s="132" t="s">
        <v>40</v>
      </c>
      <c r="N7" s="132" t="s">
        <v>39</v>
      </c>
      <c r="O7" s="132" t="s">
        <v>40</v>
      </c>
      <c r="P7" s="132" t="s">
        <v>39</v>
      </c>
      <c r="Q7" s="132" t="s">
        <v>40</v>
      </c>
      <c r="R7" s="132" t="s">
        <v>39</v>
      </c>
      <c r="S7" s="132" t="s">
        <v>40</v>
      </c>
      <c r="T7" s="132" t="s">
        <v>39</v>
      </c>
      <c r="U7" s="132" t="s">
        <v>40</v>
      </c>
      <c r="V7" s="132" t="s">
        <v>39</v>
      </c>
      <c r="W7" s="132" t="s">
        <v>40</v>
      </c>
      <c r="X7" s="132" t="s">
        <v>39</v>
      </c>
      <c r="Y7" s="132" t="s">
        <v>40</v>
      </c>
      <c r="Z7" s="132" t="s">
        <v>39</v>
      </c>
      <c r="AA7" s="132" t="s">
        <v>40</v>
      </c>
      <c r="AB7" s="415"/>
    </row>
    <row r="8" spans="1:28" ht="21" customHeight="1" x14ac:dyDescent="0.3">
      <c r="A8" s="390" t="s">
        <v>159</v>
      </c>
      <c r="B8" s="420" t="s">
        <v>160</v>
      </c>
      <c r="C8" s="420"/>
      <c r="D8" s="421" t="s">
        <v>161</v>
      </c>
      <c r="E8" s="50" t="s">
        <v>0</v>
      </c>
      <c r="F8" s="22">
        <v>12</v>
      </c>
      <c r="G8" s="22">
        <v>12</v>
      </c>
      <c r="H8" s="22">
        <v>2</v>
      </c>
      <c r="I8" s="22">
        <v>2</v>
      </c>
      <c r="J8" s="22">
        <v>2</v>
      </c>
      <c r="K8" s="22">
        <v>2</v>
      </c>
      <c r="L8" s="22">
        <v>2</v>
      </c>
      <c r="M8" s="22">
        <v>2</v>
      </c>
      <c r="N8" s="22">
        <v>2</v>
      </c>
      <c r="O8" s="22">
        <v>2</v>
      </c>
      <c r="P8" s="22">
        <v>2</v>
      </c>
      <c r="Q8" s="22">
        <v>2</v>
      </c>
      <c r="R8" s="22">
        <v>2</v>
      </c>
      <c r="S8" s="22">
        <v>2</v>
      </c>
      <c r="T8" s="22"/>
      <c r="U8" s="22"/>
      <c r="V8" s="22"/>
      <c r="W8" s="22"/>
      <c r="X8" s="77"/>
      <c r="Y8" s="77"/>
      <c r="Z8" s="78"/>
      <c r="AA8" s="78"/>
      <c r="AB8" s="79" t="s">
        <v>1</v>
      </c>
    </row>
    <row r="9" spans="1:28" ht="19.5" customHeight="1" x14ac:dyDescent="0.3">
      <c r="A9" s="390"/>
      <c r="B9" s="420"/>
      <c r="C9" s="420"/>
      <c r="D9" s="421"/>
      <c r="E9" s="50" t="s">
        <v>2</v>
      </c>
      <c r="F9" s="22">
        <v>8</v>
      </c>
      <c r="G9" s="22">
        <v>8</v>
      </c>
      <c r="H9" s="22">
        <v>2</v>
      </c>
      <c r="I9" s="22">
        <v>2</v>
      </c>
      <c r="J9" s="22">
        <v>2</v>
      </c>
      <c r="K9" s="22">
        <v>2</v>
      </c>
      <c r="L9" s="22">
        <v>2</v>
      </c>
      <c r="M9" s="22">
        <v>2</v>
      </c>
      <c r="N9" s="22">
        <v>2</v>
      </c>
      <c r="O9" s="22">
        <v>2</v>
      </c>
      <c r="P9" s="22"/>
      <c r="Q9" s="22"/>
      <c r="R9" s="22"/>
      <c r="S9" s="22"/>
      <c r="T9" s="22"/>
      <c r="U9" s="22"/>
      <c r="V9" s="22"/>
      <c r="W9" s="22"/>
      <c r="X9" s="77"/>
      <c r="Y9" s="77"/>
      <c r="Z9" s="78"/>
      <c r="AA9" s="78"/>
      <c r="AB9" s="80" t="s">
        <v>41</v>
      </c>
    </row>
    <row r="10" spans="1:28" ht="22.5" customHeight="1" x14ac:dyDescent="0.3">
      <c r="A10" s="390"/>
      <c r="B10" s="420"/>
      <c r="C10" s="420"/>
      <c r="D10" s="125" t="s">
        <v>89</v>
      </c>
      <c r="E10" s="50" t="s">
        <v>3</v>
      </c>
      <c r="F10" s="22">
        <v>6</v>
      </c>
      <c r="G10" s="22">
        <v>6</v>
      </c>
      <c r="H10" s="22">
        <v>2</v>
      </c>
      <c r="I10" s="22">
        <v>2</v>
      </c>
      <c r="J10" s="22">
        <v>2</v>
      </c>
      <c r="K10" s="22">
        <v>2</v>
      </c>
      <c r="L10" s="22">
        <v>2</v>
      </c>
      <c r="M10" s="22">
        <v>2</v>
      </c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77"/>
      <c r="Y10" s="77"/>
      <c r="Z10" s="78"/>
      <c r="AA10" s="78"/>
      <c r="AB10" s="80" t="s">
        <v>1</v>
      </c>
    </row>
    <row r="11" spans="1:28" ht="19.5" customHeight="1" x14ac:dyDescent="0.3">
      <c r="A11" s="390"/>
      <c r="B11" s="420"/>
      <c r="C11" s="420"/>
      <c r="D11" s="379" t="s">
        <v>90</v>
      </c>
      <c r="E11" s="50" t="s">
        <v>4</v>
      </c>
      <c r="F11" s="22">
        <v>2</v>
      </c>
      <c r="G11" s="22">
        <v>2</v>
      </c>
      <c r="H11" s="22"/>
      <c r="I11" s="22"/>
      <c r="J11" s="22"/>
      <c r="K11" s="22"/>
      <c r="L11" s="22"/>
      <c r="M11" s="22"/>
      <c r="N11" s="22">
        <v>2</v>
      </c>
      <c r="O11" s="22">
        <v>2</v>
      </c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80" t="s">
        <v>1</v>
      </c>
    </row>
    <row r="12" spans="1:28" ht="20.25" customHeight="1" x14ac:dyDescent="0.3">
      <c r="A12" s="390"/>
      <c r="B12" s="420"/>
      <c r="C12" s="420"/>
      <c r="D12" s="379"/>
      <c r="E12" s="50" t="s">
        <v>5</v>
      </c>
      <c r="F12" s="22">
        <v>2</v>
      </c>
      <c r="G12" s="22">
        <v>2</v>
      </c>
      <c r="H12" s="22"/>
      <c r="I12" s="22"/>
      <c r="J12" s="22">
        <v>2</v>
      </c>
      <c r="K12" s="22">
        <v>2</v>
      </c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80" t="s">
        <v>1</v>
      </c>
    </row>
    <row r="13" spans="1:28" ht="19.5" customHeight="1" x14ac:dyDescent="0.3">
      <c r="A13" s="390"/>
      <c r="B13" s="420"/>
      <c r="C13" s="420"/>
      <c r="D13" s="379"/>
      <c r="E13" s="50" t="s">
        <v>6</v>
      </c>
      <c r="F13" s="22">
        <v>4</v>
      </c>
      <c r="G13" s="22">
        <v>4</v>
      </c>
      <c r="H13" s="22">
        <v>2</v>
      </c>
      <c r="I13" s="22">
        <v>2</v>
      </c>
      <c r="J13" s="22">
        <v>2</v>
      </c>
      <c r="K13" s="22">
        <v>2</v>
      </c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80" t="s">
        <v>1</v>
      </c>
    </row>
    <row r="14" spans="1:28" ht="18" customHeight="1" x14ac:dyDescent="0.3">
      <c r="A14" s="390"/>
      <c r="B14" s="420"/>
      <c r="C14" s="420"/>
      <c r="D14" s="379" t="s">
        <v>91</v>
      </c>
      <c r="E14" s="50" t="s">
        <v>7</v>
      </c>
      <c r="F14" s="22">
        <v>2</v>
      </c>
      <c r="G14" s="22">
        <v>2</v>
      </c>
      <c r="H14" s="22"/>
      <c r="I14" s="22"/>
      <c r="J14" s="22">
        <v>2</v>
      </c>
      <c r="K14" s="22">
        <v>2</v>
      </c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80" t="s">
        <v>1</v>
      </c>
    </row>
    <row r="15" spans="1:28" ht="20.25" customHeight="1" x14ac:dyDescent="0.3">
      <c r="A15" s="390"/>
      <c r="B15" s="420"/>
      <c r="C15" s="420"/>
      <c r="D15" s="379"/>
      <c r="E15" s="50" t="s">
        <v>8</v>
      </c>
      <c r="F15" s="22">
        <v>2</v>
      </c>
      <c r="G15" s="22">
        <v>2</v>
      </c>
      <c r="H15" s="22"/>
      <c r="I15" s="22"/>
      <c r="J15" s="22">
        <v>2</v>
      </c>
      <c r="K15" s="22">
        <v>2</v>
      </c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80" t="s">
        <v>1</v>
      </c>
    </row>
    <row r="16" spans="1:28" ht="21" customHeight="1" x14ac:dyDescent="0.3">
      <c r="A16" s="390"/>
      <c r="B16" s="420"/>
      <c r="C16" s="420"/>
      <c r="D16" s="379"/>
      <c r="E16" s="50" t="s">
        <v>9</v>
      </c>
      <c r="F16" s="22">
        <v>2</v>
      </c>
      <c r="G16" s="22">
        <v>2</v>
      </c>
      <c r="H16" s="22">
        <v>2</v>
      </c>
      <c r="I16" s="22">
        <v>2</v>
      </c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80" t="s">
        <v>1</v>
      </c>
    </row>
    <row r="17" spans="1:28" ht="21" customHeight="1" x14ac:dyDescent="0.3">
      <c r="A17" s="390"/>
      <c r="B17" s="420"/>
      <c r="C17" s="420"/>
      <c r="D17" s="379" t="s">
        <v>92</v>
      </c>
      <c r="E17" s="50" t="s">
        <v>10</v>
      </c>
      <c r="F17" s="22">
        <v>2</v>
      </c>
      <c r="G17" s="22">
        <v>2</v>
      </c>
      <c r="H17" s="22">
        <v>2</v>
      </c>
      <c r="I17" s="22">
        <v>2</v>
      </c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80" t="s">
        <v>1</v>
      </c>
    </row>
    <row r="18" spans="1:28" ht="20.25" customHeight="1" x14ac:dyDescent="0.3">
      <c r="A18" s="390"/>
      <c r="B18" s="420"/>
      <c r="C18" s="420"/>
      <c r="D18" s="379"/>
      <c r="E18" s="50" t="s">
        <v>11</v>
      </c>
      <c r="F18" s="22">
        <v>2</v>
      </c>
      <c r="G18" s="22">
        <v>2</v>
      </c>
      <c r="H18" s="22"/>
      <c r="I18" s="22"/>
      <c r="J18" s="22"/>
      <c r="K18" s="22"/>
      <c r="L18" s="22"/>
      <c r="M18" s="22"/>
      <c r="N18" s="22">
        <v>2</v>
      </c>
      <c r="O18" s="22">
        <v>2</v>
      </c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80" t="s">
        <v>1</v>
      </c>
    </row>
    <row r="19" spans="1:28" ht="22.5" customHeight="1" x14ac:dyDescent="0.3">
      <c r="A19" s="390"/>
      <c r="B19" s="420"/>
      <c r="C19" s="420"/>
      <c r="D19" s="379" t="s">
        <v>93</v>
      </c>
      <c r="E19" s="50" t="s">
        <v>62</v>
      </c>
      <c r="F19" s="22">
        <v>2</v>
      </c>
      <c r="G19" s="22">
        <v>2</v>
      </c>
      <c r="H19" s="22"/>
      <c r="I19" s="22"/>
      <c r="J19" s="22">
        <v>2</v>
      </c>
      <c r="K19" s="22">
        <v>2</v>
      </c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80" t="s">
        <v>1</v>
      </c>
    </row>
    <row r="20" spans="1:28" ht="18" customHeight="1" x14ac:dyDescent="0.3">
      <c r="A20" s="390"/>
      <c r="B20" s="420"/>
      <c r="C20" s="420"/>
      <c r="D20" s="379"/>
      <c r="E20" s="50" t="s">
        <v>12</v>
      </c>
      <c r="F20" s="22">
        <v>2</v>
      </c>
      <c r="G20" s="22">
        <v>2</v>
      </c>
      <c r="H20" s="22">
        <v>2</v>
      </c>
      <c r="I20" s="22">
        <v>2</v>
      </c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80" t="s">
        <v>1</v>
      </c>
    </row>
    <row r="21" spans="1:28" ht="21" customHeight="1" x14ac:dyDescent="0.3">
      <c r="A21" s="390"/>
      <c r="B21" s="420"/>
      <c r="C21" s="420"/>
      <c r="D21" s="379" t="s">
        <v>94</v>
      </c>
      <c r="E21" s="50" t="s">
        <v>13</v>
      </c>
      <c r="F21" s="22">
        <v>6</v>
      </c>
      <c r="G21" s="22">
        <v>6</v>
      </c>
      <c r="H21" s="22">
        <v>1</v>
      </c>
      <c r="I21" s="22">
        <v>1</v>
      </c>
      <c r="J21" s="22">
        <v>1</v>
      </c>
      <c r="K21" s="22">
        <v>1</v>
      </c>
      <c r="L21" s="22">
        <v>1</v>
      </c>
      <c r="M21" s="22">
        <v>1</v>
      </c>
      <c r="N21" s="22">
        <v>1</v>
      </c>
      <c r="O21" s="22">
        <v>1</v>
      </c>
      <c r="P21" s="22">
        <v>1</v>
      </c>
      <c r="Q21" s="22">
        <v>1</v>
      </c>
      <c r="R21" s="22">
        <v>1</v>
      </c>
      <c r="S21" s="22">
        <v>1</v>
      </c>
      <c r="T21" s="22"/>
      <c r="U21" s="22"/>
      <c r="V21" s="115"/>
      <c r="W21" s="115"/>
      <c r="X21" s="115"/>
      <c r="Y21" s="115"/>
      <c r="Z21" s="115"/>
      <c r="AA21" s="115"/>
      <c r="AB21" s="80" t="s">
        <v>1</v>
      </c>
    </row>
    <row r="22" spans="1:28" ht="20.25" customHeight="1" x14ac:dyDescent="0.3">
      <c r="A22" s="390"/>
      <c r="B22" s="420"/>
      <c r="C22" s="420"/>
      <c r="D22" s="379"/>
      <c r="E22" s="50" t="s">
        <v>14</v>
      </c>
      <c r="F22" s="22">
        <v>0</v>
      </c>
      <c r="G22" s="22">
        <v>2</v>
      </c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>
        <v>0</v>
      </c>
      <c r="U22" s="22">
        <v>2</v>
      </c>
      <c r="V22" s="22"/>
      <c r="W22" s="22"/>
      <c r="X22" s="22"/>
      <c r="Y22" s="22"/>
      <c r="Z22" s="22"/>
      <c r="AA22" s="22"/>
      <c r="AB22" s="80" t="s">
        <v>1</v>
      </c>
    </row>
    <row r="23" spans="1:28" ht="19.5" customHeight="1" x14ac:dyDescent="0.3">
      <c r="A23" s="390"/>
      <c r="B23" s="420"/>
      <c r="C23" s="420"/>
      <c r="D23" s="125" t="s">
        <v>162</v>
      </c>
      <c r="E23" s="50" t="s">
        <v>15</v>
      </c>
      <c r="F23" s="22">
        <v>2</v>
      </c>
      <c r="G23" s="22">
        <v>2</v>
      </c>
      <c r="H23" s="22">
        <v>1</v>
      </c>
      <c r="I23" s="22">
        <v>1</v>
      </c>
      <c r="J23" s="22">
        <v>1</v>
      </c>
      <c r="K23" s="22">
        <v>1</v>
      </c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115"/>
      <c r="W23" s="115"/>
      <c r="X23" s="115"/>
      <c r="Y23" s="115"/>
      <c r="Z23" s="115"/>
      <c r="AA23" s="115"/>
      <c r="AB23" s="80" t="s">
        <v>1</v>
      </c>
    </row>
    <row r="24" spans="1:28" ht="18" customHeight="1" x14ac:dyDescent="0.3">
      <c r="A24" s="390"/>
      <c r="B24" s="402" t="s">
        <v>16</v>
      </c>
      <c r="C24" s="402"/>
      <c r="D24" s="402"/>
      <c r="E24" s="133" t="s">
        <v>17</v>
      </c>
      <c r="F24" s="22">
        <v>2</v>
      </c>
      <c r="G24" s="22">
        <v>2</v>
      </c>
      <c r="H24" s="22">
        <v>2</v>
      </c>
      <c r="I24" s="22">
        <v>2</v>
      </c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49"/>
      <c r="W24" s="37"/>
      <c r="X24" s="37"/>
      <c r="Y24" s="37"/>
      <c r="Z24" s="37"/>
      <c r="AA24" s="37"/>
      <c r="AB24" s="80" t="s">
        <v>1</v>
      </c>
    </row>
    <row r="25" spans="1:28" ht="19.5" customHeight="1" x14ac:dyDescent="0.3">
      <c r="A25" s="390"/>
      <c r="B25" s="402"/>
      <c r="C25" s="402"/>
      <c r="D25" s="402"/>
      <c r="E25" s="133" t="s">
        <v>18</v>
      </c>
      <c r="F25" s="22">
        <v>0</v>
      </c>
      <c r="G25" s="22">
        <v>6</v>
      </c>
      <c r="H25" s="22">
        <v>0</v>
      </c>
      <c r="I25" s="22">
        <v>1</v>
      </c>
      <c r="J25" s="22">
        <v>0</v>
      </c>
      <c r="K25" s="22">
        <v>1</v>
      </c>
      <c r="L25" s="22">
        <v>0</v>
      </c>
      <c r="M25" s="22">
        <v>1</v>
      </c>
      <c r="N25" s="22">
        <v>0</v>
      </c>
      <c r="O25" s="22">
        <v>1</v>
      </c>
      <c r="P25" s="22">
        <v>0</v>
      </c>
      <c r="Q25" s="22">
        <v>1</v>
      </c>
      <c r="R25" s="22">
        <v>0</v>
      </c>
      <c r="S25" s="22">
        <v>1</v>
      </c>
      <c r="T25" s="22"/>
      <c r="U25" s="22"/>
      <c r="V25" s="49"/>
      <c r="W25" s="37"/>
      <c r="X25" s="37"/>
      <c r="Y25" s="37"/>
      <c r="Z25" s="37"/>
      <c r="AA25" s="37"/>
      <c r="AB25" s="80" t="s">
        <v>1</v>
      </c>
    </row>
    <row r="26" spans="1:28" ht="19.5" customHeight="1" x14ac:dyDescent="0.3">
      <c r="A26" s="390"/>
      <c r="B26" s="402"/>
      <c r="C26" s="402"/>
      <c r="D26" s="402"/>
      <c r="E26" s="133" t="s">
        <v>19</v>
      </c>
      <c r="F26" s="22">
        <v>0</v>
      </c>
      <c r="G26" s="22">
        <v>2</v>
      </c>
      <c r="H26" s="22"/>
      <c r="I26" s="22"/>
      <c r="J26" s="22"/>
      <c r="K26" s="22"/>
      <c r="L26" s="22">
        <v>0</v>
      </c>
      <c r="M26" s="22">
        <v>1</v>
      </c>
      <c r="N26" s="22">
        <v>0</v>
      </c>
      <c r="O26" s="22">
        <v>1</v>
      </c>
      <c r="P26" s="22"/>
      <c r="Q26" s="22"/>
      <c r="R26" s="22"/>
      <c r="S26" s="22"/>
      <c r="T26" s="22"/>
      <c r="U26" s="22"/>
      <c r="V26" s="49"/>
      <c r="W26" s="37"/>
      <c r="X26" s="37"/>
      <c r="Y26" s="37"/>
      <c r="Z26" s="37"/>
      <c r="AA26" s="37"/>
      <c r="AB26" s="80"/>
    </row>
    <row r="27" spans="1:28" ht="15" customHeight="1" x14ac:dyDescent="0.3">
      <c r="A27" s="390"/>
      <c r="B27" s="401" t="s">
        <v>105</v>
      </c>
      <c r="C27" s="401"/>
      <c r="D27" s="401"/>
      <c r="E27" s="401"/>
      <c r="F27" s="22">
        <v>2</v>
      </c>
      <c r="G27" s="22">
        <v>2</v>
      </c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>
        <v>2</v>
      </c>
      <c r="U27" s="22">
        <v>2</v>
      </c>
      <c r="V27" s="26"/>
      <c r="W27" s="27"/>
      <c r="X27" s="27"/>
      <c r="Y27" s="27"/>
      <c r="Z27" s="27"/>
      <c r="AA27" s="27"/>
      <c r="AB27" s="80" t="s">
        <v>1</v>
      </c>
    </row>
    <row r="28" spans="1:28" ht="21" customHeight="1" x14ac:dyDescent="0.3">
      <c r="A28" s="390"/>
      <c r="B28" s="401" t="s">
        <v>164</v>
      </c>
      <c r="C28" s="401"/>
      <c r="D28" s="401"/>
      <c r="E28" s="50" t="s">
        <v>133</v>
      </c>
      <c r="F28" s="22">
        <v>2</v>
      </c>
      <c r="G28" s="22">
        <v>2</v>
      </c>
      <c r="H28" s="22"/>
      <c r="I28" s="22"/>
      <c r="J28" s="22"/>
      <c r="K28" s="22"/>
      <c r="L28" s="22"/>
      <c r="M28" s="22"/>
      <c r="N28" s="22"/>
      <c r="O28" s="22"/>
      <c r="P28" s="22">
        <v>2</v>
      </c>
      <c r="Q28" s="22">
        <v>2</v>
      </c>
      <c r="R28" s="22"/>
      <c r="S28" s="22"/>
      <c r="T28" s="22"/>
      <c r="U28" s="22"/>
      <c r="V28" s="26"/>
      <c r="W28" s="27"/>
      <c r="X28" s="27"/>
      <c r="Y28" s="27"/>
      <c r="Z28" s="27"/>
      <c r="AA28" s="27"/>
      <c r="AB28" s="80" t="s">
        <v>1</v>
      </c>
    </row>
    <row r="29" spans="1:28" ht="21.75" customHeight="1" x14ac:dyDescent="0.3">
      <c r="A29" s="390"/>
      <c r="B29" s="401"/>
      <c r="C29" s="401"/>
      <c r="D29" s="401"/>
      <c r="E29" s="50" t="s">
        <v>134</v>
      </c>
      <c r="F29" s="22">
        <v>2</v>
      </c>
      <c r="G29" s="22">
        <v>2</v>
      </c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>
        <v>2</v>
      </c>
      <c r="S29" s="22">
        <v>2</v>
      </c>
      <c r="T29" s="22"/>
      <c r="U29" s="22"/>
      <c r="V29" s="26"/>
      <c r="W29" s="27"/>
      <c r="X29" s="27"/>
      <c r="Y29" s="27"/>
      <c r="Z29" s="27"/>
      <c r="AA29" s="27"/>
      <c r="AB29" s="80"/>
    </row>
    <row r="30" spans="1:28" ht="20.25" customHeight="1" x14ac:dyDescent="0.3">
      <c r="A30" s="390"/>
      <c r="B30" s="401"/>
      <c r="C30" s="401"/>
      <c r="D30" s="401"/>
      <c r="E30" s="50" t="s">
        <v>140</v>
      </c>
      <c r="F30" s="55">
        <v>2</v>
      </c>
      <c r="G30" s="55">
        <v>2</v>
      </c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55"/>
      <c r="S30" s="55"/>
      <c r="T30" s="55">
        <v>2</v>
      </c>
      <c r="U30" s="55">
        <v>2</v>
      </c>
      <c r="V30" s="26"/>
      <c r="W30" s="27"/>
      <c r="X30" s="27"/>
      <c r="Y30" s="27"/>
      <c r="Z30" s="27"/>
      <c r="AA30" s="27"/>
      <c r="AB30" s="80" t="s">
        <v>1</v>
      </c>
    </row>
    <row r="31" spans="1:28" s="6" customFormat="1" ht="18" customHeight="1" x14ac:dyDescent="0.3">
      <c r="A31" s="390"/>
      <c r="B31" s="401" t="s">
        <v>107</v>
      </c>
      <c r="C31" s="401"/>
      <c r="D31" s="401"/>
      <c r="E31" s="51" t="s">
        <v>20</v>
      </c>
      <c r="F31" s="22">
        <v>2</v>
      </c>
      <c r="G31" s="22">
        <v>2</v>
      </c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>
        <v>2</v>
      </c>
      <c r="U31" s="22">
        <v>2</v>
      </c>
      <c r="V31" s="26"/>
      <c r="W31" s="27"/>
      <c r="X31" s="27"/>
      <c r="Y31" s="27"/>
      <c r="Z31" s="27"/>
      <c r="AA31" s="27"/>
      <c r="AB31" s="80" t="s">
        <v>41</v>
      </c>
    </row>
    <row r="32" spans="1:28" s="6" customFormat="1" ht="18" customHeight="1" x14ac:dyDescent="0.3">
      <c r="A32" s="390"/>
      <c r="B32" s="401"/>
      <c r="C32" s="401"/>
      <c r="D32" s="401"/>
      <c r="E32" s="51" t="s">
        <v>108</v>
      </c>
      <c r="F32" s="22">
        <v>2</v>
      </c>
      <c r="G32" s="22">
        <v>2</v>
      </c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>
        <v>2</v>
      </c>
      <c r="S32" s="22">
        <v>2</v>
      </c>
      <c r="T32" s="22"/>
      <c r="U32" s="22"/>
      <c r="V32" s="26"/>
      <c r="W32" s="27"/>
      <c r="X32" s="27"/>
      <c r="Y32" s="27"/>
      <c r="Z32" s="27"/>
      <c r="AA32" s="27"/>
      <c r="AB32" s="80" t="s">
        <v>1</v>
      </c>
    </row>
    <row r="33" spans="1:28" s="6" customFormat="1" ht="18" customHeight="1" x14ac:dyDescent="0.3">
      <c r="A33" s="390"/>
      <c r="B33" s="401"/>
      <c r="C33" s="401"/>
      <c r="D33" s="401"/>
      <c r="E33" s="51" t="s">
        <v>109</v>
      </c>
      <c r="F33" s="22">
        <v>2</v>
      </c>
      <c r="G33" s="22">
        <v>2</v>
      </c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>
        <v>2</v>
      </c>
      <c r="U33" s="22">
        <v>2</v>
      </c>
      <c r="V33" s="26"/>
      <c r="W33" s="27"/>
      <c r="X33" s="27"/>
      <c r="Y33" s="27"/>
      <c r="Z33" s="27"/>
      <c r="AA33" s="27"/>
      <c r="AB33" s="82" t="s">
        <v>1</v>
      </c>
    </row>
    <row r="34" spans="1:28" s="6" customFormat="1" ht="15" customHeight="1" x14ac:dyDescent="0.3">
      <c r="A34" s="390"/>
      <c r="B34" s="416" t="s">
        <v>22</v>
      </c>
      <c r="C34" s="416"/>
      <c r="D34" s="416"/>
      <c r="E34" s="416"/>
      <c r="F34" s="83">
        <f t="shared" ref="F34:AA34" si="0">SUM(F2:F33)</f>
        <v>72</v>
      </c>
      <c r="G34" s="83">
        <f t="shared" si="0"/>
        <v>82</v>
      </c>
      <c r="H34" s="83">
        <f t="shared" si="0"/>
        <v>18</v>
      </c>
      <c r="I34" s="83">
        <f t="shared" si="0"/>
        <v>19</v>
      </c>
      <c r="J34" s="83">
        <f t="shared" si="0"/>
        <v>18</v>
      </c>
      <c r="K34" s="83">
        <f t="shared" si="0"/>
        <v>19</v>
      </c>
      <c r="L34" s="83">
        <f t="shared" si="0"/>
        <v>7</v>
      </c>
      <c r="M34" s="83">
        <f t="shared" si="0"/>
        <v>9</v>
      </c>
      <c r="N34" s="83">
        <f t="shared" si="0"/>
        <v>9</v>
      </c>
      <c r="O34" s="83">
        <f t="shared" si="0"/>
        <v>11</v>
      </c>
      <c r="P34" s="83">
        <f t="shared" si="0"/>
        <v>5</v>
      </c>
      <c r="Q34" s="83">
        <f t="shared" si="0"/>
        <v>6</v>
      </c>
      <c r="R34" s="83">
        <f t="shared" si="0"/>
        <v>7</v>
      </c>
      <c r="S34" s="83">
        <f t="shared" si="0"/>
        <v>8</v>
      </c>
      <c r="T34" s="83">
        <f t="shared" si="0"/>
        <v>8</v>
      </c>
      <c r="U34" s="83">
        <f t="shared" si="0"/>
        <v>10</v>
      </c>
      <c r="V34" s="83">
        <f t="shared" si="0"/>
        <v>0</v>
      </c>
      <c r="W34" s="83">
        <f t="shared" si="0"/>
        <v>0</v>
      </c>
      <c r="X34" s="83">
        <f t="shared" si="0"/>
        <v>0</v>
      </c>
      <c r="Y34" s="83">
        <f t="shared" si="0"/>
        <v>0</v>
      </c>
      <c r="Z34" s="134">
        <f t="shared" si="0"/>
        <v>0</v>
      </c>
      <c r="AA34" s="134">
        <f t="shared" si="0"/>
        <v>0</v>
      </c>
      <c r="AB34" s="83"/>
    </row>
    <row r="35" spans="1:28" ht="20.25" customHeight="1" x14ac:dyDescent="0.3">
      <c r="A35" s="417" t="s">
        <v>26</v>
      </c>
      <c r="B35" s="418" t="s">
        <v>23</v>
      </c>
      <c r="C35" s="418"/>
      <c r="D35" s="419" t="s">
        <v>24</v>
      </c>
      <c r="E35" s="51" t="s">
        <v>25</v>
      </c>
      <c r="F35" s="27">
        <v>2</v>
      </c>
      <c r="G35" s="27">
        <v>2</v>
      </c>
      <c r="H35" s="27"/>
      <c r="I35" s="27"/>
      <c r="J35" s="27"/>
      <c r="K35" s="27"/>
      <c r="L35" s="27">
        <v>2</v>
      </c>
      <c r="M35" s="27">
        <v>2</v>
      </c>
      <c r="N35" s="27"/>
      <c r="O35" s="27"/>
      <c r="P35" s="26"/>
      <c r="Q35" s="27"/>
      <c r="R35" s="26"/>
      <c r="S35" s="27"/>
      <c r="T35" s="26"/>
      <c r="U35" s="27"/>
      <c r="V35" s="26"/>
      <c r="W35" s="27"/>
      <c r="X35" s="27"/>
      <c r="Y35" s="27"/>
      <c r="Z35" s="27"/>
      <c r="AA35" s="27"/>
      <c r="AB35" s="84"/>
    </row>
    <row r="36" spans="1:28" ht="20.25" customHeight="1" x14ac:dyDescent="0.3">
      <c r="A36" s="417"/>
      <c r="B36" s="418"/>
      <c r="C36" s="418"/>
      <c r="D36" s="419"/>
      <c r="E36" s="51" t="s">
        <v>27</v>
      </c>
      <c r="F36" s="27">
        <v>2</v>
      </c>
      <c r="G36" s="27">
        <v>2</v>
      </c>
      <c r="H36" s="27"/>
      <c r="I36" s="27"/>
      <c r="J36" s="27"/>
      <c r="K36" s="27"/>
      <c r="L36" s="27"/>
      <c r="M36" s="27"/>
      <c r="N36" s="27">
        <v>2</v>
      </c>
      <c r="O36" s="27">
        <v>2</v>
      </c>
      <c r="P36" s="26"/>
      <c r="Q36" s="27"/>
      <c r="R36" s="135"/>
      <c r="S36" s="135"/>
      <c r="T36" s="26"/>
      <c r="U36" s="27"/>
      <c r="V36" s="135"/>
      <c r="W36" s="135"/>
      <c r="X36" s="27"/>
      <c r="Y36" s="27"/>
      <c r="Z36" s="27"/>
      <c r="AA36" s="27"/>
      <c r="AB36" s="84"/>
    </row>
    <row r="37" spans="1:28" ht="18" customHeight="1" x14ac:dyDescent="0.3">
      <c r="A37" s="417"/>
      <c r="B37" s="418"/>
      <c r="C37" s="418"/>
      <c r="D37" s="419" t="s">
        <v>28</v>
      </c>
      <c r="E37" s="51" t="s">
        <v>29</v>
      </c>
      <c r="F37" s="22">
        <v>2</v>
      </c>
      <c r="G37" s="22">
        <v>2</v>
      </c>
      <c r="H37" s="22"/>
      <c r="I37" s="22"/>
      <c r="J37" s="22"/>
      <c r="K37" s="22"/>
      <c r="L37" s="22">
        <v>2</v>
      </c>
      <c r="M37" s="22">
        <v>2</v>
      </c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82"/>
    </row>
    <row r="38" spans="1:28" ht="19.5" customHeight="1" x14ac:dyDescent="0.3">
      <c r="A38" s="417"/>
      <c r="B38" s="418"/>
      <c r="C38" s="418"/>
      <c r="D38" s="419"/>
      <c r="E38" s="51" t="s">
        <v>30</v>
      </c>
      <c r="F38" s="27">
        <v>2</v>
      </c>
      <c r="G38" s="27">
        <v>2</v>
      </c>
      <c r="H38" s="27"/>
      <c r="I38" s="27"/>
      <c r="J38" s="27">
        <v>2</v>
      </c>
      <c r="K38" s="27">
        <v>2</v>
      </c>
      <c r="L38" s="27"/>
      <c r="M38" s="27"/>
      <c r="N38" s="27"/>
      <c r="O38" s="27"/>
      <c r="P38" s="22"/>
      <c r="Q38" s="22"/>
      <c r="R38" s="45"/>
      <c r="S38" s="22"/>
      <c r="T38" s="22"/>
      <c r="U38" s="22"/>
      <c r="V38" s="45"/>
      <c r="W38" s="22"/>
      <c r="X38" s="22"/>
      <c r="Y38" s="22"/>
      <c r="Z38" s="22"/>
      <c r="AA38" s="22"/>
      <c r="AB38" s="82"/>
    </row>
    <row r="39" spans="1:28" ht="15" customHeight="1" x14ac:dyDescent="0.3">
      <c r="A39" s="417"/>
      <c r="B39" s="416" t="s">
        <v>22</v>
      </c>
      <c r="C39" s="416"/>
      <c r="D39" s="416"/>
      <c r="E39" s="416"/>
      <c r="F39" s="83">
        <f>SUM(F35:F38)</f>
        <v>8</v>
      </c>
      <c r="G39" s="83">
        <f>SUM(G35:G38)</f>
        <v>8</v>
      </c>
      <c r="H39" s="83">
        <f>SUM(H35:H36)</f>
        <v>0</v>
      </c>
      <c r="I39" s="83">
        <f>SUM(I35:I36)</f>
        <v>0</v>
      </c>
      <c r="J39" s="83">
        <f>SUM(J35:J38)</f>
        <v>2</v>
      </c>
      <c r="K39" s="83">
        <f>SUM(K35:K38)</f>
        <v>2</v>
      </c>
      <c r="L39" s="83">
        <f>SUM(L35:L38)</f>
        <v>4</v>
      </c>
      <c r="M39" s="83">
        <f>SUM(M35:M38)</f>
        <v>4</v>
      </c>
      <c r="N39" s="83">
        <f t="shared" ref="N39:AA39" si="1">SUM(N35:N36)</f>
        <v>2</v>
      </c>
      <c r="O39" s="83">
        <f t="shared" si="1"/>
        <v>2</v>
      </c>
      <c r="P39" s="83">
        <f t="shared" si="1"/>
        <v>0</v>
      </c>
      <c r="Q39" s="83">
        <f t="shared" si="1"/>
        <v>0</v>
      </c>
      <c r="R39" s="83">
        <f t="shared" si="1"/>
        <v>0</v>
      </c>
      <c r="S39" s="83">
        <f t="shared" si="1"/>
        <v>0</v>
      </c>
      <c r="T39" s="83">
        <f t="shared" si="1"/>
        <v>0</v>
      </c>
      <c r="U39" s="83">
        <f t="shared" si="1"/>
        <v>0</v>
      </c>
      <c r="V39" s="83">
        <f t="shared" si="1"/>
        <v>0</v>
      </c>
      <c r="W39" s="83">
        <f t="shared" si="1"/>
        <v>0</v>
      </c>
      <c r="X39" s="83">
        <f t="shared" si="1"/>
        <v>0</v>
      </c>
      <c r="Y39" s="83">
        <f t="shared" si="1"/>
        <v>0</v>
      </c>
      <c r="Z39" s="134">
        <f t="shared" si="1"/>
        <v>0</v>
      </c>
      <c r="AA39" s="134">
        <f t="shared" si="1"/>
        <v>0</v>
      </c>
      <c r="AB39" s="83"/>
    </row>
    <row r="40" spans="1:28" ht="18" customHeight="1" x14ac:dyDescent="0.3">
      <c r="A40" s="378" t="s">
        <v>209</v>
      </c>
      <c r="B40" s="362" t="s">
        <v>110</v>
      </c>
      <c r="C40" s="379" t="s">
        <v>111</v>
      </c>
      <c r="D40" s="379"/>
      <c r="E40" s="51" t="s">
        <v>79</v>
      </c>
      <c r="F40" s="27">
        <v>4</v>
      </c>
      <c r="G40" s="27">
        <v>4</v>
      </c>
      <c r="H40" s="27">
        <v>2</v>
      </c>
      <c r="I40" s="27">
        <v>2</v>
      </c>
      <c r="J40" s="27">
        <v>2</v>
      </c>
      <c r="K40" s="27">
        <v>2</v>
      </c>
      <c r="L40" s="27"/>
      <c r="M40" s="27"/>
      <c r="N40" s="27"/>
      <c r="O40" s="27"/>
      <c r="P40" s="22"/>
      <c r="Q40" s="22"/>
      <c r="R40" s="45"/>
      <c r="S40" s="22"/>
      <c r="T40" s="22"/>
      <c r="U40" s="22"/>
      <c r="V40" s="45"/>
      <c r="W40" s="22"/>
      <c r="X40" s="22"/>
      <c r="Y40" s="22"/>
      <c r="Z40" s="22"/>
      <c r="AA40" s="22"/>
      <c r="AB40" s="88"/>
    </row>
    <row r="41" spans="1:28" ht="20.25" customHeight="1" x14ac:dyDescent="0.3">
      <c r="A41" s="378"/>
      <c r="B41" s="362"/>
      <c r="C41" s="379" t="s">
        <v>76</v>
      </c>
      <c r="D41" s="379"/>
      <c r="E41" s="50" t="s">
        <v>115</v>
      </c>
      <c r="F41" s="27">
        <v>2</v>
      </c>
      <c r="G41" s="27">
        <v>2</v>
      </c>
      <c r="H41" s="37">
        <v>2</v>
      </c>
      <c r="I41" s="37">
        <v>2</v>
      </c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26"/>
      <c r="W41" s="27"/>
      <c r="X41" s="22"/>
      <c r="Y41" s="22"/>
      <c r="Z41" s="22"/>
      <c r="AA41" s="22"/>
      <c r="AB41" s="88"/>
    </row>
    <row r="42" spans="1:28" s="6" customFormat="1" ht="19.5" customHeight="1" x14ac:dyDescent="0.3">
      <c r="A42" s="378"/>
      <c r="B42" s="362"/>
      <c r="C42" s="379" t="s">
        <v>168</v>
      </c>
      <c r="D42" s="379"/>
      <c r="E42" s="50" t="s">
        <v>112</v>
      </c>
      <c r="F42" s="27">
        <v>2</v>
      </c>
      <c r="G42" s="27">
        <v>2</v>
      </c>
      <c r="H42" s="115"/>
      <c r="I42" s="115"/>
      <c r="J42" s="115"/>
      <c r="K42" s="115"/>
      <c r="L42" s="115"/>
      <c r="M42" s="115"/>
      <c r="N42" s="115"/>
      <c r="O42" s="115"/>
      <c r="P42" s="115"/>
      <c r="Q42" s="115"/>
      <c r="R42" s="115">
        <v>2</v>
      </c>
      <c r="S42" s="115">
        <v>2</v>
      </c>
      <c r="T42" s="115"/>
      <c r="U42" s="115"/>
      <c r="V42" s="26"/>
      <c r="W42" s="27"/>
      <c r="X42" s="27"/>
      <c r="Y42" s="27"/>
      <c r="Z42" s="27"/>
      <c r="AA42" s="27"/>
      <c r="AB42" s="88"/>
    </row>
    <row r="43" spans="1:28" s="6" customFormat="1" ht="19.5" customHeight="1" x14ac:dyDescent="0.3">
      <c r="A43" s="378"/>
      <c r="B43" s="362"/>
      <c r="C43" s="379"/>
      <c r="D43" s="379"/>
      <c r="E43" s="50" t="s">
        <v>113</v>
      </c>
      <c r="F43" s="27">
        <v>1</v>
      </c>
      <c r="G43" s="27">
        <v>1</v>
      </c>
      <c r="H43" s="115"/>
      <c r="I43" s="115"/>
      <c r="J43" s="115"/>
      <c r="K43" s="115"/>
      <c r="L43" s="115"/>
      <c r="M43" s="115"/>
      <c r="N43" s="115"/>
      <c r="O43" s="115"/>
      <c r="P43" s="115"/>
      <c r="Q43" s="115"/>
      <c r="R43" s="115"/>
      <c r="S43" s="115"/>
      <c r="T43" s="115"/>
      <c r="U43" s="115"/>
      <c r="V43" s="26">
        <v>1</v>
      </c>
      <c r="W43" s="27">
        <v>1</v>
      </c>
      <c r="X43" s="27"/>
      <c r="Y43" s="27"/>
      <c r="Z43" s="27"/>
      <c r="AA43" s="27"/>
      <c r="AB43" s="88"/>
    </row>
    <row r="44" spans="1:28" s="6" customFormat="1" ht="19.5" customHeight="1" x14ac:dyDescent="0.3">
      <c r="A44" s="378"/>
      <c r="B44" s="362"/>
      <c r="C44" s="379"/>
      <c r="D44" s="379"/>
      <c r="E44" s="50" t="s">
        <v>114</v>
      </c>
      <c r="F44" s="27">
        <v>3</v>
      </c>
      <c r="G44" s="27">
        <v>3</v>
      </c>
      <c r="H44" s="115"/>
      <c r="I44" s="115"/>
      <c r="J44" s="115"/>
      <c r="K44" s="115"/>
      <c r="L44" s="115"/>
      <c r="M44" s="115"/>
      <c r="N44" s="115"/>
      <c r="O44" s="115"/>
      <c r="P44" s="115"/>
      <c r="Q44" s="115"/>
      <c r="R44" s="115"/>
      <c r="S44" s="115"/>
      <c r="T44" s="115"/>
      <c r="U44" s="115"/>
      <c r="V44" s="26"/>
      <c r="W44" s="27"/>
      <c r="X44" s="27">
        <v>3</v>
      </c>
      <c r="Y44" s="27">
        <v>3</v>
      </c>
      <c r="Z44" s="27"/>
      <c r="AA44" s="27"/>
      <c r="AB44" s="85"/>
    </row>
    <row r="45" spans="1:28" s="6" customFormat="1" ht="19.5" customHeight="1" x14ac:dyDescent="0.3">
      <c r="A45" s="378"/>
      <c r="B45" s="362"/>
      <c r="C45" s="379"/>
      <c r="D45" s="379"/>
      <c r="E45" s="50" t="s">
        <v>642</v>
      </c>
      <c r="F45" s="27">
        <v>3</v>
      </c>
      <c r="G45" s="27">
        <v>3</v>
      </c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26"/>
      <c r="W45" s="27"/>
      <c r="X45" s="27"/>
      <c r="Y45" s="27"/>
      <c r="Z45" s="27">
        <v>3</v>
      </c>
      <c r="AA45" s="27">
        <v>3</v>
      </c>
      <c r="AB45" s="85"/>
    </row>
    <row r="46" spans="1:28" ht="17.25" customHeight="1" x14ac:dyDescent="0.3">
      <c r="A46" s="378"/>
      <c r="B46" s="362"/>
      <c r="C46" s="379" t="s">
        <v>167</v>
      </c>
      <c r="D46" s="379"/>
      <c r="E46" s="50" t="s">
        <v>21</v>
      </c>
      <c r="F46" s="22">
        <v>2</v>
      </c>
      <c r="G46" s="22">
        <v>2</v>
      </c>
      <c r="H46" s="22"/>
      <c r="I46" s="22"/>
      <c r="J46" s="22">
        <v>2</v>
      </c>
      <c r="K46" s="22">
        <v>2</v>
      </c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86"/>
    </row>
    <row r="47" spans="1:28" ht="19.5" customHeight="1" x14ac:dyDescent="0.3">
      <c r="A47" s="378"/>
      <c r="B47" s="362"/>
      <c r="C47" s="379"/>
      <c r="D47" s="379"/>
      <c r="E47" s="50" t="s">
        <v>65</v>
      </c>
      <c r="F47" s="22">
        <v>2</v>
      </c>
      <c r="G47" s="22">
        <v>2</v>
      </c>
      <c r="H47" s="22"/>
      <c r="I47" s="22"/>
      <c r="J47" s="22"/>
      <c r="K47" s="22"/>
      <c r="L47" s="22">
        <v>2</v>
      </c>
      <c r="M47" s="22">
        <v>2</v>
      </c>
      <c r="N47" s="22"/>
      <c r="O47" s="22"/>
      <c r="P47" s="22"/>
      <c r="Q47" s="22"/>
      <c r="R47" s="22"/>
      <c r="S47" s="22"/>
      <c r="T47" s="22"/>
      <c r="U47" s="22"/>
      <c r="V47" s="45"/>
      <c r="W47" s="22"/>
      <c r="X47" s="22"/>
      <c r="Y47" s="22"/>
      <c r="Z47" s="22"/>
      <c r="AA47" s="22"/>
      <c r="AB47" s="86"/>
    </row>
    <row r="48" spans="1:28" ht="18" customHeight="1" x14ac:dyDescent="0.3">
      <c r="A48" s="378"/>
      <c r="B48" s="362"/>
      <c r="C48" s="379"/>
      <c r="D48" s="379"/>
      <c r="E48" s="50" t="s">
        <v>47</v>
      </c>
      <c r="F48" s="22">
        <v>2</v>
      </c>
      <c r="G48" s="22">
        <v>2</v>
      </c>
      <c r="H48" s="22"/>
      <c r="I48" s="22"/>
      <c r="J48" s="22"/>
      <c r="K48" s="22"/>
      <c r="L48" s="22"/>
      <c r="M48" s="22"/>
      <c r="N48" s="22">
        <v>2</v>
      </c>
      <c r="O48" s="22">
        <v>2</v>
      </c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86"/>
    </row>
    <row r="49" spans="1:28" ht="19.5" customHeight="1" x14ac:dyDescent="0.3">
      <c r="A49" s="378"/>
      <c r="B49" s="362"/>
      <c r="C49" s="379"/>
      <c r="D49" s="379"/>
      <c r="E49" s="50" t="s">
        <v>118</v>
      </c>
      <c r="F49" s="22">
        <v>2</v>
      </c>
      <c r="G49" s="22">
        <v>2</v>
      </c>
      <c r="H49" s="22"/>
      <c r="I49" s="22"/>
      <c r="J49" s="22"/>
      <c r="K49" s="22"/>
      <c r="L49" s="22"/>
      <c r="M49" s="22"/>
      <c r="N49" s="22"/>
      <c r="O49" s="22"/>
      <c r="P49" s="22">
        <v>2</v>
      </c>
      <c r="Q49" s="22">
        <v>2</v>
      </c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86"/>
    </row>
    <row r="50" spans="1:28" ht="19.5" customHeight="1" x14ac:dyDescent="0.3">
      <c r="A50" s="378"/>
      <c r="B50" s="362"/>
      <c r="C50" s="379"/>
      <c r="D50" s="379"/>
      <c r="E50" s="50" t="s">
        <v>49</v>
      </c>
      <c r="F50" s="22">
        <v>2</v>
      </c>
      <c r="G50" s="22">
        <v>2</v>
      </c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>
        <v>2</v>
      </c>
      <c r="S50" s="22">
        <v>2</v>
      </c>
      <c r="T50" s="22"/>
      <c r="U50" s="22"/>
      <c r="V50" s="89"/>
      <c r="W50" s="89"/>
      <c r="X50" s="22"/>
      <c r="Y50" s="22"/>
      <c r="Z50" s="22"/>
      <c r="AA50" s="22"/>
      <c r="AB50" s="87"/>
    </row>
    <row r="51" spans="1:28" ht="15.75" customHeight="1" x14ac:dyDescent="0.3">
      <c r="A51" s="378"/>
      <c r="B51" s="362"/>
      <c r="C51" s="362" t="s">
        <v>195</v>
      </c>
      <c r="D51" s="362"/>
      <c r="E51" s="50" t="s">
        <v>196</v>
      </c>
      <c r="F51" s="22">
        <v>2</v>
      </c>
      <c r="G51" s="22">
        <v>2</v>
      </c>
      <c r="H51" s="22"/>
      <c r="I51" s="22"/>
      <c r="J51" s="22"/>
      <c r="K51" s="22"/>
      <c r="L51" s="22">
        <v>2</v>
      </c>
      <c r="M51" s="22">
        <v>2</v>
      </c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87"/>
    </row>
    <row r="52" spans="1:28" ht="19.5" customHeight="1" x14ac:dyDescent="0.3">
      <c r="A52" s="378"/>
      <c r="B52" s="362"/>
      <c r="C52" s="362"/>
      <c r="D52" s="362"/>
      <c r="E52" s="50" t="s">
        <v>120</v>
      </c>
      <c r="F52" s="22">
        <v>2</v>
      </c>
      <c r="G52" s="22">
        <v>2</v>
      </c>
      <c r="H52" s="22"/>
      <c r="I52" s="22"/>
      <c r="J52" s="22"/>
      <c r="K52" s="22"/>
      <c r="L52" s="22">
        <v>2</v>
      </c>
      <c r="M52" s="22">
        <v>2</v>
      </c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88"/>
    </row>
    <row r="53" spans="1:28" ht="18.75" customHeight="1" x14ac:dyDescent="0.3">
      <c r="A53" s="378"/>
      <c r="B53" s="362"/>
      <c r="C53" s="362"/>
      <c r="D53" s="362"/>
      <c r="E53" s="50" t="s">
        <v>71</v>
      </c>
      <c r="F53" s="22">
        <v>2</v>
      </c>
      <c r="G53" s="22">
        <v>2</v>
      </c>
      <c r="H53" s="22"/>
      <c r="I53" s="22"/>
      <c r="J53" s="22"/>
      <c r="K53" s="22"/>
      <c r="L53" s="22">
        <v>2</v>
      </c>
      <c r="M53" s="22">
        <v>2</v>
      </c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87"/>
    </row>
    <row r="54" spans="1:28" ht="18.75" customHeight="1" x14ac:dyDescent="0.3">
      <c r="A54" s="378"/>
      <c r="B54" s="362"/>
      <c r="C54" s="362"/>
      <c r="D54" s="362"/>
      <c r="E54" s="50" t="s">
        <v>121</v>
      </c>
      <c r="F54" s="27">
        <v>2</v>
      </c>
      <c r="G54" s="27">
        <v>2</v>
      </c>
      <c r="H54" s="115"/>
      <c r="I54" s="115"/>
      <c r="J54" s="115"/>
      <c r="K54" s="115"/>
      <c r="L54" s="115"/>
      <c r="M54" s="115"/>
      <c r="N54" s="115">
        <v>2</v>
      </c>
      <c r="O54" s="115">
        <v>2</v>
      </c>
      <c r="P54" s="115"/>
      <c r="Q54" s="115"/>
      <c r="R54" s="115"/>
      <c r="S54" s="115"/>
      <c r="T54" s="115"/>
      <c r="U54" s="115"/>
      <c r="V54" s="22"/>
      <c r="W54" s="22"/>
      <c r="X54" s="22"/>
      <c r="Y54" s="22"/>
      <c r="Z54" s="22"/>
      <c r="AA54" s="22"/>
      <c r="AB54" s="87"/>
    </row>
    <row r="55" spans="1:28" ht="19.5" customHeight="1" x14ac:dyDescent="0.3">
      <c r="A55" s="378"/>
      <c r="B55" s="362"/>
      <c r="C55" s="362"/>
      <c r="D55" s="362"/>
      <c r="E55" s="50" t="s">
        <v>122</v>
      </c>
      <c r="F55" s="27">
        <v>4</v>
      </c>
      <c r="G55" s="27">
        <v>4</v>
      </c>
      <c r="H55" s="115"/>
      <c r="I55" s="115"/>
      <c r="J55" s="115"/>
      <c r="K55" s="115"/>
      <c r="L55" s="115"/>
      <c r="M55" s="115"/>
      <c r="N55" s="115"/>
      <c r="O55" s="115"/>
      <c r="P55" s="115">
        <v>2</v>
      </c>
      <c r="Q55" s="115">
        <v>2</v>
      </c>
      <c r="R55" s="115">
        <v>2</v>
      </c>
      <c r="S55" s="115">
        <v>2</v>
      </c>
      <c r="T55" s="115"/>
      <c r="U55" s="115"/>
      <c r="V55" s="22"/>
      <c r="W55" s="22"/>
      <c r="X55" s="22"/>
      <c r="Y55" s="22"/>
      <c r="Z55" s="22"/>
      <c r="AA55" s="22"/>
      <c r="AB55" s="87"/>
    </row>
    <row r="56" spans="1:28" ht="17.25" customHeight="1" x14ac:dyDescent="0.3">
      <c r="A56" s="378"/>
      <c r="B56" s="362"/>
      <c r="C56" s="362"/>
      <c r="D56" s="362"/>
      <c r="E56" s="50" t="s">
        <v>123</v>
      </c>
      <c r="F56" s="27">
        <v>2</v>
      </c>
      <c r="G56" s="27">
        <v>2</v>
      </c>
      <c r="H56" s="115"/>
      <c r="I56" s="115"/>
      <c r="J56" s="115"/>
      <c r="K56" s="115"/>
      <c r="L56" s="115"/>
      <c r="M56" s="115"/>
      <c r="N56" s="115"/>
      <c r="O56" s="115"/>
      <c r="P56" s="115"/>
      <c r="Q56" s="115"/>
      <c r="R56" s="115">
        <v>2</v>
      </c>
      <c r="S56" s="115">
        <v>2</v>
      </c>
      <c r="T56" s="115"/>
      <c r="U56" s="115"/>
      <c r="V56" s="22"/>
      <c r="W56" s="22"/>
      <c r="X56" s="22"/>
      <c r="Y56" s="22"/>
      <c r="Z56" s="22"/>
      <c r="AA56" s="22"/>
      <c r="AB56" s="68"/>
    </row>
    <row r="57" spans="1:28" ht="18.75" customHeight="1" x14ac:dyDescent="0.3">
      <c r="A57" s="378"/>
      <c r="B57" s="362"/>
      <c r="C57" s="362"/>
      <c r="D57" s="362"/>
      <c r="E57" s="50" t="s">
        <v>124</v>
      </c>
      <c r="F57" s="27">
        <v>2</v>
      </c>
      <c r="G57" s="27">
        <v>2</v>
      </c>
      <c r="H57" s="37"/>
      <c r="I57" s="37"/>
      <c r="J57" s="37"/>
      <c r="K57" s="37"/>
      <c r="L57" s="37"/>
      <c r="M57" s="37"/>
      <c r="N57" s="37"/>
      <c r="O57" s="37"/>
      <c r="P57" s="37">
        <v>2</v>
      </c>
      <c r="Q57" s="37">
        <v>2</v>
      </c>
      <c r="R57" s="37"/>
      <c r="S57" s="37"/>
      <c r="T57" s="37"/>
      <c r="U57" s="37"/>
      <c r="V57" s="55"/>
      <c r="W57" s="55"/>
      <c r="X57" s="55"/>
      <c r="Y57" s="55"/>
      <c r="Z57" s="55"/>
      <c r="AA57" s="55"/>
      <c r="AB57" s="86"/>
    </row>
    <row r="58" spans="1:28" ht="19.5" customHeight="1" x14ac:dyDescent="0.3">
      <c r="A58" s="378"/>
      <c r="B58" s="362"/>
      <c r="C58" s="362"/>
      <c r="D58" s="362"/>
      <c r="E58" s="50" t="s">
        <v>125</v>
      </c>
      <c r="F58" s="27">
        <v>2</v>
      </c>
      <c r="G58" s="27">
        <v>2</v>
      </c>
      <c r="H58" s="37"/>
      <c r="I58" s="37"/>
      <c r="J58" s="37"/>
      <c r="K58" s="37"/>
      <c r="L58" s="37"/>
      <c r="M58" s="37"/>
      <c r="N58" s="37"/>
      <c r="O58" s="37"/>
      <c r="P58" s="37">
        <v>2</v>
      </c>
      <c r="Q58" s="37">
        <v>2</v>
      </c>
      <c r="R58" s="37"/>
      <c r="S58" s="37"/>
      <c r="T58" s="37"/>
      <c r="U58" s="37"/>
      <c r="V58" s="22"/>
      <c r="W58" s="22"/>
      <c r="X58" s="22"/>
      <c r="Y58" s="22"/>
      <c r="Z58" s="22"/>
      <c r="AA58" s="22"/>
      <c r="AB58" s="71"/>
    </row>
    <row r="59" spans="1:28" ht="18" customHeight="1" x14ac:dyDescent="0.3">
      <c r="A59" s="378"/>
      <c r="B59" s="362"/>
      <c r="C59" s="362"/>
      <c r="D59" s="362"/>
      <c r="E59" s="50" t="s">
        <v>126</v>
      </c>
      <c r="F59" s="27">
        <v>2</v>
      </c>
      <c r="G59" s="27">
        <v>2</v>
      </c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>
        <v>2</v>
      </c>
      <c r="S59" s="22">
        <v>2</v>
      </c>
      <c r="T59" s="22"/>
      <c r="U59" s="22"/>
      <c r="V59" s="22"/>
      <c r="W59" s="22"/>
      <c r="X59" s="22"/>
      <c r="Y59" s="22"/>
      <c r="Z59" s="22"/>
      <c r="AA59" s="22"/>
      <c r="AB59" s="71"/>
    </row>
    <row r="60" spans="1:28" ht="17.25" customHeight="1" x14ac:dyDescent="0.3">
      <c r="A60" s="378"/>
      <c r="B60" s="362"/>
      <c r="C60" s="362"/>
      <c r="D60" s="362"/>
      <c r="E60" s="50" t="s">
        <v>77</v>
      </c>
      <c r="F60" s="27">
        <v>2</v>
      </c>
      <c r="G60" s="27">
        <v>2</v>
      </c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>
        <v>2</v>
      </c>
      <c r="S60" s="22">
        <v>2</v>
      </c>
      <c r="T60" s="22"/>
      <c r="U60" s="22"/>
      <c r="V60" s="22"/>
      <c r="W60" s="22"/>
      <c r="X60" s="22"/>
      <c r="Y60" s="22"/>
      <c r="Z60" s="22"/>
      <c r="AA60" s="22"/>
      <c r="AB60" s="71"/>
    </row>
    <row r="61" spans="1:28" ht="18" customHeight="1" x14ac:dyDescent="0.3">
      <c r="A61" s="378"/>
      <c r="B61" s="362"/>
      <c r="C61" s="362"/>
      <c r="D61" s="362"/>
      <c r="E61" s="50" t="s">
        <v>46</v>
      </c>
      <c r="F61" s="27">
        <v>2</v>
      </c>
      <c r="G61" s="27">
        <v>2</v>
      </c>
      <c r="H61" s="55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37"/>
      <c r="U61" s="37"/>
      <c r="V61" s="22">
        <v>2</v>
      </c>
      <c r="W61" s="22">
        <v>2</v>
      </c>
      <c r="X61" s="22"/>
      <c r="Y61" s="22"/>
      <c r="Z61" s="22"/>
      <c r="AA61" s="22"/>
      <c r="AB61" s="71"/>
    </row>
    <row r="62" spans="1:28" ht="19.5" customHeight="1" x14ac:dyDescent="0.3">
      <c r="A62" s="378"/>
      <c r="B62" s="362"/>
      <c r="C62" s="362"/>
      <c r="D62" s="362"/>
      <c r="E62" s="50" t="s">
        <v>139</v>
      </c>
      <c r="F62" s="27">
        <v>2</v>
      </c>
      <c r="G62" s="27">
        <v>2</v>
      </c>
      <c r="H62" s="55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>
        <v>2</v>
      </c>
      <c r="U62" s="37">
        <v>2</v>
      </c>
      <c r="V62" s="22"/>
      <c r="W62" s="22"/>
      <c r="X62" s="22"/>
      <c r="Y62" s="22"/>
      <c r="Z62" s="22"/>
      <c r="AA62" s="22"/>
      <c r="AB62" s="71"/>
    </row>
    <row r="63" spans="1:28" ht="18" customHeight="1" x14ac:dyDescent="0.3">
      <c r="A63" s="378"/>
      <c r="B63" s="362"/>
      <c r="C63" s="362"/>
      <c r="D63" s="362"/>
      <c r="E63" s="50" t="s">
        <v>69</v>
      </c>
      <c r="F63" s="27">
        <v>2</v>
      </c>
      <c r="G63" s="27">
        <v>2</v>
      </c>
      <c r="H63" s="115">
        <v>2</v>
      </c>
      <c r="I63" s="115">
        <v>2</v>
      </c>
      <c r="J63" s="115"/>
      <c r="K63" s="115"/>
      <c r="L63" s="115"/>
      <c r="M63" s="115"/>
      <c r="N63" s="115"/>
      <c r="O63" s="115"/>
      <c r="P63" s="115"/>
      <c r="Q63" s="115"/>
      <c r="R63" s="115"/>
      <c r="S63" s="115"/>
      <c r="T63" s="37"/>
      <c r="U63" s="37"/>
      <c r="V63" s="22"/>
      <c r="W63" s="22"/>
      <c r="X63" s="22"/>
      <c r="Y63" s="22"/>
      <c r="Z63" s="22"/>
      <c r="AA63" s="22"/>
      <c r="AB63" s="71"/>
    </row>
    <row r="64" spans="1:28" ht="19.5" customHeight="1" x14ac:dyDescent="0.3">
      <c r="A64" s="378"/>
      <c r="B64" s="362"/>
      <c r="C64" s="362"/>
      <c r="D64" s="362"/>
      <c r="E64" s="50" t="s">
        <v>75</v>
      </c>
      <c r="F64" s="27">
        <v>6</v>
      </c>
      <c r="G64" s="27">
        <v>6</v>
      </c>
      <c r="H64" s="115"/>
      <c r="I64" s="115"/>
      <c r="J64" s="115"/>
      <c r="K64" s="115"/>
      <c r="L64" s="115">
        <v>3</v>
      </c>
      <c r="M64" s="115">
        <v>3</v>
      </c>
      <c r="N64" s="115">
        <v>3</v>
      </c>
      <c r="O64" s="115">
        <v>3</v>
      </c>
      <c r="P64" s="115"/>
      <c r="Q64" s="115"/>
      <c r="R64" s="115"/>
      <c r="S64" s="115"/>
      <c r="T64" s="37"/>
      <c r="U64" s="37"/>
      <c r="V64" s="22"/>
      <c r="W64" s="22"/>
      <c r="X64" s="22"/>
      <c r="Y64" s="22"/>
      <c r="Z64" s="22"/>
      <c r="AA64" s="22"/>
      <c r="AB64" s="71"/>
    </row>
    <row r="65" spans="1:28" ht="21" customHeight="1" x14ac:dyDescent="0.3">
      <c r="A65" s="378"/>
      <c r="B65" s="362"/>
      <c r="C65" s="362"/>
      <c r="D65" s="362"/>
      <c r="E65" s="50" t="s">
        <v>54</v>
      </c>
      <c r="F65" s="27">
        <v>2</v>
      </c>
      <c r="G65" s="27">
        <v>2</v>
      </c>
      <c r="H65" s="115"/>
      <c r="I65" s="115"/>
      <c r="J65" s="115"/>
      <c r="K65" s="115"/>
      <c r="L65" s="115"/>
      <c r="M65" s="115"/>
      <c r="N65" s="115"/>
      <c r="O65" s="115"/>
      <c r="P65" s="115"/>
      <c r="Q65" s="115"/>
      <c r="R65" s="115">
        <v>2</v>
      </c>
      <c r="S65" s="115">
        <v>2</v>
      </c>
      <c r="T65" s="37"/>
      <c r="U65" s="37"/>
      <c r="V65" s="22"/>
      <c r="W65" s="22"/>
      <c r="X65" s="22"/>
      <c r="Y65" s="22"/>
      <c r="Z65" s="22"/>
      <c r="AA65" s="22"/>
      <c r="AB65" s="71"/>
    </row>
    <row r="66" spans="1:28" ht="19.5" customHeight="1" x14ac:dyDescent="0.3">
      <c r="A66" s="378"/>
      <c r="B66" s="362"/>
      <c r="C66" s="403" t="s">
        <v>127</v>
      </c>
      <c r="D66" s="403" t="s">
        <v>128</v>
      </c>
      <c r="E66" s="50" t="s">
        <v>129</v>
      </c>
      <c r="F66" s="22">
        <v>2</v>
      </c>
      <c r="G66" s="22">
        <v>2</v>
      </c>
      <c r="H66" s="22"/>
      <c r="I66" s="22"/>
      <c r="J66" s="22"/>
      <c r="K66" s="22"/>
      <c r="L66" s="22"/>
      <c r="M66" s="22"/>
      <c r="N66" s="22">
        <v>2</v>
      </c>
      <c r="O66" s="22">
        <v>2</v>
      </c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86"/>
    </row>
    <row r="67" spans="1:28" ht="18.75" customHeight="1" x14ac:dyDescent="0.3">
      <c r="A67" s="378"/>
      <c r="B67" s="362"/>
      <c r="C67" s="403"/>
      <c r="D67" s="403"/>
      <c r="E67" s="50" t="s">
        <v>130</v>
      </c>
      <c r="F67" s="22">
        <v>2</v>
      </c>
      <c r="G67" s="22">
        <v>2</v>
      </c>
      <c r="H67" s="22"/>
      <c r="I67" s="22"/>
      <c r="J67" s="22"/>
      <c r="K67" s="22"/>
      <c r="L67" s="22"/>
      <c r="M67" s="22"/>
      <c r="N67" s="22"/>
      <c r="O67" s="22"/>
      <c r="P67" s="22">
        <v>2</v>
      </c>
      <c r="Q67" s="22">
        <v>2</v>
      </c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86"/>
    </row>
    <row r="68" spans="1:28" ht="19.5" customHeight="1" x14ac:dyDescent="0.3">
      <c r="A68" s="378"/>
      <c r="B68" s="362"/>
      <c r="C68" s="403"/>
      <c r="D68" s="403"/>
      <c r="E68" s="50" t="s">
        <v>131</v>
      </c>
      <c r="F68" s="22">
        <v>2</v>
      </c>
      <c r="G68" s="22">
        <v>2</v>
      </c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>
        <v>2</v>
      </c>
      <c r="S68" s="22">
        <v>2</v>
      </c>
      <c r="T68" s="22"/>
      <c r="U68" s="22"/>
      <c r="V68" s="22"/>
      <c r="W68" s="22"/>
      <c r="X68" s="22"/>
      <c r="Y68" s="22"/>
      <c r="Z68" s="89"/>
      <c r="AA68" s="89"/>
      <c r="AB68" s="86"/>
    </row>
    <row r="69" spans="1:28" ht="19.5" customHeight="1" x14ac:dyDescent="0.3">
      <c r="A69" s="378"/>
      <c r="B69" s="362"/>
      <c r="C69" s="403"/>
      <c r="D69" s="403"/>
      <c r="E69" s="50" t="s">
        <v>132</v>
      </c>
      <c r="F69" s="22">
        <v>2</v>
      </c>
      <c r="G69" s="22">
        <v>2</v>
      </c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>
        <v>2</v>
      </c>
      <c r="U69" s="22">
        <v>2</v>
      </c>
      <c r="V69" s="22"/>
      <c r="W69" s="22"/>
      <c r="X69" s="22"/>
      <c r="Y69" s="22"/>
      <c r="Z69" s="22"/>
      <c r="AA69" s="22"/>
      <c r="AB69" s="71"/>
    </row>
    <row r="70" spans="1:28" ht="20.25" customHeight="1" x14ac:dyDescent="0.3">
      <c r="A70" s="378"/>
      <c r="B70" s="362" t="s">
        <v>165</v>
      </c>
      <c r="C70" s="362"/>
      <c r="D70" s="362"/>
      <c r="E70" s="50" t="s">
        <v>67</v>
      </c>
      <c r="F70" s="90">
        <v>4</v>
      </c>
      <c r="G70" s="55">
        <v>4</v>
      </c>
      <c r="H70" s="55">
        <v>2</v>
      </c>
      <c r="I70" s="55">
        <v>2</v>
      </c>
      <c r="J70" s="55">
        <v>2</v>
      </c>
      <c r="K70" s="55">
        <v>2</v>
      </c>
      <c r="L70" s="55"/>
      <c r="M70" s="55"/>
      <c r="N70" s="55"/>
      <c r="O70" s="55"/>
      <c r="P70" s="55"/>
      <c r="Q70" s="55"/>
      <c r="R70" s="55"/>
      <c r="S70" s="55"/>
      <c r="T70" s="22"/>
      <c r="U70" s="22"/>
      <c r="V70" s="22"/>
      <c r="W70" s="22"/>
      <c r="X70" s="22"/>
      <c r="Y70" s="22"/>
      <c r="Z70" s="22"/>
      <c r="AA70" s="22"/>
      <c r="AB70" s="88"/>
    </row>
    <row r="71" spans="1:28" ht="18" customHeight="1" x14ac:dyDescent="0.3">
      <c r="A71" s="378"/>
      <c r="B71" s="362"/>
      <c r="C71" s="362"/>
      <c r="D71" s="362"/>
      <c r="E71" s="50" t="s">
        <v>66</v>
      </c>
      <c r="F71" s="55">
        <v>4</v>
      </c>
      <c r="G71" s="55">
        <v>4</v>
      </c>
      <c r="H71" s="55">
        <v>2</v>
      </c>
      <c r="I71" s="55">
        <v>2</v>
      </c>
      <c r="J71" s="55">
        <v>2</v>
      </c>
      <c r="K71" s="55">
        <v>2</v>
      </c>
      <c r="L71" s="55"/>
      <c r="M71" s="55"/>
      <c r="N71" s="55"/>
      <c r="O71" s="55"/>
      <c r="P71" s="55"/>
      <c r="Q71" s="55"/>
      <c r="R71" s="55"/>
      <c r="S71" s="55"/>
      <c r="T71" s="22"/>
      <c r="U71" s="22"/>
      <c r="V71" s="22"/>
      <c r="W71" s="22"/>
      <c r="X71" s="22"/>
      <c r="Y71" s="22"/>
      <c r="Z71" s="22"/>
      <c r="AA71" s="22"/>
      <c r="AB71" s="68"/>
    </row>
    <row r="72" spans="1:28" ht="18" customHeight="1" x14ac:dyDescent="0.3">
      <c r="A72" s="378"/>
      <c r="B72" s="362"/>
      <c r="C72" s="362"/>
      <c r="D72" s="362"/>
      <c r="E72" s="50" t="s">
        <v>175</v>
      </c>
      <c r="F72" s="55">
        <v>4</v>
      </c>
      <c r="G72" s="55">
        <v>4</v>
      </c>
      <c r="H72" s="55">
        <v>2</v>
      </c>
      <c r="I72" s="55">
        <v>2</v>
      </c>
      <c r="J72" s="55">
        <v>2</v>
      </c>
      <c r="K72" s="55">
        <v>2</v>
      </c>
      <c r="L72" s="55"/>
      <c r="M72" s="55"/>
      <c r="N72" s="55"/>
      <c r="O72" s="55"/>
      <c r="P72" s="55"/>
      <c r="Q72" s="55"/>
      <c r="R72" s="55"/>
      <c r="S72" s="55"/>
      <c r="T72" s="22"/>
      <c r="U72" s="22"/>
      <c r="V72" s="22"/>
      <c r="W72" s="22"/>
      <c r="X72" s="22"/>
      <c r="Y72" s="22"/>
      <c r="Z72" s="22"/>
      <c r="AA72" s="22"/>
      <c r="AB72" s="68"/>
    </row>
    <row r="73" spans="1:28" ht="21" customHeight="1" x14ac:dyDescent="0.3">
      <c r="A73" s="378"/>
      <c r="B73" s="362"/>
      <c r="C73" s="362"/>
      <c r="D73" s="362"/>
      <c r="E73" s="50" t="s">
        <v>56</v>
      </c>
      <c r="F73" s="55">
        <v>4</v>
      </c>
      <c r="G73" s="55">
        <v>4</v>
      </c>
      <c r="H73" s="55"/>
      <c r="I73" s="55"/>
      <c r="J73" s="55"/>
      <c r="K73" s="55"/>
      <c r="L73" s="55">
        <v>2</v>
      </c>
      <c r="M73" s="55">
        <v>2</v>
      </c>
      <c r="N73" s="55">
        <v>2</v>
      </c>
      <c r="O73" s="55">
        <v>2</v>
      </c>
      <c r="P73" s="55"/>
      <c r="Q73" s="55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71"/>
    </row>
    <row r="74" spans="1:28" ht="19.5" customHeight="1" x14ac:dyDescent="0.3">
      <c r="A74" s="378"/>
      <c r="B74" s="362"/>
      <c r="C74" s="362"/>
      <c r="D74" s="362"/>
      <c r="E74" s="50" t="s">
        <v>43</v>
      </c>
      <c r="F74" s="55">
        <v>4</v>
      </c>
      <c r="G74" s="55">
        <v>4</v>
      </c>
      <c r="H74" s="55"/>
      <c r="I74" s="55"/>
      <c r="J74" s="55"/>
      <c r="K74" s="55"/>
      <c r="L74" s="65">
        <v>2</v>
      </c>
      <c r="M74" s="65">
        <v>2</v>
      </c>
      <c r="N74" s="65">
        <v>2</v>
      </c>
      <c r="O74" s="65">
        <v>2</v>
      </c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62"/>
    </row>
    <row r="75" spans="1:28" ht="21.75" customHeight="1" x14ac:dyDescent="0.3">
      <c r="A75" s="378"/>
      <c r="B75" s="362"/>
      <c r="C75" s="362"/>
      <c r="D75" s="362"/>
      <c r="E75" s="50" t="s">
        <v>55</v>
      </c>
      <c r="F75" s="55">
        <v>4</v>
      </c>
      <c r="G75" s="55">
        <v>4</v>
      </c>
      <c r="H75" s="55"/>
      <c r="I75" s="55"/>
      <c r="J75" s="55"/>
      <c r="K75" s="55"/>
      <c r="L75" s="65">
        <v>2</v>
      </c>
      <c r="M75" s="65">
        <v>2</v>
      </c>
      <c r="N75" s="65">
        <v>2</v>
      </c>
      <c r="O75" s="65">
        <v>2</v>
      </c>
      <c r="P75" s="22"/>
      <c r="Q75" s="22"/>
      <c r="R75" s="89"/>
      <c r="S75" s="89"/>
      <c r="T75" s="22"/>
      <c r="U75" s="22"/>
      <c r="V75" s="89"/>
      <c r="W75" s="89"/>
      <c r="X75" s="22"/>
      <c r="Y75" s="22"/>
      <c r="Z75" s="22"/>
      <c r="AA75" s="22"/>
      <c r="AB75" s="62"/>
    </row>
    <row r="76" spans="1:28" ht="21" customHeight="1" x14ac:dyDescent="0.3">
      <c r="A76" s="378"/>
      <c r="B76" s="362"/>
      <c r="C76" s="362"/>
      <c r="D76" s="362"/>
      <c r="E76" s="50" t="s">
        <v>70</v>
      </c>
      <c r="F76" s="55">
        <v>2</v>
      </c>
      <c r="G76" s="55">
        <v>2</v>
      </c>
      <c r="H76" s="55"/>
      <c r="I76" s="55"/>
      <c r="J76" s="55"/>
      <c r="K76" s="55"/>
      <c r="L76" s="22"/>
      <c r="M76" s="22"/>
      <c r="N76" s="65">
        <v>2</v>
      </c>
      <c r="O76" s="65">
        <v>2</v>
      </c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68"/>
    </row>
    <row r="77" spans="1:28" ht="18" customHeight="1" x14ac:dyDescent="0.3">
      <c r="A77" s="378"/>
      <c r="B77" s="362"/>
      <c r="C77" s="362"/>
      <c r="D77" s="362"/>
      <c r="E77" s="50" t="s">
        <v>80</v>
      </c>
      <c r="F77" s="55">
        <v>2</v>
      </c>
      <c r="G77" s="55">
        <v>2</v>
      </c>
      <c r="H77" s="55"/>
      <c r="I77" s="55"/>
      <c r="J77" s="55"/>
      <c r="K77" s="55"/>
      <c r="L77" s="55"/>
      <c r="M77" s="55"/>
      <c r="N77" s="55">
        <v>2</v>
      </c>
      <c r="O77" s="55">
        <v>2</v>
      </c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62"/>
    </row>
    <row r="78" spans="1:28" ht="21" customHeight="1" x14ac:dyDescent="0.3">
      <c r="A78" s="378"/>
      <c r="B78" s="362"/>
      <c r="C78" s="362"/>
      <c r="D78" s="362"/>
      <c r="E78" s="50" t="s">
        <v>42</v>
      </c>
      <c r="F78" s="55">
        <v>4</v>
      </c>
      <c r="G78" s="55">
        <v>4</v>
      </c>
      <c r="H78" s="55"/>
      <c r="I78" s="55"/>
      <c r="J78" s="55"/>
      <c r="K78" s="55"/>
      <c r="L78" s="55"/>
      <c r="M78" s="55"/>
      <c r="N78" s="22"/>
      <c r="O78" s="22"/>
      <c r="P78" s="65">
        <v>2</v>
      </c>
      <c r="Q78" s="65">
        <v>2</v>
      </c>
      <c r="R78" s="65">
        <v>2</v>
      </c>
      <c r="S78" s="65">
        <v>2</v>
      </c>
      <c r="T78" s="22"/>
      <c r="U78" s="22"/>
      <c r="V78" s="22"/>
      <c r="W78" s="22"/>
      <c r="X78" s="22"/>
      <c r="Y78" s="22"/>
      <c r="Z78" s="22"/>
      <c r="AA78" s="22"/>
      <c r="AB78" s="62"/>
    </row>
    <row r="79" spans="1:28" ht="20.25" customHeight="1" x14ac:dyDescent="0.3">
      <c r="A79" s="378"/>
      <c r="B79" s="362"/>
      <c r="C79" s="362"/>
      <c r="D79" s="362"/>
      <c r="E79" s="50" t="s">
        <v>68</v>
      </c>
      <c r="F79" s="55">
        <v>4</v>
      </c>
      <c r="G79" s="55">
        <v>4</v>
      </c>
      <c r="H79" s="55"/>
      <c r="I79" s="55"/>
      <c r="J79" s="55"/>
      <c r="K79" s="55"/>
      <c r="L79" s="55"/>
      <c r="M79" s="55"/>
      <c r="N79" s="22"/>
      <c r="O79" s="22"/>
      <c r="P79" s="65">
        <v>2</v>
      </c>
      <c r="Q79" s="65">
        <v>2</v>
      </c>
      <c r="R79" s="65">
        <v>2</v>
      </c>
      <c r="S79" s="65">
        <v>2</v>
      </c>
      <c r="T79" s="22"/>
      <c r="U79" s="22"/>
      <c r="V79" s="22"/>
      <c r="W79" s="22"/>
      <c r="X79" s="22"/>
      <c r="Y79" s="22"/>
      <c r="Z79" s="22"/>
      <c r="AA79" s="22"/>
      <c r="AB79" s="129"/>
    </row>
    <row r="80" spans="1:28" ht="18" customHeight="1" x14ac:dyDescent="0.3">
      <c r="A80" s="378"/>
      <c r="B80" s="362"/>
      <c r="C80" s="362"/>
      <c r="D80" s="362"/>
      <c r="E80" s="50" t="s">
        <v>53</v>
      </c>
      <c r="F80" s="55">
        <v>4</v>
      </c>
      <c r="G80" s="55">
        <v>4</v>
      </c>
      <c r="H80" s="55"/>
      <c r="I80" s="55"/>
      <c r="J80" s="55"/>
      <c r="K80" s="55"/>
      <c r="L80" s="55"/>
      <c r="M80" s="55"/>
      <c r="N80" s="55"/>
      <c r="O80" s="55"/>
      <c r="P80" s="55">
        <v>2</v>
      </c>
      <c r="Q80" s="55">
        <v>2</v>
      </c>
      <c r="R80" s="55">
        <v>2</v>
      </c>
      <c r="S80" s="55">
        <v>2</v>
      </c>
      <c r="T80" s="22"/>
      <c r="U80" s="22"/>
      <c r="V80" s="22"/>
      <c r="W80" s="22"/>
      <c r="X80" s="22"/>
      <c r="Y80" s="22"/>
      <c r="Z80" s="22"/>
      <c r="AA80" s="22"/>
      <c r="AB80" s="91"/>
    </row>
    <row r="81" spans="1:28" ht="19.5" customHeight="1" x14ac:dyDescent="0.3">
      <c r="A81" s="378"/>
      <c r="B81" s="362"/>
      <c r="C81" s="362"/>
      <c r="D81" s="362"/>
      <c r="E81" s="50" t="s">
        <v>44</v>
      </c>
      <c r="F81" s="55">
        <v>2</v>
      </c>
      <c r="G81" s="55">
        <v>2</v>
      </c>
      <c r="H81" s="55"/>
      <c r="I81" s="55"/>
      <c r="J81" s="55"/>
      <c r="K81" s="55"/>
      <c r="L81" s="55"/>
      <c r="M81" s="55"/>
      <c r="N81" s="55"/>
      <c r="O81" s="55"/>
      <c r="P81" s="55">
        <v>2</v>
      </c>
      <c r="Q81" s="55">
        <v>2</v>
      </c>
      <c r="R81" s="55"/>
      <c r="S81" s="55"/>
      <c r="T81" s="22"/>
      <c r="U81" s="22"/>
      <c r="V81" s="22"/>
      <c r="W81" s="22"/>
      <c r="X81" s="22"/>
      <c r="Y81" s="22"/>
      <c r="Z81" s="22"/>
      <c r="AA81" s="22"/>
      <c r="AB81" s="91"/>
    </row>
    <row r="82" spans="1:28" ht="21.75" customHeight="1" x14ac:dyDescent="0.3">
      <c r="A82" s="378"/>
      <c r="B82" s="362"/>
      <c r="C82" s="362"/>
      <c r="D82" s="362"/>
      <c r="E82" s="50" t="s">
        <v>45</v>
      </c>
      <c r="F82" s="55">
        <v>2</v>
      </c>
      <c r="G82" s="55">
        <v>2</v>
      </c>
      <c r="H82" s="55"/>
      <c r="I82" s="55"/>
      <c r="J82" s="55"/>
      <c r="K82" s="55"/>
      <c r="L82" s="55"/>
      <c r="M82" s="55"/>
      <c r="N82" s="55"/>
      <c r="O82" s="55"/>
      <c r="P82" s="55"/>
      <c r="Q82" s="55"/>
      <c r="R82" s="55"/>
      <c r="S82" s="55"/>
      <c r="T82" s="65">
        <v>2</v>
      </c>
      <c r="U82" s="65">
        <v>2</v>
      </c>
      <c r="V82" s="22"/>
      <c r="W82" s="22"/>
      <c r="X82" s="22"/>
      <c r="Y82" s="22"/>
      <c r="Z82" s="22"/>
      <c r="AA82" s="22"/>
      <c r="AB82" s="91"/>
    </row>
    <row r="83" spans="1:28" ht="15" customHeight="1" x14ac:dyDescent="0.3">
      <c r="A83" s="378"/>
      <c r="B83" s="377" t="s">
        <v>135</v>
      </c>
      <c r="C83" s="377"/>
      <c r="D83" s="377"/>
      <c r="E83" s="377"/>
      <c r="F83" s="124">
        <f t="shared" ref="F83:AA83" si="2">SUM(F40:F82)</f>
        <v>113</v>
      </c>
      <c r="G83" s="124">
        <f t="shared" si="2"/>
        <v>113</v>
      </c>
      <c r="H83" s="92">
        <f>SUM(H40:H82)</f>
        <v>12</v>
      </c>
      <c r="I83" s="92">
        <f t="shared" si="2"/>
        <v>12</v>
      </c>
      <c r="J83" s="92">
        <f>SUM(J40:J82)</f>
        <v>10</v>
      </c>
      <c r="K83" s="92">
        <f t="shared" si="2"/>
        <v>10</v>
      </c>
      <c r="L83" s="92">
        <f>SUM(L40:L82)</f>
        <v>17</v>
      </c>
      <c r="M83" s="92">
        <f t="shared" si="2"/>
        <v>17</v>
      </c>
      <c r="N83" s="92">
        <f>SUM(N40:N82)</f>
        <v>19</v>
      </c>
      <c r="O83" s="92">
        <f t="shared" si="2"/>
        <v>19</v>
      </c>
      <c r="P83" s="92">
        <f t="shared" si="2"/>
        <v>18</v>
      </c>
      <c r="Q83" s="92">
        <f t="shared" si="2"/>
        <v>18</v>
      </c>
      <c r="R83" s="92">
        <f t="shared" si="2"/>
        <v>22</v>
      </c>
      <c r="S83" s="92">
        <f t="shared" si="2"/>
        <v>22</v>
      </c>
      <c r="T83" s="92">
        <f t="shared" si="2"/>
        <v>6</v>
      </c>
      <c r="U83" s="92">
        <f t="shared" si="2"/>
        <v>6</v>
      </c>
      <c r="V83" s="92">
        <f t="shared" si="2"/>
        <v>3</v>
      </c>
      <c r="W83" s="92">
        <f t="shared" si="2"/>
        <v>3</v>
      </c>
      <c r="X83" s="92">
        <f t="shared" si="2"/>
        <v>3</v>
      </c>
      <c r="Y83" s="92">
        <f t="shared" si="2"/>
        <v>3</v>
      </c>
      <c r="Z83" s="136">
        <f t="shared" si="2"/>
        <v>3</v>
      </c>
      <c r="AA83" s="136">
        <f t="shared" si="2"/>
        <v>3</v>
      </c>
      <c r="AB83" s="83"/>
    </row>
    <row r="84" spans="1:28" ht="23.25" customHeight="1" x14ac:dyDescent="0.3">
      <c r="A84" s="378" t="s">
        <v>210</v>
      </c>
      <c r="B84" s="380" t="s">
        <v>136</v>
      </c>
      <c r="C84" s="362" t="s">
        <v>137</v>
      </c>
      <c r="D84" s="362"/>
      <c r="E84" s="50" t="s">
        <v>116</v>
      </c>
      <c r="F84" s="27">
        <v>6</v>
      </c>
      <c r="G84" s="27">
        <v>27</v>
      </c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6">
        <v>6</v>
      </c>
      <c r="W84" s="27">
        <v>27</v>
      </c>
      <c r="X84" s="55"/>
      <c r="Y84" s="55"/>
      <c r="Z84" s="55"/>
      <c r="AA84" s="55"/>
      <c r="AB84" s="63"/>
    </row>
    <row r="85" spans="1:28" ht="22.5" customHeight="1" x14ac:dyDescent="0.3">
      <c r="A85" s="378"/>
      <c r="B85" s="380"/>
      <c r="C85" s="362"/>
      <c r="D85" s="362"/>
      <c r="E85" s="50" t="s">
        <v>117</v>
      </c>
      <c r="F85" s="55">
        <v>6</v>
      </c>
      <c r="G85" s="55">
        <v>27</v>
      </c>
      <c r="H85" s="55"/>
      <c r="I85" s="55"/>
      <c r="J85" s="55"/>
      <c r="K85" s="55"/>
      <c r="L85" s="55"/>
      <c r="M85" s="55"/>
      <c r="N85" s="55"/>
      <c r="O85" s="55"/>
      <c r="P85" s="55"/>
      <c r="Q85" s="55"/>
      <c r="R85" s="55"/>
      <c r="S85" s="55"/>
      <c r="T85" s="55"/>
      <c r="U85" s="55"/>
      <c r="V85" s="55"/>
      <c r="W85" s="55"/>
      <c r="X85" s="65">
        <v>6</v>
      </c>
      <c r="Y85" s="65">
        <v>27</v>
      </c>
      <c r="Z85" s="65"/>
      <c r="AA85" s="65"/>
      <c r="AB85" s="63"/>
    </row>
    <row r="86" spans="1:28" ht="22.5" customHeight="1" x14ac:dyDescent="0.3">
      <c r="A86" s="378"/>
      <c r="B86" s="380"/>
      <c r="C86" s="362"/>
      <c r="D86" s="362"/>
      <c r="E86" s="50" t="s">
        <v>138</v>
      </c>
      <c r="F86" s="55">
        <v>6</v>
      </c>
      <c r="G86" s="55">
        <v>27</v>
      </c>
      <c r="H86" s="22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55"/>
      <c r="W86" s="55"/>
      <c r="X86" s="65"/>
      <c r="Y86" s="65"/>
      <c r="Z86" s="65">
        <v>6</v>
      </c>
      <c r="AA86" s="65">
        <v>27</v>
      </c>
      <c r="AB86" s="63"/>
    </row>
    <row r="87" spans="1:28" ht="22.5" customHeight="1" x14ac:dyDescent="0.3">
      <c r="A87" s="378"/>
      <c r="B87" s="362" t="s">
        <v>166</v>
      </c>
      <c r="C87" s="362"/>
      <c r="D87" s="362"/>
      <c r="E87" s="93" t="s">
        <v>643</v>
      </c>
      <c r="F87" s="97">
        <v>3</v>
      </c>
      <c r="G87" s="97">
        <v>3</v>
      </c>
      <c r="H87" s="41"/>
      <c r="I87" s="41"/>
      <c r="J87" s="41"/>
      <c r="K87" s="41"/>
      <c r="L87" s="41"/>
      <c r="M87" s="41"/>
      <c r="N87" s="41"/>
      <c r="O87" s="41"/>
      <c r="P87" s="41"/>
      <c r="Q87" s="41"/>
      <c r="R87" s="41"/>
      <c r="S87" s="41"/>
      <c r="T87" s="41"/>
      <c r="U87" s="41"/>
      <c r="V87" s="97"/>
      <c r="W87" s="97"/>
      <c r="X87" s="65">
        <v>3</v>
      </c>
      <c r="Y87" s="65">
        <v>3</v>
      </c>
      <c r="Z87" s="65"/>
      <c r="AA87" s="65"/>
      <c r="AB87" s="63"/>
    </row>
    <row r="88" spans="1:28" ht="22.5" customHeight="1" x14ac:dyDescent="0.3">
      <c r="A88" s="378"/>
      <c r="B88" s="362"/>
      <c r="C88" s="362"/>
      <c r="D88" s="362"/>
      <c r="E88" s="93" t="s">
        <v>644</v>
      </c>
      <c r="F88" s="97">
        <v>3</v>
      </c>
      <c r="G88" s="97">
        <v>3</v>
      </c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1"/>
      <c r="U88" s="41"/>
      <c r="V88" s="97"/>
      <c r="W88" s="97"/>
      <c r="X88" s="65">
        <v>3</v>
      </c>
      <c r="Y88" s="65">
        <v>3</v>
      </c>
      <c r="Z88" s="65"/>
      <c r="AA88" s="65"/>
      <c r="AB88" s="63"/>
    </row>
    <row r="89" spans="1:28" ht="22.5" customHeight="1" x14ac:dyDescent="0.3">
      <c r="A89" s="378"/>
      <c r="B89" s="362"/>
      <c r="C89" s="362"/>
      <c r="D89" s="362"/>
      <c r="E89" s="93" t="s">
        <v>645</v>
      </c>
      <c r="F89" s="97">
        <v>3</v>
      </c>
      <c r="G89" s="97">
        <v>3</v>
      </c>
      <c r="H89" s="41"/>
      <c r="I89" s="41"/>
      <c r="J89" s="41"/>
      <c r="K89" s="41"/>
      <c r="L89" s="41"/>
      <c r="M89" s="41"/>
      <c r="N89" s="41"/>
      <c r="O89" s="41"/>
      <c r="P89" s="41"/>
      <c r="Q89" s="41"/>
      <c r="R89" s="41"/>
      <c r="S89" s="41"/>
      <c r="T89" s="41"/>
      <c r="U89" s="41"/>
      <c r="V89" s="97"/>
      <c r="W89" s="97"/>
      <c r="X89" s="65"/>
      <c r="Y89" s="65"/>
      <c r="Z89" s="65">
        <v>3</v>
      </c>
      <c r="AA89" s="65">
        <v>3</v>
      </c>
      <c r="AB89" s="63"/>
    </row>
    <row r="90" spans="1:28" ht="22.5" customHeight="1" x14ac:dyDescent="0.3">
      <c r="A90" s="378"/>
      <c r="B90" s="362"/>
      <c r="C90" s="362"/>
      <c r="D90" s="362"/>
      <c r="E90" s="93" t="s">
        <v>646</v>
      </c>
      <c r="F90" s="97">
        <v>3</v>
      </c>
      <c r="G90" s="97">
        <v>3</v>
      </c>
      <c r="H90" s="41"/>
      <c r="I90" s="41"/>
      <c r="J90" s="41"/>
      <c r="K90" s="41"/>
      <c r="L90" s="41"/>
      <c r="M90" s="41"/>
      <c r="N90" s="41"/>
      <c r="O90" s="41"/>
      <c r="P90" s="41"/>
      <c r="Q90" s="41"/>
      <c r="R90" s="41"/>
      <c r="S90" s="41"/>
      <c r="T90" s="41"/>
      <c r="U90" s="41"/>
      <c r="V90" s="97"/>
      <c r="W90" s="97"/>
      <c r="X90" s="65"/>
      <c r="Y90" s="65"/>
      <c r="Z90" s="65">
        <v>3</v>
      </c>
      <c r="AA90" s="65">
        <v>3</v>
      </c>
      <c r="AB90" s="63"/>
    </row>
    <row r="91" spans="1:28" ht="20.100000000000001" customHeight="1" x14ac:dyDescent="0.3">
      <c r="A91" s="378"/>
      <c r="B91" s="362"/>
      <c r="C91" s="362"/>
      <c r="D91" s="362"/>
      <c r="E91" s="51" t="s">
        <v>97</v>
      </c>
      <c r="F91" s="22">
        <v>3</v>
      </c>
      <c r="G91" s="22">
        <v>3</v>
      </c>
      <c r="H91" s="22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55"/>
      <c r="W91" s="55"/>
      <c r="X91" s="55">
        <v>3</v>
      </c>
      <c r="Y91" s="55">
        <v>3</v>
      </c>
      <c r="Z91" s="55"/>
      <c r="AA91" s="55"/>
      <c r="AB91" s="63"/>
    </row>
    <row r="92" spans="1:28" ht="20.100000000000001" customHeight="1" x14ac:dyDescent="0.3">
      <c r="A92" s="378"/>
      <c r="B92" s="362"/>
      <c r="C92" s="362"/>
      <c r="D92" s="362"/>
      <c r="E92" s="50" t="s">
        <v>61</v>
      </c>
      <c r="F92" s="55">
        <v>3</v>
      </c>
      <c r="G92" s="55">
        <v>3</v>
      </c>
      <c r="H92" s="55"/>
      <c r="I92" s="55"/>
      <c r="J92" s="55"/>
      <c r="K92" s="55"/>
      <c r="L92" s="55"/>
      <c r="M92" s="55"/>
      <c r="N92" s="55"/>
      <c r="O92" s="55"/>
      <c r="P92" s="55"/>
      <c r="Q92" s="55"/>
      <c r="R92" s="55"/>
      <c r="S92" s="55"/>
      <c r="T92" s="55"/>
      <c r="U92" s="55"/>
      <c r="V92" s="55"/>
      <c r="W92" s="55"/>
      <c r="X92" s="65">
        <v>3</v>
      </c>
      <c r="Y92" s="65">
        <v>3</v>
      </c>
      <c r="Z92" s="65"/>
      <c r="AA92" s="65"/>
      <c r="AB92" s="63"/>
    </row>
    <row r="93" spans="1:28" ht="20.100000000000001" customHeight="1" x14ac:dyDescent="0.3">
      <c r="A93" s="378"/>
      <c r="B93" s="362"/>
      <c r="C93" s="362"/>
      <c r="D93" s="362"/>
      <c r="E93" s="50" t="s">
        <v>72</v>
      </c>
      <c r="F93" s="55">
        <v>3</v>
      </c>
      <c r="G93" s="55">
        <v>3</v>
      </c>
      <c r="H93" s="65"/>
      <c r="I93" s="65"/>
      <c r="J93" s="65"/>
      <c r="K93" s="65"/>
      <c r="L93" s="65"/>
      <c r="M93" s="65"/>
      <c r="N93" s="65"/>
      <c r="O93" s="65"/>
      <c r="P93" s="65"/>
      <c r="Q93" s="65"/>
      <c r="R93" s="65"/>
      <c r="S93" s="65"/>
      <c r="T93" s="65"/>
      <c r="U93" s="65"/>
      <c r="V93" s="65"/>
      <c r="W93" s="65"/>
      <c r="X93" s="65">
        <v>3</v>
      </c>
      <c r="Y93" s="65">
        <v>3</v>
      </c>
      <c r="Z93" s="65"/>
      <c r="AA93" s="65"/>
      <c r="AB93" s="63"/>
    </row>
    <row r="94" spans="1:28" ht="20.100000000000001" customHeight="1" x14ac:dyDescent="0.3">
      <c r="A94" s="378"/>
      <c r="B94" s="362"/>
      <c r="C94" s="362"/>
      <c r="D94" s="362"/>
      <c r="E94" s="50" t="s">
        <v>101</v>
      </c>
      <c r="F94" s="55">
        <v>3</v>
      </c>
      <c r="G94" s="55">
        <v>3</v>
      </c>
      <c r="H94" s="65"/>
      <c r="I94" s="65"/>
      <c r="J94" s="65"/>
      <c r="K94" s="65"/>
      <c r="L94" s="65"/>
      <c r="M94" s="65"/>
      <c r="N94" s="65"/>
      <c r="O94" s="65"/>
      <c r="P94" s="65"/>
      <c r="Q94" s="65"/>
      <c r="R94" s="65"/>
      <c r="S94" s="65"/>
      <c r="T94" s="65"/>
      <c r="U94" s="65"/>
      <c r="V94" s="65"/>
      <c r="W94" s="65"/>
      <c r="X94" s="65">
        <v>3</v>
      </c>
      <c r="Y94" s="65">
        <v>3</v>
      </c>
      <c r="Z94" s="65"/>
      <c r="AA94" s="65"/>
      <c r="AB94" s="63"/>
    </row>
    <row r="95" spans="1:28" ht="20.100000000000001" customHeight="1" x14ac:dyDescent="0.3">
      <c r="A95" s="378"/>
      <c r="B95" s="362"/>
      <c r="C95" s="362"/>
      <c r="D95" s="362"/>
      <c r="E95" s="50" t="s">
        <v>60</v>
      </c>
      <c r="F95" s="55">
        <v>3</v>
      </c>
      <c r="G95" s="55">
        <v>3</v>
      </c>
      <c r="H95" s="55"/>
      <c r="I95" s="55"/>
      <c r="J95" s="55"/>
      <c r="K95" s="55"/>
      <c r="L95" s="55"/>
      <c r="M95" s="55"/>
      <c r="N95" s="55"/>
      <c r="O95" s="55"/>
      <c r="P95" s="55"/>
      <c r="Q95" s="55"/>
      <c r="R95" s="55"/>
      <c r="S95" s="55"/>
      <c r="T95" s="55"/>
      <c r="U95" s="55"/>
      <c r="V95" s="55"/>
      <c r="W95" s="55"/>
      <c r="X95" s="65">
        <v>3</v>
      </c>
      <c r="Y95" s="65">
        <v>3</v>
      </c>
      <c r="Z95" s="65"/>
      <c r="AA95" s="65"/>
      <c r="AB95" s="63"/>
    </row>
    <row r="96" spans="1:28" ht="20.100000000000001" customHeight="1" x14ac:dyDescent="0.3">
      <c r="A96" s="378"/>
      <c r="B96" s="362"/>
      <c r="C96" s="362"/>
      <c r="D96" s="362"/>
      <c r="E96" s="50" t="s">
        <v>85</v>
      </c>
      <c r="F96" s="55">
        <v>3</v>
      </c>
      <c r="G96" s="55">
        <v>3</v>
      </c>
      <c r="H96" s="55"/>
      <c r="I96" s="55"/>
      <c r="J96" s="55"/>
      <c r="K96" s="55"/>
      <c r="L96" s="55"/>
      <c r="M96" s="55"/>
      <c r="N96" s="55"/>
      <c r="O96" s="55"/>
      <c r="P96" s="55"/>
      <c r="Q96" s="55"/>
      <c r="R96" s="55"/>
      <c r="S96" s="55"/>
      <c r="T96" s="55"/>
      <c r="U96" s="55"/>
      <c r="V96" s="55"/>
      <c r="W96" s="55"/>
      <c r="X96" s="65">
        <v>3</v>
      </c>
      <c r="Y96" s="65">
        <v>3</v>
      </c>
      <c r="Z96" s="65"/>
      <c r="AA96" s="65"/>
      <c r="AB96" s="63"/>
    </row>
    <row r="97" spans="1:28" ht="20.100000000000001" customHeight="1" x14ac:dyDescent="0.3">
      <c r="A97" s="378"/>
      <c r="B97" s="362"/>
      <c r="C97" s="362"/>
      <c r="D97" s="362"/>
      <c r="E97" s="50" t="s">
        <v>74</v>
      </c>
      <c r="F97" s="55">
        <v>3</v>
      </c>
      <c r="G97" s="55">
        <v>3</v>
      </c>
      <c r="H97" s="55"/>
      <c r="I97" s="55"/>
      <c r="J97" s="55"/>
      <c r="K97" s="55"/>
      <c r="L97" s="55"/>
      <c r="M97" s="55"/>
      <c r="N97" s="55"/>
      <c r="O97" s="55"/>
      <c r="P97" s="55"/>
      <c r="Q97" s="55"/>
      <c r="R97" s="55"/>
      <c r="S97" s="55"/>
      <c r="T97" s="55"/>
      <c r="U97" s="55"/>
      <c r="V97" s="55"/>
      <c r="W97" s="55"/>
      <c r="X97" s="65">
        <v>3</v>
      </c>
      <c r="Y97" s="65">
        <v>3</v>
      </c>
      <c r="Z97" s="65"/>
      <c r="AA97" s="65"/>
      <c r="AB97" s="63"/>
    </row>
    <row r="98" spans="1:28" ht="20.100000000000001" customHeight="1" x14ac:dyDescent="0.3">
      <c r="A98" s="378"/>
      <c r="B98" s="362"/>
      <c r="C98" s="362"/>
      <c r="D98" s="362"/>
      <c r="E98" s="50" t="s">
        <v>73</v>
      </c>
      <c r="F98" s="55">
        <v>3</v>
      </c>
      <c r="G98" s="55">
        <v>3</v>
      </c>
      <c r="H98" s="55"/>
      <c r="I98" s="55"/>
      <c r="J98" s="55"/>
      <c r="K98" s="55"/>
      <c r="L98" s="55"/>
      <c r="M98" s="55"/>
      <c r="N98" s="55"/>
      <c r="O98" s="55"/>
      <c r="P98" s="55"/>
      <c r="Q98" s="55"/>
      <c r="R98" s="55"/>
      <c r="S98" s="55"/>
      <c r="T98" s="55"/>
      <c r="U98" s="55"/>
      <c r="V98" s="55"/>
      <c r="W98" s="55"/>
      <c r="X98" s="65">
        <v>3</v>
      </c>
      <c r="Y98" s="65">
        <v>3</v>
      </c>
      <c r="Z98" s="65"/>
      <c r="AA98" s="65"/>
      <c r="AB98" s="63"/>
    </row>
    <row r="99" spans="1:28" ht="20.100000000000001" customHeight="1" x14ac:dyDescent="0.3">
      <c r="A99" s="378"/>
      <c r="B99" s="362"/>
      <c r="C99" s="362"/>
      <c r="D99" s="362"/>
      <c r="E99" s="50" t="s">
        <v>63</v>
      </c>
      <c r="F99" s="55">
        <v>3</v>
      </c>
      <c r="G99" s="55">
        <v>3</v>
      </c>
      <c r="H99" s="55"/>
      <c r="I99" s="55"/>
      <c r="J99" s="55"/>
      <c r="K99" s="55"/>
      <c r="L99" s="55"/>
      <c r="M99" s="55"/>
      <c r="N99" s="55"/>
      <c r="O99" s="55"/>
      <c r="P99" s="55"/>
      <c r="Q99" s="55"/>
      <c r="R99" s="55"/>
      <c r="S99" s="55"/>
      <c r="T99" s="55"/>
      <c r="U99" s="55"/>
      <c r="V99" s="55"/>
      <c r="W99" s="55"/>
      <c r="X99" s="65"/>
      <c r="Y99" s="65"/>
      <c r="Z99" s="65">
        <v>3</v>
      </c>
      <c r="AA99" s="65">
        <v>3</v>
      </c>
      <c r="AB99" s="63"/>
    </row>
    <row r="100" spans="1:28" ht="20.100000000000001" customHeight="1" x14ac:dyDescent="0.3">
      <c r="A100" s="378"/>
      <c r="B100" s="362"/>
      <c r="C100" s="362"/>
      <c r="D100" s="362"/>
      <c r="E100" s="50" t="s">
        <v>58</v>
      </c>
      <c r="F100" s="55">
        <v>3</v>
      </c>
      <c r="G100" s="55">
        <v>3</v>
      </c>
      <c r="H100" s="65"/>
      <c r="I100" s="65"/>
      <c r="J100" s="65"/>
      <c r="K100" s="65"/>
      <c r="L100" s="65"/>
      <c r="M100" s="65"/>
      <c r="N100" s="65"/>
      <c r="O100" s="65"/>
      <c r="P100" s="65"/>
      <c r="Q100" s="65"/>
      <c r="R100" s="65"/>
      <c r="S100" s="65"/>
      <c r="T100" s="65"/>
      <c r="U100" s="65"/>
      <c r="V100" s="65">
        <v>3</v>
      </c>
      <c r="W100" s="65">
        <v>3</v>
      </c>
      <c r="X100" s="65"/>
      <c r="Y100" s="65"/>
      <c r="Z100" s="65"/>
      <c r="AA100" s="65"/>
      <c r="AB100" s="63"/>
    </row>
    <row r="101" spans="1:28" ht="20.100000000000001" customHeight="1" x14ac:dyDescent="0.3">
      <c r="A101" s="378"/>
      <c r="B101" s="362"/>
      <c r="C101" s="362"/>
      <c r="D101" s="362"/>
      <c r="E101" s="50" t="s">
        <v>86</v>
      </c>
      <c r="F101" s="55">
        <v>3</v>
      </c>
      <c r="G101" s="55">
        <v>3</v>
      </c>
      <c r="H101" s="65"/>
      <c r="I101" s="65"/>
      <c r="J101" s="65"/>
      <c r="K101" s="65"/>
      <c r="L101" s="65"/>
      <c r="M101" s="65"/>
      <c r="N101" s="65"/>
      <c r="O101" s="65"/>
      <c r="P101" s="65"/>
      <c r="Q101" s="65"/>
      <c r="R101" s="65"/>
      <c r="S101" s="65"/>
      <c r="T101" s="65"/>
      <c r="U101" s="65"/>
      <c r="V101" s="65"/>
      <c r="W101" s="65"/>
      <c r="X101" s="65"/>
      <c r="Y101" s="65"/>
      <c r="Z101" s="65">
        <v>3</v>
      </c>
      <c r="AA101" s="65">
        <v>3</v>
      </c>
      <c r="AB101" s="63"/>
    </row>
    <row r="102" spans="1:28" ht="20.100000000000001" customHeight="1" x14ac:dyDescent="0.3">
      <c r="A102" s="378"/>
      <c r="B102" s="362"/>
      <c r="C102" s="362"/>
      <c r="D102" s="362"/>
      <c r="E102" s="50" t="s">
        <v>57</v>
      </c>
      <c r="F102" s="55">
        <v>3</v>
      </c>
      <c r="G102" s="55">
        <v>3</v>
      </c>
      <c r="H102" s="65"/>
      <c r="I102" s="65"/>
      <c r="J102" s="65"/>
      <c r="K102" s="65"/>
      <c r="L102" s="65"/>
      <c r="M102" s="65"/>
      <c r="N102" s="65"/>
      <c r="O102" s="65"/>
      <c r="P102" s="65"/>
      <c r="Q102" s="65"/>
      <c r="R102" s="65"/>
      <c r="S102" s="65"/>
      <c r="T102" s="65"/>
      <c r="U102" s="65"/>
      <c r="V102" s="65"/>
      <c r="W102" s="65"/>
      <c r="X102" s="65"/>
      <c r="Y102" s="65"/>
      <c r="Z102" s="65">
        <v>3</v>
      </c>
      <c r="AA102" s="65">
        <v>3</v>
      </c>
      <c r="AB102" s="63"/>
    </row>
    <row r="103" spans="1:28" ht="20.100000000000001" customHeight="1" x14ac:dyDescent="0.3">
      <c r="A103" s="378"/>
      <c r="B103" s="362"/>
      <c r="C103" s="362"/>
      <c r="D103" s="362"/>
      <c r="E103" s="50" t="s">
        <v>48</v>
      </c>
      <c r="F103" s="55">
        <v>3</v>
      </c>
      <c r="G103" s="55">
        <v>3</v>
      </c>
      <c r="H103" s="65"/>
      <c r="I103" s="65"/>
      <c r="J103" s="65"/>
      <c r="K103" s="65"/>
      <c r="L103" s="65"/>
      <c r="M103" s="65"/>
      <c r="N103" s="65"/>
      <c r="O103" s="65"/>
      <c r="P103" s="65"/>
      <c r="Q103" s="65"/>
      <c r="R103" s="65"/>
      <c r="S103" s="65"/>
      <c r="T103" s="65"/>
      <c r="U103" s="65"/>
      <c r="V103" s="65"/>
      <c r="W103" s="65"/>
      <c r="X103" s="65"/>
      <c r="Y103" s="65"/>
      <c r="Z103" s="65">
        <v>3</v>
      </c>
      <c r="AA103" s="65">
        <v>3</v>
      </c>
      <c r="AB103" s="63"/>
    </row>
    <row r="104" spans="1:28" ht="20.100000000000001" customHeight="1" x14ac:dyDescent="0.3">
      <c r="A104" s="378"/>
      <c r="B104" s="362"/>
      <c r="C104" s="362"/>
      <c r="D104" s="362"/>
      <c r="E104" s="50" t="s">
        <v>59</v>
      </c>
      <c r="F104" s="55">
        <v>3</v>
      </c>
      <c r="G104" s="55">
        <v>3</v>
      </c>
      <c r="H104" s="65"/>
      <c r="I104" s="65"/>
      <c r="J104" s="65"/>
      <c r="K104" s="65"/>
      <c r="L104" s="65"/>
      <c r="M104" s="65"/>
      <c r="N104" s="65"/>
      <c r="O104" s="65"/>
      <c r="P104" s="65"/>
      <c r="Q104" s="65"/>
      <c r="R104" s="65"/>
      <c r="S104" s="65"/>
      <c r="T104" s="65"/>
      <c r="U104" s="65"/>
      <c r="V104" s="65">
        <v>3</v>
      </c>
      <c r="W104" s="65">
        <v>3</v>
      </c>
      <c r="X104" s="65"/>
      <c r="Y104" s="65"/>
      <c r="Z104" s="89"/>
      <c r="AA104" s="65"/>
      <c r="AB104" s="63"/>
    </row>
    <row r="105" spans="1:28" ht="20.100000000000001" customHeight="1" x14ac:dyDescent="0.3">
      <c r="A105" s="378"/>
      <c r="B105" s="362"/>
      <c r="C105" s="362"/>
      <c r="D105" s="362"/>
      <c r="E105" s="50" t="s">
        <v>87</v>
      </c>
      <c r="F105" s="55">
        <v>3</v>
      </c>
      <c r="G105" s="55">
        <v>3</v>
      </c>
      <c r="H105" s="55"/>
      <c r="I105" s="55"/>
      <c r="J105" s="55"/>
      <c r="K105" s="55"/>
      <c r="L105" s="55"/>
      <c r="M105" s="55"/>
      <c r="N105" s="55"/>
      <c r="O105" s="55"/>
      <c r="P105" s="55"/>
      <c r="Q105" s="55"/>
      <c r="R105" s="55"/>
      <c r="S105" s="55"/>
      <c r="T105" s="55"/>
      <c r="U105" s="55"/>
      <c r="V105" s="55">
        <v>3</v>
      </c>
      <c r="W105" s="55">
        <v>3</v>
      </c>
      <c r="X105" s="65"/>
      <c r="Y105" s="65"/>
      <c r="Z105" s="65"/>
      <c r="AA105" s="65"/>
      <c r="AB105" s="63"/>
    </row>
    <row r="106" spans="1:28" ht="20.100000000000001" customHeight="1" x14ac:dyDescent="0.3">
      <c r="A106" s="378"/>
      <c r="B106" s="362"/>
      <c r="C106" s="362"/>
      <c r="D106" s="362"/>
      <c r="E106" s="50" t="s">
        <v>102</v>
      </c>
      <c r="F106" s="55">
        <v>3</v>
      </c>
      <c r="G106" s="55">
        <v>3</v>
      </c>
      <c r="H106" s="55"/>
      <c r="I106" s="55"/>
      <c r="J106" s="55"/>
      <c r="K106" s="55"/>
      <c r="L106" s="55"/>
      <c r="M106" s="55"/>
      <c r="N106" s="55"/>
      <c r="O106" s="55"/>
      <c r="P106" s="55"/>
      <c r="Q106" s="55"/>
      <c r="R106" s="55"/>
      <c r="S106" s="55"/>
      <c r="T106" s="55"/>
      <c r="U106" s="55"/>
      <c r="V106" s="55"/>
      <c r="W106" s="55"/>
      <c r="X106" s="65"/>
      <c r="Y106" s="65"/>
      <c r="Z106" s="65">
        <v>3</v>
      </c>
      <c r="AA106" s="65">
        <v>3</v>
      </c>
      <c r="AB106" s="63"/>
    </row>
    <row r="107" spans="1:28" ht="20.100000000000001" customHeight="1" x14ac:dyDescent="0.3">
      <c r="A107" s="378"/>
      <c r="B107" s="362"/>
      <c r="C107" s="362"/>
      <c r="D107" s="362"/>
      <c r="E107" s="50" t="s">
        <v>215</v>
      </c>
      <c r="F107" s="55">
        <v>3</v>
      </c>
      <c r="G107" s="55">
        <v>3</v>
      </c>
      <c r="H107" s="55"/>
      <c r="I107" s="55"/>
      <c r="J107" s="55"/>
      <c r="K107" s="55"/>
      <c r="L107" s="55"/>
      <c r="M107" s="55"/>
      <c r="N107" s="55"/>
      <c r="O107" s="55"/>
      <c r="P107" s="55"/>
      <c r="Q107" s="55"/>
      <c r="R107" s="55"/>
      <c r="S107" s="55"/>
      <c r="T107" s="55"/>
      <c r="U107" s="55"/>
      <c r="V107" s="55"/>
      <c r="W107" s="55"/>
      <c r="X107" s="65"/>
      <c r="Y107" s="65"/>
      <c r="Z107" s="65">
        <v>3</v>
      </c>
      <c r="AA107" s="65">
        <v>3</v>
      </c>
      <c r="AB107" s="63"/>
    </row>
    <row r="108" spans="1:28" ht="20.100000000000001" customHeight="1" x14ac:dyDescent="0.3">
      <c r="A108" s="378"/>
      <c r="B108" s="380" t="s">
        <v>128</v>
      </c>
      <c r="C108" s="450"/>
      <c r="D108" s="450"/>
      <c r="E108" s="50" t="s">
        <v>141</v>
      </c>
      <c r="F108" s="55">
        <v>3</v>
      </c>
      <c r="G108" s="55">
        <v>3</v>
      </c>
      <c r="H108" s="55"/>
      <c r="I108" s="55"/>
      <c r="J108" s="55"/>
      <c r="K108" s="55"/>
      <c r="L108" s="55"/>
      <c r="M108" s="55"/>
      <c r="N108" s="55"/>
      <c r="O108" s="55"/>
      <c r="P108" s="55"/>
      <c r="Q108" s="55"/>
      <c r="R108" s="55"/>
      <c r="S108" s="55"/>
      <c r="T108" s="55"/>
      <c r="U108" s="55"/>
      <c r="V108" s="55"/>
      <c r="W108" s="55"/>
      <c r="X108" s="65">
        <v>3</v>
      </c>
      <c r="Y108" s="65">
        <v>3</v>
      </c>
      <c r="Z108" s="65"/>
      <c r="AA108" s="65"/>
      <c r="AB108" s="63"/>
    </row>
    <row r="109" spans="1:28" ht="20.100000000000001" customHeight="1" x14ac:dyDescent="0.3">
      <c r="A109" s="378"/>
      <c r="B109" s="450"/>
      <c r="C109" s="450"/>
      <c r="D109" s="450"/>
      <c r="E109" s="50" t="s">
        <v>142</v>
      </c>
      <c r="F109" s="55">
        <v>3</v>
      </c>
      <c r="G109" s="55">
        <v>3</v>
      </c>
      <c r="H109" s="55"/>
      <c r="I109" s="55"/>
      <c r="J109" s="55"/>
      <c r="K109" s="55"/>
      <c r="L109" s="55"/>
      <c r="M109" s="55"/>
      <c r="N109" s="55"/>
      <c r="O109" s="55"/>
      <c r="P109" s="55"/>
      <c r="Q109" s="55"/>
      <c r="R109" s="55"/>
      <c r="S109" s="55"/>
      <c r="T109" s="55"/>
      <c r="U109" s="55"/>
      <c r="V109" s="55"/>
      <c r="W109" s="55"/>
      <c r="X109" s="65">
        <v>3</v>
      </c>
      <c r="Y109" s="65">
        <v>3</v>
      </c>
      <c r="Z109" s="65"/>
      <c r="AA109" s="65"/>
      <c r="AB109" s="63"/>
    </row>
    <row r="110" spans="1:28" ht="20.100000000000001" customHeight="1" x14ac:dyDescent="0.3">
      <c r="A110" s="378"/>
      <c r="B110" s="450"/>
      <c r="C110" s="450"/>
      <c r="D110" s="450"/>
      <c r="E110" s="50" t="s">
        <v>143</v>
      </c>
      <c r="F110" s="55">
        <v>3</v>
      </c>
      <c r="G110" s="55">
        <v>3</v>
      </c>
      <c r="H110" s="55"/>
      <c r="I110" s="55"/>
      <c r="J110" s="55"/>
      <c r="K110" s="55"/>
      <c r="L110" s="55"/>
      <c r="M110" s="55"/>
      <c r="N110" s="55"/>
      <c r="O110" s="55"/>
      <c r="P110" s="55"/>
      <c r="Q110" s="55"/>
      <c r="R110" s="55"/>
      <c r="S110" s="55"/>
      <c r="T110" s="55"/>
      <c r="U110" s="55"/>
      <c r="V110" s="55"/>
      <c r="W110" s="55"/>
      <c r="X110" s="65">
        <v>3</v>
      </c>
      <c r="Y110" s="65">
        <v>3</v>
      </c>
      <c r="Z110" s="65"/>
      <c r="AA110" s="65"/>
      <c r="AB110" s="63"/>
    </row>
    <row r="111" spans="1:28" ht="20.100000000000001" customHeight="1" x14ac:dyDescent="0.3">
      <c r="A111" s="378"/>
      <c r="B111" s="450"/>
      <c r="C111" s="450"/>
      <c r="D111" s="450"/>
      <c r="E111" s="50" t="s">
        <v>144</v>
      </c>
      <c r="F111" s="55">
        <v>3</v>
      </c>
      <c r="G111" s="55">
        <v>3</v>
      </c>
      <c r="H111" s="55"/>
      <c r="I111" s="55"/>
      <c r="J111" s="55"/>
      <c r="K111" s="55"/>
      <c r="L111" s="55"/>
      <c r="M111" s="55"/>
      <c r="N111" s="55"/>
      <c r="O111" s="55"/>
      <c r="P111" s="55"/>
      <c r="Q111" s="55"/>
      <c r="R111" s="55"/>
      <c r="S111" s="55"/>
      <c r="T111" s="55"/>
      <c r="U111" s="55"/>
      <c r="V111" s="55"/>
      <c r="W111" s="55"/>
      <c r="X111" s="65">
        <v>3</v>
      </c>
      <c r="Y111" s="65">
        <v>3</v>
      </c>
      <c r="Z111" s="65"/>
      <c r="AA111" s="65"/>
      <c r="AB111" s="63"/>
    </row>
    <row r="112" spans="1:28" ht="20.100000000000001" customHeight="1" x14ac:dyDescent="0.3">
      <c r="A112" s="378"/>
      <c r="B112" s="450"/>
      <c r="C112" s="450"/>
      <c r="D112" s="450"/>
      <c r="E112" s="50" t="s">
        <v>145</v>
      </c>
      <c r="F112" s="55">
        <v>3</v>
      </c>
      <c r="G112" s="55">
        <v>3</v>
      </c>
      <c r="H112" s="55"/>
      <c r="I112" s="55"/>
      <c r="J112" s="55"/>
      <c r="K112" s="55"/>
      <c r="L112" s="55"/>
      <c r="M112" s="55"/>
      <c r="N112" s="55"/>
      <c r="O112" s="55"/>
      <c r="P112" s="55"/>
      <c r="Q112" s="55"/>
      <c r="R112" s="55"/>
      <c r="S112" s="55"/>
      <c r="T112" s="55"/>
      <c r="U112" s="55"/>
      <c r="V112" s="55"/>
      <c r="W112" s="55"/>
      <c r="X112" s="65">
        <v>3</v>
      </c>
      <c r="Y112" s="65">
        <v>3</v>
      </c>
      <c r="Z112" s="65"/>
      <c r="AA112" s="65"/>
      <c r="AB112" s="63"/>
    </row>
    <row r="113" spans="1:28" ht="20.100000000000001" customHeight="1" x14ac:dyDescent="0.3">
      <c r="A113" s="378"/>
      <c r="B113" s="450"/>
      <c r="C113" s="450"/>
      <c r="D113" s="450"/>
      <c r="E113" s="50" t="s">
        <v>146</v>
      </c>
      <c r="F113" s="55">
        <v>3</v>
      </c>
      <c r="G113" s="55">
        <v>3</v>
      </c>
      <c r="H113" s="55"/>
      <c r="I113" s="55"/>
      <c r="J113" s="55"/>
      <c r="K113" s="55"/>
      <c r="L113" s="55"/>
      <c r="M113" s="55"/>
      <c r="N113" s="55"/>
      <c r="O113" s="55"/>
      <c r="P113" s="55"/>
      <c r="Q113" s="55"/>
      <c r="R113" s="55"/>
      <c r="S113" s="55"/>
      <c r="T113" s="55"/>
      <c r="U113" s="55"/>
      <c r="V113" s="55"/>
      <c r="W113" s="55"/>
      <c r="X113" s="65">
        <v>3</v>
      </c>
      <c r="Y113" s="65">
        <v>3</v>
      </c>
      <c r="Z113" s="65"/>
      <c r="AA113" s="65"/>
      <c r="AB113" s="63"/>
    </row>
    <row r="114" spans="1:28" ht="20.100000000000001" customHeight="1" x14ac:dyDescent="0.3">
      <c r="A114" s="378"/>
      <c r="B114" s="450"/>
      <c r="C114" s="450"/>
      <c r="D114" s="450"/>
      <c r="E114" s="50" t="s">
        <v>147</v>
      </c>
      <c r="F114" s="55">
        <v>3</v>
      </c>
      <c r="G114" s="55">
        <v>3</v>
      </c>
      <c r="H114" s="55"/>
      <c r="I114" s="55"/>
      <c r="J114" s="55"/>
      <c r="K114" s="55"/>
      <c r="L114" s="55"/>
      <c r="M114" s="55"/>
      <c r="N114" s="55"/>
      <c r="O114" s="55"/>
      <c r="P114" s="55"/>
      <c r="Q114" s="55"/>
      <c r="R114" s="55"/>
      <c r="S114" s="55"/>
      <c r="T114" s="55"/>
      <c r="U114" s="55"/>
      <c r="V114" s="55"/>
      <c r="W114" s="55"/>
      <c r="X114" s="65">
        <v>3</v>
      </c>
      <c r="Y114" s="65">
        <v>3</v>
      </c>
      <c r="Z114" s="65"/>
      <c r="AA114" s="65"/>
      <c r="AB114" s="63"/>
    </row>
    <row r="115" spans="1:28" ht="20.100000000000001" customHeight="1" x14ac:dyDescent="0.3">
      <c r="A115" s="378"/>
      <c r="B115" s="450"/>
      <c r="C115" s="450"/>
      <c r="D115" s="450"/>
      <c r="E115" s="50" t="s">
        <v>148</v>
      </c>
      <c r="F115" s="55">
        <v>3</v>
      </c>
      <c r="G115" s="55">
        <v>3</v>
      </c>
      <c r="H115" s="55"/>
      <c r="I115" s="55"/>
      <c r="J115" s="55"/>
      <c r="K115" s="55"/>
      <c r="L115" s="55"/>
      <c r="M115" s="55"/>
      <c r="N115" s="55"/>
      <c r="O115" s="55"/>
      <c r="P115" s="55"/>
      <c r="Q115" s="55"/>
      <c r="R115" s="55"/>
      <c r="S115" s="55"/>
      <c r="T115" s="55"/>
      <c r="U115" s="55"/>
      <c r="V115" s="55"/>
      <c r="W115" s="55"/>
      <c r="X115" s="65">
        <v>3</v>
      </c>
      <c r="Y115" s="65">
        <v>3</v>
      </c>
      <c r="Z115" s="65"/>
      <c r="AA115" s="65"/>
      <c r="AB115" s="63"/>
    </row>
    <row r="116" spans="1:28" ht="20.100000000000001" customHeight="1" x14ac:dyDescent="0.3">
      <c r="A116" s="378"/>
      <c r="B116" s="450"/>
      <c r="C116" s="450"/>
      <c r="D116" s="450"/>
      <c r="E116" s="50" t="s">
        <v>149</v>
      </c>
      <c r="F116" s="55">
        <v>3</v>
      </c>
      <c r="G116" s="55">
        <v>3</v>
      </c>
      <c r="H116" s="55"/>
      <c r="I116" s="55"/>
      <c r="J116" s="55"/>
      <c r="K116" s="55"/>
      <c r="L116" s="55"/>
      <c r="M116" s="55"/>
      <c r="N116" s="55"/>
      <c r="O116" s="55"/>
      <c r="P116" s="55"/>
      <c r="Q116" s="55"/>
      <c r="R116" s="55"/>
      <c r="S116" s="55"/>
      <c r="T116" s="55"/>
      <c r="U116" s="55"/>
      <c r="V116" s="55"/>
      <c r="W116" s="55"/>
      <c r="X116" s="65">
        <v>3</v>
      </c>
      <c r="Y116" s="65">
        <v>3</v>
      </c>
      <c r="Z116" s="65"/>
      <c r="AA116" s="65"/>
      <c r="AB116" s="63"/>
    </row>
    <row r="117" spans="1:28" ht="20.100000000000001" customHeight="1" x14ac:dyDescent="0.3">
      <c r="A117" s="378"/>
      <c r="B117" s="450"/>
      <c r="C117" s="450"/>
      <c r="D117" s="450"/>
      <c r="E117" s="50" t="s">
        <v>150</v>
      </c>
      <c r="F117" s="55">
        <v>3</v>
      </c>
      <c r="G117" s="55">
        <v>3</v>
      </c>
      <c r="H117" s="55"/>
      <c r="I117" s="55"/>
      <c r="J117" s="55"/>
      <c r="K117" s="55"/>
      <c r="L117" s="55"/>
      <c r="M117" s="55"/>
      <c r="N117" s="55"/>
      <c r="O117" s="55"/>
      <c r="P117" s="55"/>
      <c r="Q117" s="55"/>
      <c r="R117" s="55"/>
      <c r="S117" s="55"/>
      <c r="T117" s="55"/>
      <c r="U117" s="55"/>
      <c r="V117" s="55"/>
      <c r="W117" s="55"/>
      <c r="X117" s="65">
        <v>3</v>
      </c>
      <c r="Y117" s="65">
        <v>3</v>
      </c>
      <c r="Z117" s="65"/>
      <c r="AA117" s="65"/>
      <c r="AB117" s="63"/>
    </row>
    <row r="118" spans="1:28" ht="20.100000000000001" customHeight="1" x14ac:dyDescent="0.3">
      <c r="A118" s="378"/>
      <c r="B118" s="450"/>
      <c r="C118" s="450"/>
      <c r="D118" s="450"/>
      <c r="E118" s="50" t="s">
        <v>151</v>
      </c>
      <c r="F118" s="55">
        <v>3</v>
      </c>
      <c r="G118" s="55">
        <v>3</v>
      </c>
      <c r="H118" s="55"/>
      <c r="I118" s="55"/>
      <c r="J118" s="55"/>
      <c r="K118" s="55"/>
      <c r="L118" s="55"/>
      <c r="M118" s="55"/>
      <c r="N118" s="55"/>
      <c r="O118" s="55"/>
      <c r="P118" s="55"/>
      <c r="Q118" s="55"/>
      <c r="R118" s="55"/>
      <c r="S118" s="55"/>
      <c r="T118" s="55"/>
      <c r="U118" s="55"/>
      <c r="V118" s="55"/>
      <c r="W118" s="55"/>
      <c r="X118" s="65"/>
      <c r="Y118" s="65"/>
      <c r="Z118" s="65">
        <v>3</v>
      </c>
      <c r="AA118" s="65">
        <v>3</v>
      </c>
      <c r="AB118" s="63"/>
    </row>
    <row r="119" spans="1:28" ht="20.100000000000001" customHeight="1" x14ac:dyDescent="0.3">
      <c r="A119" s="378"/>
      <c r="B119" s="450"/>
      <c r="C119" s="450"/>
      <c r="D119" s="450"/>
      <c r="E119" s="50" t="s">
        <v>152</v>
      </c>
      <c r="F119" s="55">
        <v>3</v>
      </c>
      <c r="G119" s="55">
        <v>3</v>
      </c>
      <c r="H119" s="55"/>
      <c r="I119" s="55"/>
      <c r="J119" s="55"/>
      <c r="K119" s="55"/>
      <c r="L119" s="55"/>
      <c r="M119" s="55"/>
      <c r="N119" s="55"/>
      <c r="O119" s="55"/>
      <c r="P119" s="55"/>
      <c r="Q119" s="55"/>
      <c r="R119" s="55"/>
      <c r="S119" s="55"/>
      <c r="T119" s="55"/>
      <c r="U119" s="55"/>
      <c r="V119" s="55"/>
      <c r="W119" s="55"/>
      <c r="X119" s="65"/>
      <c r="Y119" s="65"/>
      <c r="Z119" s="65">
        <v>3</v>
      </c>
      <c r="AA119" s="65">
        <v>3</v>
      </c>
      <c r="AB119" s="63"/>
    </row>
    <row r="120" spans="1:28" ht="20.100000000000001" customHeight="1" x14ac:dyDescent="0.3">
      <c r="A120" s="378"/>
      <c r="B120" s="450"/>
      <c r="C120" s="450"/>
      <c r="D120" s="450"/>
      <c r="E120" s="50" t="s">
        <v>153</v>
      </c>
      <c r="F120" s="55">
        <v>3</v>
      </c>
      <c r="G120" s="55">
        <v>3</v>
      </c>
      <c r="H120" s="55"/>
      <c r="I120" s="55"/>
      <c r="J120" s="55"/>
      <c r="K120" s="55"/>
      <c r="L120" s="55"/>
      <c r="M120" s="55"/>
      <c r="N120" s="55"/>
      <c r="O120" s="55"/>
      <c r="P120" s="55"/>
      <c r="Q120" s="55"/>
      <c r="R120" s="55"/>
      <c r="S120" s="55"/>
      <c r="T120" s="55"/>
      <c r="U120" s="55"/>
      <c r="V120" s="55"/>
      <c r="W120" s="55"/>
      <c r="X120" s="65"/>
      <c r="Y120" s="65"/>
      <c r="Z120" s="65">
        <v>3</v>
      </c>
      <c r="AA120" s="65">
        <v>3</v>
      </c>
      <c r="AB120" s="63"/>
    </row>
    <row r="121" spans="1:28" ht="20.100000000000001" customHeight="1" x14ac:dyDescent="0.3">
      <c r="A121" s="378"/>
      <c r="B121" s="450"/>
      <c r="C121" s="450"/>
      <c r="D121" s="450"/>
      <c r="E121" s="50" t="s">
        <v>154</v>
      </c>
      <c r="F121" s="55">
        <v>3</v>
      </c>
      <c r="G121" s="55">
        <v>3</v>
      </c>
      <c r="H121" s="55"/>
      <c r="I121" s="55"/>
      <c r="J121" s="55"/>
      <c r="K121" s="55"/>
      <c r="L121" s="55"/>
      <c r="M121" s="55"/>
      <c r="N121" s="55"/>
      <c r="O121" s="55"/>
      <c r="P121" s="55"/>
      <c r="Q121" s="55"/>
      <c r="R121" s="55"/>
      <c r="S121" s="55"/>
      <c r="T121" s="55"/>
      <c r="U121" s="55"/>
      <c r="V121" s="55"/>
      <c r="W121" s="55"/>
      <c r="X121" s="65"/>
      <c r="Y121" s="65"/>
      <c r="Z121" s="65">
        <v>3</v>
      </c>
      <c r="AA121" s="65">
        <v>3</v>
      </c>
      <c r="AB121" s="63"/>
    </row>
    <row r="122" spans="1:28" ht="20.100000000000001" customHeight="1" x14ac:dyDescent="0.3">
      <c r="A122" s="378"/>
      <c r="B122" s="450"/>
      <c r="C122" s="450"/>
      <c r="D122" s="450"/>
      <c r="E122" s="50" t="s">
        <v>155</v>
      </c>
      <c r="F122" s="55">
        <v>3</v>
      </c>
      <c r="G122" s="55">
        <v>3</v>
      </c>
      <c r="H122" s="55"/>
      <c r="I122" s="55"/>
      <c r="J122" s="55"/>
      <c r="K122" s="55"/>
      <c r="L122" s="55"/>
      <c r="M122" s="55"/>
      <c r="N122" s="55"/>
      <c r="O122" s="55"/>
      <c r="P122" s="55"/>
      <c r="Q122" s="55"/>
      <c r="R122" s="55"/>
      <c r="S122" s="55"/>
      <c r="T122" s="55"/>
      <c r="U122" s="55"/>
      <c r="V122" s="55"/>
      <c r="W122" s="55"/>
      <c r="X122" s="65"/>
      <c r="Y122" s="65"/>
      <c r="Z122" s="65">
        <v>3</v>
      </c>
      <c r="AA122" s="65">
        <v>3</v>
      </c>
      <c r="AB122" s="63"/>
    </row>
    <row r="123" spans="1:28" ht="20.100000000000001" customHeight="1" x14ac:dyDescent="0.3">
      <c r="A123" s="378"/>
      <c r="B123" s="450"/>
      <c r="C123" s="450"/>
      <c r="D123" s="450"/>
      <c r="E123" s="50" t="s">
        <v>156</v>
      </c>
      <c r="F123" s="55">
        <v>3</v>
      </c>
      <c r="G123" s="55">
        <v>3</v>
      </c>
      <c r="H123" s="55"/>
      <c r="I123" s="55"/>
      <c r="J123" s="55"/>
      <c r="K123" s="55"/>
      <c r="L123" s="55"/>
      <c r="M123" s="55"/>
      <c r="N123" s="55"/>
      <c r="O123" s="55"/>
      <c r="P123" s="55"/>
      <c r="Q123" s="55"/>
      <c r="R123" s="55"/>
      <c r="S123" s="55"/>
      <c r="T123" s="55"/>
      <c r="U123" s="55"/>
      <c r="V123" s="55"/>
      <c r="W123" s="55"/>
      <c r="X123" s="65"/>
      <c r="Y123" s="65"/>
      <c r="Z123" s="65">
        <v>3</v>
      </c>
      <c r="AA123" s="65">
        <v>3</v>
      </c>
      <c r="AB123" s="63"/>
    </row>
    <row r="124" spans="1:28" ht="20.100000000000001" customHeight="1" x14ac:dyDescent="0.3">
      <c r="A124" s="378"/>
      <c r="B124" s="450"/>
      <c r="C124" s="450"/>
      <c r="D124" s="450"/>
      <c r="E124" s="50" t="s">
        <v>157</v>
      </c>
      <c r="F124" s="55">
        <v>3</v>
      </c>
      <c r="G124" s="55">
        <v>3</v>
      </c>
      <c r="H124" s="55"/>
      <c r="I124" s="55"/>
      <c r="J124" s="55"/>
      <c r="K124" s="55"/>
      <c r="L124" s="55"/>
      <c r="M124" s="55"/>
      <c r="N124" s="55"/>
      <c r="O124" s="55"/>
      <c r="P124" s="55"/>
      <c r="Q124" s="55"/>
      <c r="R124" s="55"/>
      <c r="S124" s="55"/>
      <c r="T124" s="55"/>
      <c r="U124" s="55"/>
      <c r="V124" s="55"/>
      <c r="W124" s="55"/>
      <c r="X124" s="65"/>
      <c r="Y124" s="65"/>
      <c r="Z124" s="65">
        <v>3</v>
      </c>
      <c r="AA124" s="65">
        <v>3</v>
      </c>
      <c r="AB124" s="63"/>
    </row>
    <row r="125" spans="1:28" ht="20.100000000000001" customHeight="1" x14ac:dyDescent="0.3">
      <c r="A125" s="378"/>
      <c r="B125" s="450"/>
      <c r="C125" s="450"/>
      <c r="D125" s="450"/>
      <c r="E125" s="50" t="s">
        <v>176</v>
      </c>
      <c r="F125" s="55">
        <v>3</v>
      </c>
      <c r="G125" s="55">
        <v>3</v>
      </c>
      <c r="H125" s="55"/>
      <c r="I125" s="55"/>
      <c r="J125" s="55"/>
      <c r="K125" s="55"/>
      <c r="L125" s="55"/>
      <c r="M125" s="55"/>
      <c r="N125" s="55"/>
      <c r="O125" s="55"/>
      <c r="P125" s="55"/>
      <c r="Q125" s="55"/>
      <c r="R125" s="55"/>
      <c r="S125" s="55"/>
      <c r="T125" s="55"/>
      <c r="U125" s="55"/>
      <c r="V125" s="55"/>
      <c r="W125" s="55"/>
      <c r="X125" s="65"/>
      <c r="Y125" s="65"/>
      <c r="Z125" s="65">
        <v>3</v>
      </c>
      <c r="AA125" s="65">
        <v>3</v>
      </c>
      <c r="AB125" s="63"/>
    </row>
    <row r="126" spans="1:28" ht="18" customHeight="1" x14ac:dyDescent="0.3">
      <c r="A126" s="378"/>
      <c r="B126" s="362" t="s">
        <v>78</v>
      </c>
      <c r="C126" s="362"/>
      <c r="D126" s="362"/>
      <c r="E126" s="50" t="s">
        <v>31</v>
      </c>
      <c r="F126" s="65">
        <v>2</v>
      </c>
      <c r="G126" s="65">
        <v>2</v>
      </c>
      <c r="H126" s="65"/>
      <c r="I126" s="65"/>
      <c r="J126" s="65">
        <v>2</v>
      </c>
      <c r="K126" s="65">
        <v>2</v>
      </c>
      <c r="L126" s="65"/>
      <c r="M126" s="65"/>
      <c r="N126" s="65"/>
      <c r="O126" s="65"/>
      <c r="P126" s="65"/>
      <c r="Q126" s="65"/>
      <c r="R126" s="65"/>
      <c r="S126" s="65"/>
      <c r="T126" s="65"/>
      <c r="U126" s="65"/>
      <c r="V126" s="65"/>
      <c r="W126" s="65"/>
      <c r="X126" s="65"/>
      <c r="Y126" s="65"/>
      <c r="Z126" s="65"/>
      <c r="AA126" s="65"/>
      <c r="AB126" s="137"/>
    </row>
    <row r="127" spans="1:28" s="12" customFormat="1" ht="20.25" customHeight="1" x14ac:dyDescent="0.3">
      <c r="A127" s="378"/>
      <c r="B127" s="362"/>
      <c r="C127" s="362"/>
      <c r="D127" s="362"/>
      <c r="E127" s="50" t="s">
        <v>84</v>
      </c>
      <c r="F127" s="65">
        <v>2</v>
      </c>
      <c r="G127" s="65">
        <v>2</v>
      </c>
      <c r="H127" s="65">
        <v>2</v>
      </c>
      <c r="I127" s="65">
        <v>2</v>
      </c>
      <c r="J127" s="65"/>
      <c r="K127" s="65"/>
      <c r="L127" s="65"/>
      <c r="M127" s="65"/>
      <c r="N127" s="65"/>
      <c r="O127" s="65"/>
      <c r="P127" s="65"/>
      <c r="Q127" s="65"/>
      <c r="R127" s="65"/>
      <c r="S127" s="65"/>
      <c r="T127" s="65"/>
      <c r="U127" s="65"/>
      <c r="V127" s="65"/>
      <c r="W127" s="65"/>
      <c r="X127" s="65"/>
      <c r="Y127" s="65"/>
      <c r="Z127" s="65"/>
      <c r="AA127" s="65"/>
      <c r="AB127" s="67"/>
    </row>
    <row r="128" spans="1:28" s="12" customFormat="1" ht="19.5" customHeight="1" x14ac:dyDescent="0.3">
      <c r="A128" s="378"/>
      <c r="B128" s="362"/>
      <c r="C128" s="362"/>
      <c r="D128" s="362"/>
      <c r="E128" s="50" t="s">
        <v>193</v>
      </c>
      <c r="F128" s="65">
        <v>1</v>
      </c>
      <c r="G128" s="65">
        <v>1</v>
      </c>
      <c r="H128" s="65"/>
      <c r="I128" s="65"/>
      <c r="J128" s="65"/>
      <c r="K128" s="65"/>
      <c r="L128" s="65"/>
      <c r="M128" s="65"/>
      <c r="N128" s="65"/>
      <c r="O128" s="65"/>
      <c r="P128" s="65"/>
      <c r="Q128" s="65"/>
      <c r="R128" s="65">
        <v>1</v>
      </c>
      <c r="S128" s="65">
        <v>1</v>
      </c>
      <c r="T128" s="65"/>
      <c r="U128" s="65"/>
      <c r="V128" s="65"/>
      <c r="W128" s="65"/>
      <c r="X128" s="65"/>
      <c r="Y128" s="65"/>
      <c r="Z128" s="65"/>
      <c r="AA128" s="65"/>
      <c r="AB128" s="67"/>
    </row>
    <row r="129" spans="1:29" ht="21" customHeight="1" x14ac:dyDescent="0.3">
      <c r="A129" s="378"/>
      <c r="B129" s="362"/>
      <c r="C129" s="362"/>
      <c r="D129" s="362"/>
      <c r="E129" s="50" t="s">
        <v>83</v>
      </c>
      <c r="F129" s="65">
        <v>2</v>
      </c>
      <c r="G129" s="65">
        <v>2</v>
      </c>
      <c r="H129" s="65"/>
      <c r="I129" s="65"/>
      <c r="J129" s="65">
        <v>2</v>
      </c>
      <c r="K129" s="65">
        <v>2</v>
      </c>
      <c r="L129" s="65"/>
      <c r="M129" s="65"/>
      <c r="N129" s="65"/>
      <c r="O129" s="65"/>
      <c r="P129" s="65"/>
      <c r="Q129" s="65"/>
      <c r="R129" s="65"/>
      <c r="S129" s="65"/>
      <c r="T129" s="65"/>
      <c r="U129" s="65"/>
      <c r="V129" s="65"/>
      <c r="W129" s="65"/>
      <c r="X129" s="65"/>
      <c r="Y129" s="65"/>
      <c r="Z129" s="65"/>
      <c r="AA129" s="65"/>
      <c r="AB129" s="68"/>
    </row>
    <row r="130" spans="1:29" ht="18" customHeight="1" x14ac:dyDescent="0.3">
      <c r="A130" s="378"/>
      <c r="B130" s="362"/>
      <c r="C130" s="362"/>
      <c r="D130" s="362"/>
      <c r="E130" s="50" t="s">
        <v>82</v>
      </c>
      <c r="F130" s="65">
        <v>1</v>
      </c>
      <c r="G130" s="65">
        <v>1</v>
      </c>
      <c r="H130" s="65"/>
      <c r="I130" s="65"/>
      <c r="J130" s="65">
        <v>1</v>
      </c>
      <c r="K130" s="65">
        <v>1</v>
      </c>
      <c r="L130" s="65"/>
      <c r="M130" s="65"/>
      <c r="N130" s="65"/>
      <c r="O130" s="65"/>
      <c r="P130" s="65"/>
      <c r="Q130" s="65"/>
      <c r="R130" s="65"/>
      <c r="S130" s="65"/>
      <c r="T130" s="65"/>
      <c r="U130" s="65"/>
      <c r="V130" s="65"/>
      <c r="W130" s="65"/>
      <c r="X130" s="65"/>
      <c r="Y130" s="65"/>
      <c r="Z130" s="65"/>
      <c r="AA130" s="65"/>
      <c r="AB130" s="68"/>
    </row>
    <row r="131" spans="1:29" s="1" customFormat="1" ht="20.25" customHeight="1" x14ac:dyDescent="0.3">
      <c r="A131" s="378"/>
      <c r="B131" s="362"/>
      <c r="C131" s="362"/>
      <c r="D131" s="362"/>
      <c r="E131" s="50" t="s">
        <v>103</v>
      </c>
      <c r="F131" s="65">
        <v>2</v>
      </c>
      <c r="G131" s="65">
        <v>2</v>
      </c>
      <c r="H131" s="65"/>
      <c r="I131" s="65"/>
      <c r="J131" s="65"/>
      <c r="K131" s="65"/>
      <c r="L131" s="65"/>
      <c r="M131" s="65"/>
      <c r="N131" s="65"/>
      <c r="O131" s="65"/>
      <c r="P131" s="65"/>
      <c r="Q131" s="65"/>
      <c r="R131" s="65"/>
      <c r="S131" s="65"/>
      <c r="T131" s="65"/>
      <c r="U131" s="65"/>
      <c r="V131" s="65"/>
      <c r="W131" s="65"/>
      <c r="X131" s="65">
        <v>2</v>
      </c>
      <c r="Y131" s="65">
        <v>2</v>
      </c>
      <c r="Z131" s="65"/>
      <c r="AA131" s="65"/>
      <c r="AB131" s="69"/>
      <c r="AC131" s="2"/>
    </row>
    <row r="132" spans="1:29" ht="18" customHeight="1" x14ac:dyDescent="0.3">
      <c r="A132" s="378"/>
      <c r="B132" s="362"/>
      <c r="C132" s="362"/>
      <c r="D132" s="362"/>
      <c r="E132" s="50" t="s">
        <v>104</v>
      </c>
      <c r="F132" s="65">
        <v>1</v>
      </c>
      <c r="G132" s="65">
        <v>1</v>
      </c>
      <c r="H132" s="65"/>
      <c r="I132" s="65"/>
      <c r="J132" s="65"/>
      <c r="K132" s="65"/>
      <c r="L132" s="65"/>
      <c r="M132" s="65"/>
      <c r="N132" s="65"/>
      <c r="O132" s="65"/>
      <c r="P132" s="65"/>
      <c r="Q132" s="65"/>
      <c r="R132" s="65"/>
      <c r="S132" s="65"/>
      <c r="T132" s="65"/>
      <c r="U132" s="65"/>
      <c r="V132" s="65"/>
      <c r="W132" s="65"/>
      <c r="X132" s="65">
        <v>1</v>
      </c>
      <c r="Y132" s="65">
        <v>1</v>
      </c>
      <c r="Z132" s="65"/>
      <c r="AA132" s="65"/>
      <c r="AB132" s="70"/>
    </row>
    <row r="133" spans="1:29" ht="19.5" customHeight="1" x14ac:dyDescent="0.3">
      <c r="A133" s="378"/>
      <c r="B133" s="362"/>
      <c r="C133" s="362"/>
      <c r="D133" s="362"/>
      <c r="E133" s="50" t="s">
        <v>81</v>
      </c>
      <c r="F133" s="65">
        <v>2</v>
      </c>
      <c r="G133" s="65">
        <v>2</v>
      </c>
      <c r="H133" s="65"/>
      <c r="I133" s="65"/>
      <c r="J133" s="65">
        <v>2</v>
      </c>
      <c r="K133" s="65">
        <v>2</v>
      </c>
      <c r="L133" s="65"/>
      <c r="M133" s="65"/>
      <c r="N133" s="65"/>
      <c r="O133" s="65"/>
      <c r="P133" s="65"/>
      <c r="Q133" s="65"/>
      <c r="R133" s="65"/>
      <c r="S133" s="65"/>
      <c r="T133" s="65"/>
      <c r="U133" s="65"/>
      <c r="V133" s="65"/>
      <c r="W133" s="65"/>
      <c r="X133" s="65"/>
      <c r="Y133" s="65"/>
      <c r="Z133" s="65"/>
      <c r="AA133" s="65"/>
      <c r="AB133" s="70"/>
    </row>
    <row r="134" spans="1:29" ht="17.25" customHeight="1" x14ac:dyDescent="0.3">
      <c r="A134" s="378"/>
      <c r="B134" s="362"/>
      <c r="C134" s="362"/>
      <c r="D134" s="362"/>
      <c r="E134" s="50" t="s">
        <v>64</v>
      </c>
      <c r="F134" s="65">
        <v>2</v>
      </c>
      <c r="G134" s="65">
        <v>4</v>
      </c>
      <c r="H134" s="65"/>
      <c r="I134" s="65"/>
      <c r="J134" s="65">
        <v>2</v>
      </c>
      <c r="K134" s="65">
        <v>4</v>
      </c>
      <c r="L134" s="65"/>
      <c r="M134" s="65"/>
      <c r="N134" s="65"/>
      <c r="O134" s="65"/>
      <c r="P134" s="65"/>
      <c r="Q134" s="65"/>
      <c r="R134" s="65"/>
      <c r="S134" s="65"/>
      <c r="T134" s="65"/>
      <c r="U134" s="65"/>
      <c r="V134" s="65"/>
      <c r="W134" s="65"/>
      <c r="X134" s="65"/>
      <c r="Y134" s="65"/>
      <c r="Z134" s="65"/>
      <c r="AA134" s="65"/>
      <c r="AB134" s="71"/>
      <c r="AC134" s="9"/>
    </row>
    <row r="135" spans="1:29" ht="16.350000000000001" customHeight="1" x14ac:dyDescent="0.3">
      <c r="A135" s="378"/>
      <c r="B135" s="362"/>
      <c r="C135" s="362"/>
      <c r="D135" s="362"/>
      <c r="E135" s="50" t="s">
        <v>95</v>
      </c>
      <c r="F135" s="65">
        <v>2</v>
      </c>
      <c r="G135" s="65">
        <v>2</v>
      </c>
      <c r="H135" s="65"/>
      <c r="I135" s="65"/>
      <c r="J135" s="65">
        <v>2</v>
      </c>
      <c r="K135" s="65">
        <v>2</v>
      </c>
      <c r="L135" s="65"/>
      <c r="M135" s="65"/>
      <c r="N135" s="65"/>
      <c r="O135" s="65"/>
      <c r="P135" s="65"/>
      <c r="Q135" s="65"/>
      <c r="R135" s="65"/>
      <c r="S135" s="65"/>
      <c r="T135" s="65"/>
      <c r="U135" s="65"/>
      <c r="V135" s="65"/>
      <c r="W135" s="65"/>
      <c r="X135" s="65"/>
      <c r="Y135" s="65"/>
      <c r="Z135" s="65"/>
      <c r="AA135" s="65"/>
      <c r="AB135" s="68"/>
      <c r="AC135" s="9"/>
    </row>
    <row r="136" spans="1:29" ht="16.350000000000001" customHeight="1" x14ac:dyDescent="0.3">
      <c r="A136" s="378"/>
      <c r="B136" s="362"/>
      <c r="C136" s="362"/>
      <c r="D136" s="362"/>
      <c r="E136" s="50" t="s">
        <v>96</v>
      </c>
      <c r="F136" s="65">
        <v>2</v>
      </c>
      <c r="G136" s="65">
        <v>2</v>
      </c>
      <c r="H136" s="65"/>
      <c r="I136" s="65"/>
      <c r="J136" s="65"/>
      <c r="K136" s="65"/>
      <c r="L136" s="65">
        <v>2</v>
      </c>
      <c r="M136" s="65">
        <v>2</v>
      </c>
      <c r="N136" s="65"/>
      <c r="O136" s="65"/>
      <c r="P136" s="65"/>
      <c r="Q136" s="65"/>
      <c r="R136" s="65"/>
      <c r="S136" s="65"/>
      <c r="T136" s="65"/>
      <c r="U136" s="65"/>
      <c r="V136" s="65"/>
      <c r="W136" s="65"/>
      <c r="X136" s="65"/>
      <c r="Y136" s="65"/>
      <c r="Z136" s="65"/>
      <c r="AA136" s="65"/>
      <c r="AB136" s="68"/>
      <c r="AC136" s="9"/>
    </row>
    <row r="137" spans="1:29" ht="16.350000000000001" customHeight="1" x14ac:dyDescent="0.3">
      <c r="A137" s="378"/>
      <c r="B137" s="362"/>
      <c r="C137" s="362"/>
      <c r="D137" s="362"/>
      <c r="E137" s="50" t="s">
        <v>106</v>
      </c>
      <c r="F137" s="65">
        <v>2</v>
      </c>
      <c r="G137" s="65">
        <v>2</v>
      </c>
      <c r="H137" s="65"/>
      <c r="I137" s="65"/>
      <c r="J137" s="65">
        <v>2</v>
      </c>
      <c r="K137" s="65">
        <v>2</v>
      </c>
      <c r="L137" s="65"/>
      <c r="M137" s="65"/>
      <c r="N137" s="65"/>
      <c r="O137" s="65"/>
      <c r="P137" s="65"/>
      <c r="Q137" s="65"/>
      <c r="R137" s="65"/>
      <c r="S137" s="65"/>
      <c r="T137" s="65"/>
      <c r="U137" s="65"/>
      <c r="V137" s="65"/>
      <c r="W137" s="65"/>
      <c r="X137" s="65"/>
      <c r="Y137" s="65"/>
      <c r="Z137" s="65"/>
      <c r="AA137" s="65"/>
      <c r="AB137" s="68"/>
      <c r="AC137" s="10"/>
    </row>
    <row r="138" spans="1:29" ht="16.350000000000001" customHeight="1" x14ac:dyDescent="0.3">
      <c r="A138" s="378"/>
      <c r="B138" s="362" t="s">
        <v>99</v>
      </c>
      <c r="C138" s="450"/>
      <c r="D138" s="450"/>
      <c r="E138" s="50" t="s">
        <v>98</v>
      </c>
      <c r="F138" s="65">
        <v>2</v>
      </c>
      <c r="G138" s="65">
        <v>2</v>
      </c>
      <c r="H138" s="65">
        <v>2</v>
      </c>
      <c r="I138" s="65">
        <v>2</v>
      </c>
      <c r="J138" s="65"/>
      <c r="K138" s="65"/>
      <c r="L138" s="65"/>
      <c r="M138" s="65"/>
      <c r="N138" s="65"/>
      <c r="O138" s="65"/>
      <c r="P138" s="65"/>
      <c r="Q138" s="65"/>
      <c r="R138" s="65"/>
      <c r="S138" s="65"/>
      <c r="T138" s="65"/>
      <c r="U138" s="65"/>
      <c r="V138" s="65"/>
      <c r="W138" s="65"/>
      <c r="X138" s="65"/>
      <c r="Y138" s="65"/>
      <c r="Z138" s="65"/>
      <c r="AA138" s="65"/>
      <c r="AB138" s="68"/>
      <c r="AC138" s="10"/>
    </row>
    <row r="139" spans="1:29" ht="16.350000000000001" customHeight="1" x14ac:dyDescent="0.3">
      <c r="A139" s="378"/>
      <c r="B139" s="450"/>
      <c r="C139" s="450"/>
      <c r="D139" s="450"/>
      <c r="E139" s="50" t="s">
        <v>100</v>
      </c>
      <c r="F139" s="65">
        <v>2</v>
      </c>
      <c r="G139" s="65">
        <v>2</v>
      </c>
      <c r="H139" s="65"/>
      <c r="I139" s="65"/>
      <c r="J139" s="65">
        <v>2</v>
      </c>
      <c r="K139" s="65">
        <v>2</v>
      </c>
      <c r="L139" s="65"/>
      <c r="M139" s="65"/>
      <c r="N139" s="65"/>
      <c r="O139" s="65"/>
      <c r="P139" s="65"/>
      <c r="Q139" s="65"/>
      <c r="R139" s="65"/>
      <c r="S139" s="65"/>
      <c r="T139" s="65"/>
      <c r="U139" s="65"/>
      <c r="V139" s="65"/>
      <c r="W139" s="65"/>
      <c r="X139" s="65"/>
      <c r="Y139" s="65"/>
      <c r="Z139" s="65"/>
      <c r="AA139" s="65"/>
      <c r="AB139" s="68"/>
      <c r="AC139" s="10"/>
    </row>
    <row r="140" spans="1:29" ht="16.350000000000001" customHeight="1" x14ac:dyDescent="0.3">
      <c r="A140" s="378"/>
      <c r="B140" s="362" t="s">
        <v>744</v>
      </c>
      <c r="C140" s="450"/>
      <c r="D140" s="450"/>
      <c r="E140" s="145" t="s">
        <v>745</v>
      </c>
      <c r="F140" s="37">
        <v>1</v>
      </c>
      <c r="G140" s="22">
        <v>1</v>
      </c>
      <c r="H140" s="282">
        <v>1</v>
      </c>
      <c r="I140" s="283"/>
      <c r="J140" s="283"/>
      <c r="K140" s="283"/>
      <c r="L140" s="283"/>
      <c r="M140" s="283"/>
      <c r="N140" s="283"/>
      <c r="O140" s="283"/>
      <c r="P140" s="283"/>
      <c r="Q140" s="283"/>
      <c r="R140" s="283"/>
      <c r="S140" s="283"/>
      <c r="T140" s="283"/>
      <c r="U140" s="283"/>
      <c r="V140" s="283"/>
      <c r="W140" s="283"/>
      <c r="X140" s="283"/>
      <c r="Y140" s="283"/>
      <c r="Z140" s="283"/>
      <c r="AA140" s="284"/>
      <c r="AB140" s="68"/>
      <c r="AC140" s="10"/>
    </row>
    <row r="141" spans="1:29" ht="16.350000000000001" customHeight="1" x14ac:dyDescent="0.3">
      <c r="A141" s="378"/>
      <c r="B141" s="450"/>
      <c r="C141" s="450"/>
      <c r="D141" s="450"/>
      <c r="E141" s="145" t="s">
        <v>709</v>
      </c>
      <c r="F141" s="37">
        <v>1</v>
      </c>
      <c r="G141" s="22">
        <v>1</v>
      </c>
      <c r="H141" s="282">
        <v>1</v>
      </c>
      <c r="I141" s="283"/>
      <c r="J141" s="283"/>
      <c r="K141" s="283"/>
      <c r="L141" s="283"/>
      <c r="M141" s="283"/>
      <c r="N141" s="283"/>
      <c r="O141" s="283"/>
      <c r="P141" s="283"/>
      <c r="Q141" s="283"/>
      <c r="R141" s="283"/>
      <c r="S141" s="283"/>
      <c r="T141" s="283"/>
      <c r="U141" s="283"/>
      <c r="V141" s="283"/>
      <c r="W141" s="283"/>
      <c r="X141" s="283"/>
      <c r="Y141" s="283"/>
      <c r="Z141" s="283"/>
      <c r="AA141" s="284"/>
      <c r="AB141" s="68"/>
      <c r="AC141" s="10"/>
    </row>
    <row r="142" spans="1:29" ht="16.350000000000001" customHeight="1" x14ac:dyDescent="0.3">
      <c r="A142" s="378"/>
      <c r="B142" s="450"/>
      <c r="C142" s="450"/>
      <c r="D142" s="450"/>
      <c r="E142" s="145" t="s">
        <v>710</v>
      </c>
      <c r="F142" s="37">
        <v>1</v>
      </c>
      <c r="G142" s="22">
        <v>1</v>
      </c>
      <c r="H142" s="282">
        <v>1</v>
      </c>
      <c r="I142" s="283"/>
      <c r="J142" s="283"/>
      <c r="K142" s="283"/>
      <c r="L142" s="283"/>
      <c r="M142" s="283"/>
      <c r="N142" s="283"/>
      <c r="O142" s="283"/>
      <c r="P142" s="283"/>
      <c r="Q142" s="283"/>
      <c r="R142" s="283"/>
      <c r="S142" s="283"/>
      <c r="T142" s="283"/>
      <c r="U142" s="283"/>
      <c r="V142" s="283"/>
      <c r="W142" s="283"/>
      <c r="X142" s="283"/>
      <c r="Y142" s="283"/>
      <c r="Z142" s="283"/>
      <c r="AA142" s="284"/>
      <c r="AB142" s="68"/>
      <c r="AC142" s="10"/>
    </row>
    <row r="143" spans="1:29" ht="16.350000000000001" customHeight="1" x14ac:dyDescent="0.3">
      <c r="A143" s="378"/>
      <c r="B143" s="450"/>
      <c r="C143" s="450"/>
      <c r="D143" s="450"/>
      <c r="E143" s="145" t="s">
        <v>711</v>
      </c>
      <c r="F143" s="37">
        <v>1</v>
      </c>
      <c r="G143" s="37">
        <v>1</v>
      </c>
      <c r="H143" s="282">
        <v>1</v>
      </c>
      <c r="I143" s="283"/>
      <c r="J143" s="283"/>
      <c r="K143" s="283"/>
      <c r="L143" s="283"/>
      <c r="M143" s="283"/>
      <c r="N143" s="283"/>
      <c r="O143" s="283"/>
      <c r="P143" s="283"/>
      <c r="Q143" s="283"/>
      <c r="R143" s="283"/>
      <c r="S143" s="283"/>
      <c r="T143" s="283"/>
      <c r="U143" s="283"/>
      <c r="V143" s="283"/>
      <c r="W143" s="283"/>
      <c r="X143" s="283"/>
      <c r="Y143" s="283"/>
      <c r="Z143" s="283"/>
      <c r="AA143" s="284"/>
      <c r="AB143" s="69"/>
      <c r="AC143" s="11"/>
    </row>
    <row r="144" spans="1:29" ht="16.350000000000001" customHeight="1" x14ac:dyDescent="0.3">
      <c r="A144" s="378"/>
      <c r="B144" s="451" t="s">
        <v>88</v>
      </c>
      <c r="C144" s="451"/>
      <c r="D144" s="451"/>
      <c r="E144" s="451"/>
      <c r="F144" s="451"/>
      <c r="G144" s="451"/>
      <c r="H144" s="138">
        <v>0</v>
      </c>
      <c r="I144" s="138">
        <v>0</v>
      </c>
      <c r="J144" s="138">
        <v>0</v>
      </c>
      <c r="K144" s="138">
        <v>0</v>
      </c>
      <c r="L144" s="138">
        <v>0</v>
      </c>
      <c r="M144" s="138">
        <v>0</v>
      </c>
      <c r="N144" s="138">
        <v>0</v>
      </c>
      <c r="O144" s="138">
        <v>0</v>
      </c>
      <c r="P144" s="138">
        <v>0</v>
      </c>
      <c r="Q144" s="138">
        <v>0</v>
      </c>
      <c r="R144" s="138">
        <v>0</v>
      </c>
      <c r="S144" s="138">
        <v>0</v>
      </c>
      <c r="T144" s="138">
        <v>0</v>
      </c>
      <c r="U144" s="138">
        <v>0</v>
      </c>
      <c r="V144" s="138">
        <v>9</v>
      </c>
      <c r="W144" s="138">
        <v>30</v>
      </c>
      <c r="X144" s="138">
        <v>9</v>
      </c>
      <c r="Y144" s="138">
        <v>30</v>
      </c>
      <c r="Z144" s="138">
        <v>9</v>
      </c>
      <c r="AA144" s="138">
        <v>30</v>
      </c>
      <c r="AB144" s="139"/>
      <c r="AC144" s="10"/>
    </row>
    <row r="145" spans="1:29" ht="16.350000000000001" customHeight="1" x14ac:dyDescent="0.3">
      <c r="A145" s="378"/>
      <c r="B145" s="449" t="s">
        <v>158</v>
      </c>
      <c r="C145" s="449"/>
      <c r="D145" s="449"/>
      <c r="E145" s="449"/>
      <c r="F145" s="449"/>
      <c r="G145" s="449"/>
      <c r="H145" s="448">
        <f>SUM(H34+H39+H83)</f>
        <v>30</v>
      </c>
      <c r="I145" s="448"/>
      <c r="J145" s="448">
        <f>SUM(J34+J39+J83)</f>
        <v>30</v>
      </c>
      <c r="K145" s="448"/>
      <c r="L145" s="448">
        <f>SUM(L34+L39+L83)</f>
        <v>28</v>
      </c>
      <c r="M145" s="448"/>
      <c r="N145" s="448">
        <f>SUM(N34+N39+N83)</f>
        <v>30</v>
      </c>
      <c r="O145" s="448"/>
      <c r="P145" s="448">
        <f>SUM(P34+P39+P83)</f>
        <v>23</v>
      </c>
      <c r="Q145" s="448"/>
      <c r="R145" s="448">
        <f>SUM(R34+R39+R83)</f>
        <v>29</v>
      </c>
      <c r="S145" s="448"/>
      <c r="T145" s="448">
        <f>SUM(T34+T39+T83)</f>
        <v>14</v>
      </c>
      <c r="U145" s="448"/>
      <c r="V145" s="448">
        <f>SUM(V34+V39+V83)</f>
        <v>3</v>
      </c>
      <c r="W145" s="448"/>
      <c r="X145" s="448">
        <v>3</v>
      </c>
      <c r="Y145" s="448"/>
      <c r="Z145" s="448">
        <f>Z34+Z83+Z39</f>
        <v>3</v>
      </c>
      <c r="AA145" s="448"/>
      <c r="AB145" s="140">
        <f>SUM(H145:AA145)</f>
        <v>193</v>
      </c>
      <c r="AC145" s="10"/>
    </row>
    <row r="146" spans="1:29" ht="16.350000000000001" customHeight="1" x14ac:dyDescent="0.3">
      <c r="A146" s="378"/>
      <c r="B146" s="449" t="s">
        <v>50</v>
      </c>
      <c r="C146" s="449"/>
      <c r="D146" s="449"/>
      <c r="E146" s="449"/>
      <c r="F146" s="449"/>
      <c r="G146" s="449"/>
      <c r="H146" s="448">
        <f>H144</f>
        <v>0</v>
      </c>
      <c r="I146" s="448"/>
      <c r="J146" s="448">
        <f>J144</f>
        <v>0</v>
      </c>
      <c r="K146" s="448"/>
      <c r="L146" s="448">
        <f>L144</f>
        <v>0</v>
      </c>
      <c r="M146" s="448"/>
      <c r="N146" s="448">
        <v>0</v>
      </c>
      <c r="O146" s="448"/>
      <c r="P146" s="448">
        <f>P144</f>
        <v>0</v>
      </c>
      <c r="Q146" s="448"/>
      <c r="R146" s="448">
        <f>R144</f>
        <v>0</v>
      </c>
      <c r="S146" s="448"/>
      <c r="T146" s="448">
        <f>T144</f>
        <v>0</v>
      </c>
      <c r="U146" s="448"/>
      <c r="V146" s="448">
        <f>V144</f>
        <v>9</v>
      </c>
      <c r="W146" s="448"/>
      <c r="X146" s="448">
        <v>9</v>
      </c>
      <c r="Y146" s="448"/>
      <c r="Z146" s="448">
        <f>Z144</f>
        <v>9</v>
      </c>
      <c r="AA146" s="448"/>
      <c r="AB146" s="140">
        <f>SUM(H146:AA146)</f>
        <v>27</v>
      </c>
      <c r="AC146" s="8"/>
    </row>
    <row r="147" spans="1:29" ht="16.350000000000001" customHeight="1" x14ac:dyDescent="0.3">
      <c r="A147" s="378"/>
      <c r="B147" s="453" t="s">
        <v>51</v>
      </c>
      <c r="C147" s="453"/>
      <c r="D147" s="453"/>
      <c r="E147" s="453"/>
      <c r="F147" s="453"/>
      <c r="G147" s="453"/>
      <c r="H147" s="448">
        <f>H145+H146</f>
        <v>30</v>
      </c>
      <c r="I147" s="448"/>
      <c r="J147" s="448">
        <f>J145+J146</f>
        <v>30</v>
      </c>
      <c r="K147" s="448"/>
      <c r="L147" s="448">
        <f>L145+L146</f>
        <v>28</v>
      </c>
      <c r="M147" s="448"/>
      <c r="N147" s="448">
        <f>N145+N146</f>
        <v>30</v>
      </c>
      <c r="O147" s="448"/>
      <c r="P147" s="448">
        <f>P145+P146</f>
        <v>23</v>
      </c>
      <c r="Q147" s="448"/>
      <c r="R147" s="448">
        <f>R145+R146</f>
        <v>29</v>
      </c>
      <c r="S147" s="448"/>
      <c r="T147" s="448">
        <f>T145+T146</f>
        <v>14</v>
      </c>
      <c r="U147" s="448"/>
      <c r="V147" s="448">
        <f>V145+V146</f>
        <v>12</v>
      </c>
      <c r="W147" s="448"/>
      <c r="X147" s="448">
        <f>X145+X146</f>
        <v>12</v>
      </c>
      <c r="Y147" s="448"/>
      <c r="Z147" s="448">
        <f>Z145+Z146</f>
        <v>12</v>
      </c>
      <c r="AA147" s="448"/>
      <c r="AB147" s="140">
        <f>SUM(H147:AA147)</f>
        <v>220</v>
      </c>
    </row>
    <row r="148" spans="1:29" ht="16.350000000000001" customHeight="1" x14ac:dyDescent="0.3">
      <c r="A148" s="378"/>
      <c r="B148" s="454" t="s">
        <v>52</v>
      </c>
      <c r="C148" s="454"/>
      <c r="D148" s="454"/>
      <c r="E148" s="454"/>
      <c r="F148" s="454"/>
      <c r="G148" s="454"/>
      <c r="H148" s="455">
        <f>I34+I83+I39+I144</f>
        <v>31</v>
      </c>
      <c r="I148" s="455"/>
      <c r="J148" s="455">
        <f>K83+K34+K39+K144</f>
        <v>31</v>
      </c>
      <c r="K148" s="455"/>
      <c r="L148" s="455">
        <f>M34+M39+M83+M144</f>
        <v>30</v>
      </c>
      <c r="M148" s="455"/>
      <c r="N148" s="455">
        <f>O83+O34+O39+O144</f>
        <v>32</v>
      </c>
      <c r="O148" s="455"/>
      <c r="P148" s="455">
        <f>Q34+Q83+Q39+Q144</f>
        <v>24</v>
      </c>
      <c r="Q148" s="455"/>
      <c r="R148" s="455">
        <f>S34+S83+S144+S39</f>
        <v>30</v>
      </c>
      <c r="S148" s="455"/>
      <c r="T148" s="455">
        <f>U83+U34+U144+U39</f>
        <v>16</v>
      </c>
      <c r="U148" s="455"/>
      <c r="V148" s="455">
        <f>W83+W34+W144+W39</f>
        <v>33</v>
      </c>
      <c r="W148" s="455"/>
      <c r="X148" s="455">
        <f>Y83+Y34+Y144+Y39</f>
        <v>33</v>
      </c>
      <c r="Y148" s="455"/>
      <c r="Z148" s="455">
        <v>22</v>
      </c>
      <c r="AA148" s="455"/>
      <c r="AB148" s="89">
        <f>SUM(H148:AA148)</f>
        <v>282</v>
      </c>
    </row>
    <row r="149" spans="1:29" ht="18.75" customHeight="1" x14ac:dyDescent="0.3">
      <c r="A149" s="452" t="s">
        <v>601</v>
      </c>
      <c r="B149" s="452"/>
      <c r="C149" s="452"/>
      <c r="D149" s="452"/>
      <c r="E149" s="452"/>
      <c r="F149" s="452"/>
      <c r="G149" s="452"/>
      <c r="H149" s="452"/>
      <c r="I149" s="452"/>
      <c r="J149" s="452"/>
      <c r="K149" s="452"/>
      <c r="L149" s="452"/>
      <c r="M149" s="452"/>
      <c r="N149" s="452"/>
      <c r="O149" s="452"/>
      <c r="P149" s="452"/>
      <c r="Q149" s="452"/>
      <c r="R149" s="452"/>
      <c r="S149" s="452"/>
      <c r="T149" s="452"/>
      <c r="U149" s="452"/>
      <c r="V149" s="452"/>
      <c r="W149" s="452"/>
      <c r="X149" s="452"/>
      <c r="Y149" s="452"/>
      <c r="Z149" s="452"/>
      <c r="AA149" s="452"/>
      <c r="AB149" s="452"/>
    </row>
    <row r="150" spans="1:29" ht="18.75" customHeight="1" x14ac:dyDescent="0.3">
      <c r="A150" s="424" t="s">
        <v>379</v>
      </c>
      <c r="B150" s="425"/>
      <c r="C150" s="425"/>
      <c r="D150" s="425"/>
      <c r="E150" s="425"/>
      <c r="F150" s="425"/>
      <c r="G150" s="425"/>
      <c r="H150" s="425"/>
      <c r="I150" s="425"/>
      <c r="J150" s="425"/>
      <c r="K150" s="425"/>
      <c r="L150" s="425"/>
      <c r="M150" s="425"/>
      <c r="N150" s="425"/>
      <c r="O150" s="425"/>
      <c r="P150" s="425"/>
      <c r="Q150" s="425"/>
      <c r="R150" s="425"/>
      <c r="S150" s="425"/>
      <c r="T150" s="425"/>
      <c r="U150" s="425"/>
      <c r="V150" s="425"/>
      <c r="W150" s="425"/>
      <c r="X150" s="425"/>
      <c r="Y150" s="425"/>
      <c r="Z150" s="425"/>
      <c r="AA150" s="426"/>
      <c r="AB150" s="427"/>
    </row>
    <row r="151" spans="1:29" ht="18.75" customHeight="1" x14ac:dyDescent="0.3">
      <c r="A151" s="428" t="s">
        <v>736</v>
      </c>
      <c r="B151" s="429"/>
      <c r="C151" s="429"/>
      <c r="D151" s="429"/>
      <c r="E151" s="429"/>
      <c r="F151" s="429"/>
      <c r="G151" s="429"/>
      <c r="H151" s="429"/>
      <c r="I151" s="429"/>
      <c r="J151" s="429"/>
      <c r="K151" s="429"/>
      <c r="L151" s="429"/>
      <c r="M151" s="429"/>
      <c r="N151" s="429"/>
      <c r="O151" s="429"/>
      <c r="P151" s="429"/>
      <c r="Q151" s="429"/>
      <c r="R151" s="429"/>
      <c r="S151" s="429"/>
      <c r="T151" s="429"/>
      <c r="U151" s="429"/>
      <c r="V151" s="429"/>
      <c r="W151" s="429"/>
      <c r="X151" s="429"/>
      <c r="Y151" s="429"/>
      <c r="Z151" s="429"/>
      <c r="AA151" s="426"/>
      <c r="AB151" s="427"/>
    </row>
    <row r="152" spans="1:29" ht="18.75" customHeight="1" x14ac:dyDescent="0.3">
      <c r="A152" s="428" t="s">
        <v>671</v>
      </c>
      <c r="B152" s="429"/>
      <c r="C152" s="429"/>
      <c r="D152" s="429"/>
      <c r="E152" s="429"/>
      <c r="F152" s="429"/>
      <c r="G152" s="429"/>
      <c r="H152" s="429"/>
      <c r="I152" s="429"/>
      <c r="J152" s="429"/>
      <c r="K152" s="429"/>
      <c r="L152" s="429"/>
      <c r="M152" s="429"/>
      <c r="N152" s="429"/>
      <c r="O152" s="429"/>
      <c r="P152" s="429"/>
      <c r="Q152" s="429"/>
      <c r="R152" s="429"/>
      <c r="S152" s="429"/>
      <c r="T152" s="429"/>
      <c r="U152" s="429"/>
      <c r="V152" s="429"/>
      <c r="W152" s="429"/>
      <c r="X152" s="429"/>
      <c r="Y152" s="429"/>
      <c r="Z152" s="429"/>
      <c r="AA152" s="426"/>
      <c r="AB152" s="427"/>
    </row>
    <row r="153" spans="1:29" ht="18.75" customHeight="1" x14ac:dyDescent="0.3">
      <c r="A153" s="428" t="s">
        <v>672</v>
      </c>
      <c r="B153" s="429"/>
      <c r="C153" s="429"/>
      <c r="D153" s="429"/>
      <c r="E153" s="429"/>
      <c r="F153" s="429"/>
      <c r="G153" s="429"/>
      <c r="H153" s="429"/>
      <c r="I153" s="429"/>
      <c r="J153" s="429"/>
      <c r="K153" s="429"/>
      <c r="L153" s="429"/>
      <c r="M153" s="429"/>
      <c r="N153" s="429"/>
      <c r="O153" s="429"/>
      <c r="P153" s="429"/>
      <c r="Q153" s="429"/>
      <c r="R153" s="429"/>
      <c r="S153" s="429"/>
      <c r="T153" s="429"/>
      <c r="U153" s="429"/>
      <c r="V153" s="429"/>
      <c r="W153" s="429"/>
      <c r="X153" s="429"/>
      <c r="Y153" s="429"/>
      <c r="Z153" s="429"/>
      <c r="AA153" s="426"/>
      <c r="AB153" s="427"/>
    </row>
    <row r="154" spans="1:29" ht="18.75" customHeight="1" x14ac:dyDescent="0.3">
      <c r="A154" s="430" t="s">
        <v>673</v>
      </c>
      <c r="B154" s="426"/>
      <c r="C154" s="426"/>
      <c r="D154" s="426"/>
      <c r="E154" s="426"/>
      <c r="F154" s="426"/>
      <c r="G154" s="426"/>
      <c r="H154" s="426"/>
      <c r="I154" s="426"/>
      <c r="J154" s="426"/>
      <c r="K154" s="426"/>
      <c r="L154" s="426"/>
      <c r="M154" s="426"/>
      <c r="N154" s="426"/>
      <c r="O154" s="426"/>
      <c r="P154" s="426"/>
      <c r="Q154" s="426"/>
      <c r="R154" s="426"/>
      <c r="S154" s="426"/>
      <c r="T154" s="426"/>
      <c r="U154" s="426"/>
      <c r="V154" s="426"/>
      <c r="W154" s="426"/>
      <c r="X154" s="426"/>
      <c r="Y154" s="426"/>
      <c r="Z154" s="426"/>
      <c r="AA154" s="426"/>
      <c r="AB154" s="427"/>
    </row>
    <row r="155" spans="1:29" ht="18.75" customHeight="1" x14ac:dyDescent="0.3">
      <c r="A155" s="430" t="s">
        <v>747</v>
      </c>
      <c r="B155" s="426"/>
      <c r="C155" s="426"/>
      <c r="D155" s="426"/>
      <c r="E155" s="426"/>
      <c r="F155" s="426"/>
      <c r="G155" s="426"/>
      <c r="H155" s="426"/>
      <c r="I155" s="426"/>
      <c r="J155" s="426"/>
      <c r="K155" s="426"/>
      <c r="L155" s="426"/>
      <c r="M155" s="426"/>
      <c r="N155" s="426"/>
      <c r="O155" s="426"/>
      <c r="P155" s="426"/>
      <c r="Q155" s="426"/>
      <c r="R155" s="426"/>
      <c r="S155" s="426"/>
      <c r="T155" s="426"/>
      <c r="U155" s="426"/>
      <c r="V155" s="426"/>
      <c r="W155" s="426"/>
      <c r="X155" s="426"/>
      <c r="Y155" s="426"/>
      <c r="Z155" s="426"/>
      <c r="AA155" s="426"/>
      <c r="AB155" s="427"/>
    </row>
    <row r="156" spans="1:29" ht="18.75" customHeight="1" x14ac:dyDescent="0.3">
      <c r="A156" s="430" t="s">
        <v>707</v>
      </c>
      <c r="B156" s="426"/>
      <c r="C156" s="426"/>
      <c r="D156" s="426"/>
      <c r="E156" s="426"/>
      <c r="F156" s="426"/>
      <c r="G156" s="426"/>
      <c r="H156" s="426"/>
      <c r="I156" s="426"/>
      <c r="J156" s="426"/>
      <c r="K156" s="426"/>
      <c r="L156" s="426"/>
      <c r="M156" s="426"/>
      <c r="N156" s="426"/>
      <c r="O156" s="426"/>
      <c r="P156" s="426"/>
      <c r="Q156" s="426"/>
      <c r="R156" s="426"/>
      <c r="S156" s="426"/>
      <c r="T156" s="426"/>
      <c r="U156" s="426"/>
      <c r="V156" s="426"/>
      <c r="W156" s="426"/>
      <c r="X156" s="426"/>
      <c r="Y156" s="426"/>
      <c r="Z156" s="426"/>
      <c r="AA156" s="426"/>
      <c r="AB156" s="427"/>
    </row>
    <row r="157" spans="1:29" ht="18.75" customHeight="1" x14ac:dyDescent="0.3">
      <c r="A157" s="428"/>
      <c r="B157" s="429"/>
      <c r="C157" s="429"/>
      <c r="D157" s="429"/>
      <c r="E157" s="429"/>
      <c r="F157" s="429"/>
      <c r="G157" s="429"/>
      <c r="H157" s="429"/>
      <c r="I157" s="429"/>
      <c r="J157" s="429"/>
      <c r="K157" s="429"/>
      <c r="L157" s="429"/>
      <c r="M157" s="429"/>
      <c r="N157" s="429"/>
      <c r="O157" s="429"/>
      <c r="P157" s="429"/>
      <c r="Q157" s="429"/>
      <c r="R157" s="429"/>
      <c r="S157" s="429"/>
      <c r="T157" s="429"/>
      <c r="U157" s="429"/>
      <c r="V157" s="429"/>
      <c r="W157" s="429"/>
      <c r="X157" s="429"/>
      <c r="Y157" s="429"/>
      <c r="Z157" s="429"/>
      <c r="AA157" s="426"/>
      <c r="AB157" s="427"/>
    </row>
    <row r="158" spans="1:29" ht="16.350000000000001" customHeight="1" x14ac:dyDescent="0.3">
      <c r="A158" s="431" t="s">
        <v>32</v>
      </c>
      <c r="B158" s="431"/>
      <c r="C158" s="431"/>
      <c r="D158" s="431"/>
      <c r="E158" s="431"/>
      <c r="F158" s="431"/>
      <c r="G158" s="431"/>
      <c r="H158" s="431"/>
      <c r="I158" s="431"/>
      <c r="J158" s="431"/>
      <c r="K158" s="431"/>
      <c r="L158" s="431"/>
      <c r="M158" s="431"/>
      <c r="N158" s="431"/>
      <c r="O158" s="431"/>
      <c r="P158" s="431"/>
      <c r="Q158" s="431"/>
      <c r="R158" s="431"/>
      <c r="S158" s="431"/>
      <c r="T158" s="431"/>
      <c r="U158" s="431"/>
      <c r="V158" s="431"/>
      <c r="W158" s="431"/>
      <c r="X158" s="431"/>
      <c r="Y158" s="431"/>
      <c r="Z158" s="431"/>
      <c r="AA158" s="431"/>
      <c r="AB158" s="431"/>
    </row>
    <row r="159" spans="1:29" ht="16.5" customHeight="1" x14ac:dyDescent="0.3">
      <c r="A159" s="422" t="s">
        <v>199</v>
      </c>
      <c r="B159" s="422"/>
      <c r="C159" s="422"/>
      <c r="D159" s="422"/>
      <c r="E159" s="422"/>
      <c r="F159" s="422"/>
      <c r="G159" s="422"/>
      <c r="H159" s="422"/>
      <c r="I159" s="422"/>
      <c r="J159" s="422"/>
      <c r="K159" s="422"/>
      <c r="L159" s="422"/>
      <c r="M159" s="422"/>
      <c r="N159" s="422"/>
      <c r="O159" s="422"/>
      <c r="P159" s="422"/>
      <c r="Q159" s="422"/>
      <c r="R159" s="422"/>
      <c r="S159" s="422"/>
      <c r="T159" s="422"/>
      <c r="U159" s="422"/>
      <c r="V159" s="422"/>
      <c r="W159" s="422"/>
      <c r="X159" s="422"/>
      <c r="Y159" s="422"/>
      <c r="Z159" s="422"/>
      <c r="AA159" s="422"/>
      <c r="AB159" s="422"/>
    </row>
    <row r="160" spans="1:29" ht="16.5" customHeight="1" x14ac:dyDescent="0.3">
      <c r="A160" s="422" t="s">
        <v>194</v>
      </c>
      <c r="B160" s="422"/>
      <c r="C160" s="422"/>
      <c r="D160" s="422"/>
      <c r="E160" s="422"/>
      <c r="F160" s="422"/>
      <c r="G160" s="422"/>
      <c r="H160" s="422"/>
      <c r="I160" s="422"/>
      <c r="J160" s="422"/>
      <c r="K160" s="422"/>
      <c r="L160" s="422"/>
      <c r="M160" s="422"/>
      <c r="N160" s="422"/>
      <c r="O160" s="422"/>
      <c r="P160" s="422"/>
      <c r="Q160" s="422"/>
      <c r="R160" s="422"/>
      <c r="S160" s="422"/>
      <c r="T160" s="422"/>
      <c r="U160" s="422"/>
      <c r="V160" s="422"/>
      <c r="W160" s="422"/>
      <c r="X160" s="422"/>
      <c r="Y160" s="422"/>
      <c r="Z160" s="422"/>
      <c r="AA160" s="422"/>
      <c r="AB160" s="422"/>
    </row>
    <row r="161" spans="1:28" ht="16.5" customHeight="1" x14ac:dyDescent="0.3">
      <c r="A161" s="422" t="s">
        <v>197</v>
      </c>
      <c r="B161" s="422"/>
      <c r="C161" s="422"/>
      <c r="D161" s="422"/>
      <c r="E161" s="422"/>
      <c r="F161" s="422"/>
      <c r="G161" s="422"/>
      <c r="H161" s="422"/>
      <c r="I161" s="422"/>
      <c r="J161" s="422"/>
      <c r="K161" s="422"/>
      <c r="L161" s="422"/>
      <c r="M161" s="422"/>
      <c r="N161" s="422"/>
      <c r="O161" s="422"/>
      <c r="P161" s="422"/>
      <c r="Q161" s="422"/>
      <c r="R161" s="422"/>
      <c r="S161" s="422"/>
      <c r="T161" s="422"/>
      <c r="U161" s="422"/>
      <c r="V161" s="422"/>
      <c r="W161" s="422"/>
      <c r="X161" s="422"/>
      <c r="Y161" s="422"/>
      <c r="Z161" s="422"/>
      <c r="AA161" s="422"/>
      <c r="AB161" s="422"/>
    </row>
    <row r="162" spans="1:28" ht="16.5" customHeight="1" x14ac:dyDescent="0.3">
      <c r="A162" s="422" t="s">
        <v>206</v>
      </c>
      <c r="B162" s="422"/>
      <c r="C162" s="422"/>
      <c r="D162" s="422"/>
      <c r="E162" s="422"/>
      <c r="F162" s="422"/>
      <c r="G162" s="422"/>
      <c r="H162" s="422"/>
      <c r="I162" s="422"/>
      <c r="J162" s="422"/>
      <c r="K162" s="422"/>
      <c r="L162" s="422"/>
      <c r="M162" s="422"/>
      <c r="N162" s="422"/>
      <c r="O162" s="422"/>
      <c r="P162" s="422"/>
      <c r="Q162" s="422"/>
      <c r="R162" s="422"/>
      <c r="S162" s="422"/>
      <c r="T162" s="422"/>
      <c r="U162" s="422"/>
      <c r="V162" s="422"/>
      <c r="W162" s="422"/>
      <c r="X162" s="422"/>
      <c r="Y162" s="422"/>
      <c r="Z162" s="422"/>
      <c r="AA162" s="422"/>
      <c r="AB162" s="422"/>
    </row>
    <row r="163" spans="1:28" ht="16.5" customHeight="1" x14ac:dyDescent="0.3">
      <c r="A163" s="422" t="s">
        <v>207</v>
      </c>
      <c r="B163" s="422"/>
      <c r="C163" s="422"/>
      <c r="D163" s="422"/>
      <c r="E163" s="422"/>
      <c r="F163" s="422"/>
      <c r="G163" s="422"/>
      <c r="H163" s="422"/>
      <c r="I163" s="422"/>
      <c r="J163" s="422"/>
      <c r="K163" s="422"/>
      <c r="L163" s="422"/>
      <c r="M163" s="422"/>
      <c r="N163" s="422"/>
      <c r="O163" s="422"/>
      <c r="P163" s="422"/>
      <c r="Q163" s="422"/>
      <c r="R163" s="422"/>
      <c r="S163" s="422"/>
      <c r="T163" s="422"/>
      <c r="U163" s="422"/>
      <c r="V163" s="422"/>
      <c r="W163" s="422"/>
      <c r="X163" s="422"/>
      <c r="Y163" s="422"/>
      <c r="Z163" s="422"/>
      <c r="AA163" s="422"/>
      <c r="AB163" s="422"/>
    </row>
    <row r="164" spans="1:28" ht="16.5" customHeight="1" x14ac:dyDescent="0.3">
      <c r="A164" s="422" t="s">
        <v>208</v>
      </c>
      <c r="B164" s="422"/>
      <c r="C164" s="422"/>
      <c r="D164" s="422"/>
      <c r="E164" s="422"/>
      <c r="F164" s="422"/>
      <c r="G164" s="422"/>
      <c r="H164" s="422"/>
      <c r="I164" s="422"/>
      <c r="J164" s="422"/>
      <c r="K164" s="422"/>
      <c r="L164" s="422"/>
      <c r="M164" s="422"/>
      <c r="N164" s="422"/>
      <c r="O164" s="422"/>
      <c r="P164" s="422"/>
      <c r="Q164" s="422"/>
      <c r="R164" s="422"/>
      <c r="S164" s="422"/>
      <c r="T164" s="422"/>
      <c r="U164" s="422"/>
      <c r="V164" s="422"/>
      <c r="W164" s="422"/>
      <c r="X164" s="422"/>
      <c r="Y164" s="422"/>
      <c r="Z164" s="422"/>
      <c r="AA164" s="422"/>
      <c r="AB164" s="422"/>
    </row>
    <row r="165" spans="1:28" ht="16.5" customHeight="1" x14ac:dyDescent="0.3">
      <c r="A165" s="422" t="s">
        <v>217</v>
      </c>
      <c r="B165" s="422"/>
      <c r="C165" s="422"/>
      <c r="D165" s="422"/>
      <c r="E165" s="422"/>
      <c r="F165" s="422"/>
      <c r="G165" s="422"/>
      <c r="H165" s="422"/>
      <c r="I165" s="422"/>
      <c r="J165" s="422"/>
      <c r="K165" s="422"/>
      <c r="L165" s="422"/>
      <c r="M165" s="422"/>
      <c r="N165" s="422"/>
      <c r="O165" s="422"/>
      <c r="P165" s="422"/>
      <c r="Q165" s="422"/>
      <c r="R165" s="422"/>
      <c r="S165" s="422"/>
      <c r="T165" s="422"/>
      <c r="U165" s="422"/>
      <c r="V165" s="422"/>
      <c r="W165" s="422"/>
      <c r="X165" s="422"/>
      <c r="Y165" s="422"/>
      <c r="Z165" s="422"/>
      <c r="AA165" s="422"/>
      <c r="AB165" s="422"/>
    </row>
    <row r="166" spans="1:28" ht="16.5" customHeight="1" x14ac:dyDescent="0.3">
      <c r="A166" s="422" t="s">
        <v>203</v>
      </c>
      <c r="B166" s="422"/>
      <c r="C166" s="422"/>
      <c r="D166" s="422"/>
      <c r="E166" s="422"/>
      <c r="F166" s="422"/>
      <c r="G166" s="422"/>
      <c r="H166" s="422"/>
      <c r="I166" s="422"/>
      <c r="J166" s="422"/>
      <c r="K166" s="422"/>
      <c r="L166" s="422"/>
      <c r="M166" s="422"/>
      <c r="N166" s="422"/>
      <c r="O166" s="422"/>
      <c r="P166" s="422"/>
      <c r="Q166" s="422"/>
      <c r="R166" s="422"/>
      <c r="S166" s="422"/>
      <c r="T166" s="422"/>
      <c r="U166" s="422"/>
      <c r="V166" s="422"/>
      <c r="W166" s="422"/>
      <c r="X166" s="422"/>
      <c r="Y166" s="422"/>
      <c r="Z166" s="422"/>
      <c r="AA166" s="422"/>
      <c r="AB166" s="422"/>
    </row>
    <row r="167" spans="1:28" ht="16.5" customHeight="1" x14ac:dyDescent="0.3">
      <c r="A167" s="422" t="s">
        <v>211</v>
      </c>
      <c r="B167" s="422"/>
      <c r="C167" s="422"/>
      <c r="D167" s="422"/>
      <c r="E167" s="422"/>
      <c r="F167" s="422"/>
      <c r="G167" s="422"/>
      <c r="H167" s="422"/>
      <c r="I167" s="422"/>
      <c r="J167" s="422"/>
      <c r="K167" s="422"/>
      <c r="L167" s="422"/>
      <c r="M167" s="422"/>
      <c r="N167" s="422"/>
      <c r="O167" s="422"/>
      <c r="P167" s="422"/>
      <c r="Q167" s="422"/>
      <c r="R167" s="422"/>
      <c r="S167" s="422"/>
      <c r="T167" s="422"/>
      <c r="U167" s="422"/>
      <c r="V167" s="422"/>
      <c r="W167" s="422"/>
      <c r="X167" s="422"/>
      <c r="Y167" s="422"/>
      <c r="Z167" s="422"/>
      <c r="AA167" s="422"/>
      <c r="AB167" s="422"/>
    </row>
    <row r="168" spans="1:28" ht="16.5" customHeight="1" x14ac:dyDescent="0.3">
      <c r="A168" s="422" t="s">
        <v>212</v>
      </c>
      <c r="B168" s="422"/>
      <c r="C168" s="422"/>
      <c r="D168" s="422"/>
      <c r="E168" s="422"/>
      <c r="F168" s="422"/>
      <c r="G168" s="422"/>
      <c r="H168" s="422"/>
      <c r="I168" s="422"/>
      <c r="J168" s="422"/>
      <c r="K168" s="422"/>
      <c r="L168" s="422"/>
      <c r="M168" s="422"/>
      <c r="N168" s="422"/>
      <c r="O168" s="422"/>
      <c r="P168" s="422"/>
      <c r="Q168" s="422"/>
      <c r="R168" s="422"/>
      <c r="S168" s="422"/>
      <c r="T168" s="422"/>
      <c r="U168" s="422"/>
      <c r="V168" s="422"/>
      <c r="W168" s="422"/>
      <c r="X168" s="422"/>
      <c r="Y168" s="422"/>
      <c r="Z168" s="422"/>
      <c r="AA168" s="422"/>
      <c r="AB168" s="422"/>
    </row>
    <row r="169" spans="1:28" ht="16.5" customHeight="1" x14ac:dyDescent="0.3">
      <c r="A169" s="422" t="s">
        <v>213</v>
      </c>
      <c r="B169" s="422"/>
      <c r="C169" s="422"/>
      <c r="D169" s="422"/>
      <c r="E169" s="422"/>
      <c r="F169" s="422"/>
      <c r="G169" s="422"/>
      <c r="H169" s="422"/>
      <c r="I169" s="422"/>
      <c r="J169" s="422"/>
      <c r="K169" s="422"/>
      <c r="L169" s="422"/>
      <c r="M169" s="422"/>
      <c r="N169" s="422"/>
      <c r="O169" s="422"/>
      <c r="P169" s="422"/>
      <c r="Q169" s="422"/>
      <c r="R169" s="422"/>
      <c r="S169" s="422"/>
      <c r="T169" s="422"/>
      <c r="U169" s="422"/>
      <c r="V169" s="422"/>
      <c r="W169" s="422"/>
      <c r="X169" s="422"/>
      <c r="Y169" s="422"/>
      <c r="Z169" s="422"/>
      <c r="AA169" s="422"/>
      <c r="AB169" s="422"/>
    </row>
    <row r="170" spans="1:28" ht="16.5" customHeight="1" x14ac:dyDescent="0.3">
      <c r="A170" s="422" t="s">
        <v>216</v>
      </c>
      <c r="B170" s="422"/>
      <c r="C170" s="422"/>
      <c r="D170" s="422"/>
      <c r="E170" s="422"/>
      <c r="F170" s="422"/>
      <c r="G170" s="422"/>
      <c r="H170" s="422"/>
      <c r="I170" s="422"/>
      <c r="J170" s="422"/>
      <c r="K170" s="422"/>
      <c r="L170" s="422"/>
      <c r="M170" s="422"/>
      <c r="N170" s="422"/>
      <c r="O170" s="422"/>
      <c r="P170" s="422"/>
      <c r="Q170" s="422"/>
      <c r="R170" s="422"/>
      <c r="S170" s="422"/>
      <c r="T170" s="422"/>
      <c r="U170" s="422"/>
      <c r="V170" s="422"/>
      <c r="W170" s="422"/>
      <c r="X170" s="422"/>
      <c r="Y170" s="422"/>
      <c r="Z170" s="422"/>
      <c r="AA170" s="422"/>
      <c r="AB170" s="422"/>
    </row>
    <row r="171" spans="1:28" ht="16.5" customHeight="1" x14ac:dyDescent="0.3">
      <c r="A171" s="422" t="s">
        <v>600</v>
      </c>
      <c r="B171" s="422"/>
      <c r="C171" s="422"/>
      <c r="D171" s="422"/>
      <c r="E171" s="422"/>
      <c r="F171" s="422"/>
      <c r="G171" s="422"/>
      <c r="H171" s="423"/>
      <c r="I171" s="423"/>
      <c r="J171" s="423"/>
      <c r="K171" s="423"/>
      <c r="L171" s="423"/>
      <c r="M171" s="423"/>
      <c r="N171" s="423"/>
      <c r="O171" s="423"/>
      <c r="P171" s="423"/>
      <c r="Q171" s="423"/>
      <c r="R171" s="423"/>
      <c r="S171" s="423"/>
      <c r="T171" s="423"/>
      <c r="U171" s="423"/>
      <c r="V171" s="423"/>
      <c r="W171" s="423"/>
      <c r="X171" s="423"/>
      <c r="Y171" s="423"/>
      <c r="Z171" s="423"/>
      <c r="AA171" s="423"/>
      <c r="AB171" s="423"/>
    </row>
    <row r="172" spans="1:28" ht="16.5" customHeight="1" x14ac:dyDescent="0.3">
      <c r="A172" s="422" t="s">
        <v>648</v>
      </c>
      <c r="B172" s="422"/>
      <c r="C172" s="422"/>
      <c r="D172" s="422"/>
      <c r="E172" s="422"/>
      <c r="F172" s="422"/>
      <c r="G172" s="422"/>
      <c r="H172" s="422"/>
      <c r="I172" s="422"/>
      <c r="J172" s="422"/>
      <c r="K172" s="422"/>
      <c r="L172" s="422"/>
      <c r="M172" s="422"/>
      <c r="N172" s="422"/>
      <c r="O172" s="422"/>
      <c r="P172" s="422"/>
      <c r="Q172" s="422"/>
      <c r="R172" s="422"/>
      <c r="S172" s="422"/>
      <c r="T172" s="422"/>
      <c r="U172" s="422"/>
      <c r="V172" s="422"/>
      <c r="W172" s="422"/>
      <c r="X172" s="422"/>
      <c r="Y172" s="422"/>
      <c r="Z172" s="422"/>
      <c r="AA172" s="422"/>
      <c r="AB172" s="422"/>
    </row>
    <row r="173" spans="1:28" ht="16.5" customHeight="1" x14ac:dyDescent="0.3">
      <c r="A173" s="435" t="s">
        <v>786</v>
      </c>
      <c r="B173" s="435"/>
      <c r="C173" s="435"/>
      <c r="D173" s="435"/>
      <c r="E173" s="435"/>
      <c r="F173" s="435"/>
      <c r="G173" s="435"/>
      <c r="H173" s="435"/>
      <c r="I173" s="435"/>
      <c r="J173" s="435"/>
      <c r="K173" s="435"/>
      <c r="L173" s="435"/>
      <c r="M173" s="435"/>
      <c r="N173" s="435"/>
      <c r="O173" s="435"/>
      <c r="P173" s="435"/>
      <c r="Q173" s="435"/>
      <c r="R173" s="435"/>
      <c r="S173" s="435"/>
      <c r="T173" s="435"/>
      <c r="U173" s="435"/>
      <c r="V173" s="435"/>
      <c r="W173" s="435"/>
      <c r="X173" s="435"/>
      <c r="Y173" s="435"/>
      <c r="Z173" s="435"/>
      <c r="AA173" s="435"/>
      <c r="AB173" s="435"/>
    </row>
    <row r="174" spans="1:28" ht="16.5" customHeight="1" x14ac:dyDescent="0.3">
      <c r="A174" s="436" t="s">
        <v>787</v>
      </c>
      <c r="B174" s="436"/>
      <c r="C174" s="436"/>
      <c r="D174" s="436"/>
      <c r="E174" s="436"/>
      <c r="F174" s="436"/>
      <c r="G174" s="436"/>
      <c r="H174" s="436"/>
      <c r="I174" s="436"/>
      <c r="J174" s="436"/>
      <c r="K174" s="436"/>
      <c r="L174" s="436"/>
      <c r="M174" s="436"/>
      <c r="N174" s="436"/>
      <c r="O174" s="436"/>
      <c r="P174" s="436"/>
      <c r="Q174" s="436"/>
      <c r="R174" s="436"/>
      <c r="S174" s="436"/>
      <c r="T174" s="436"/>
      <c r="U174" s="436"/>
      <c r="V174" s="436"/>
      <c r="W174" s="436"/>
      <c r="X174" s="436"/>
      <c r="Y174" s="436"/>
      <c r="Z174" s="436"/>
      <c r="AA174" s="436"/>
      <c r="AB174" s="436"/>
    </row>
    <row r="175" spans="1:28" ht="16.5" customHeight="1" x14ac:dyDescent="0.3">
      <c r="A175" s="436" t="s">
        <v>788</v>
      </c>
      <c r="B175" s="436"/>
      <c r="C175" s="436"/>
      <c r="D175" s="436"/>
      <c r="E175" s="436"/>
      <c r="F175" s="436"/>
      <c r="G175" s="436"/>
      <c r="H175" s="436"/>
      <c r="I175" s="436"/>
      <c r="J175" s="436"/>
      <c r="K175" s="436"/>
      <c r="L175" s="436"/>
      <c r="M175" s="436"/>
      <c r="N175" s="436"/>
      <c r="O175" s="436"/>
      <c r="P175" s="436"/>
      <c r="Q175" s="436"/>
      <c r="R175" s="436"/>
      <c r="S175" s="436"/>
      <c r="T175" s="436"/>
      <c r="U175" s="436"/>
      <c r="V175" s="436"/>
      <c r="W175" s="436"/>
      <c r="X175" s="436"/>
      <c r="Y175" s="436"/>
      <c r="Z175" s="436"/>
      <c r="AA175" s="436"/>
      <c r="AB175" s="436"/>
    </row>
    <row r="176" spans="1:28" ht="16.5" customHeight="1" x14ac:dyDescent="0.3">
      <c r="A176" s="436" t="s">
        <v>789</v>
      </c>
      <c r="B176" s="436"/>
      <c r="C176" s="436"/>
      <c r="D176" s="436"/>
      <c r="E176" s="436"/>
      <c r="F176" s="436"/>
      <c r="G176" s="436"/>
      <c r="H176" s="436"/>
      <c r="I176" s="436"/>
      <c r="J176" s="436"/>
      <c r="K176" s="436"/>
      <c r="L176" s="436"/>
      <c r="M176" s="436"/>
      <c r="N176" s="436"/>
      <c r="O176" s="436"/>
      <c r="P176" s="436"/>
      <c r="Q176" s="436"/>
      <c r="R176" s="436"/>
      <c r="S176" s="436"/>
      <c r="T176" s="436"/>
      <c r="U176" s="436"/>
      <c r="V176" s="436"/>
      <c r="W176" s="436"/>
      <c r="X176" s="436"/>
      <c r="Y176" s="436"/>
      <c r="Z176" s="436"/>
      <c r="AA176" s="436"/>
      <c r="AB176" s="436"/>
    </row>
    <row r="177" spans="1:84" ht="16.5" customHeight="1" x14ac:dyDescent="0.3">
      <c r="A177" s="436" t="s">
        <v>791</v>
      </c>
      <c r="B177" s="436"/>
      <c r="C177" s="436"/>
      <c r="D177" s="436"/>
      <c r="E177" s="436"/>
      <c r="F177" s="436"/>
      <c r="G177" s="436"/>
      <c r="H177" s="436"/>
      <c r="I177" s="436"/>
      <c r="J177" s="436"/>
      <c r="K177" s="436"/>
      <c r="L177" s="436"/>
      <c r="M177" s="436"/>
      <c r="N177" s="436"/>
      <c r="O177" s="436"/>
      <c r="P177" s="436"/>
      <c r="Q177" s="436"/>
      <c r="R177" s="436"/>
      <c r="S177" s="436"/>
      <c r="T177" s="436"/>
      <c r="U177" s="436"/>
      <c r="V177" s="436"/>
      <c r="W177" s="436"/>
      <c r="X177" s="436"/>
      <c r="Y177" s="436"/>
      <c r="Z177" s="436"/>
      <c r="AA177" s="436"/>
      <c r="AB177" s="436"/>
    </row>
    <row r="178" spans="1:84" ht="16.5" customHeight="1" x14ac:dyDescent="0.3">
      <c r="A178" s="436" t="s">
        <v>793</v>
      </c>
      <c r="B178" s="436"/>
      <c r="C178" s="436"/>
      <c r="D178" s="436"/>
      <c r="E178" s="436"/>
      <c r="F178" s="436"/>
      <c r="G178" s="436"/>
      <c r="H178" s="436"/>
      <c r="I178" s="436"/>
      <c r="J178" s="436"/>
      <c r="K178" s="436"/>
      <c r="L178" s="436"/>
      <c r="M178" s="436"/>
      <c r="N178" s="436"/>
      <c r="O178" s="436"/>
      <c r="P178" s="436"/>
      <c r="Q178" s="436"/>
      <c r="R178" s="436"/>
      <c r="S178" s="436"/>
      <c r="T178" s="436"/>
      <c r="U178" s="436"/>
      <c r="V178" s="436"/>
      <c r="W178" s="436"/>
      <c r="X178" s="436"/>
      <c r="Y178" s="436"/>
      <c r="Z178" s="436"/>
      <c r="AA178" s="436"/>
      <c r="AB178" s="436"/>
    </row>
    <row r="179" spans="1:84" ht="16.5" customHeight="1" x14ac:dyDescent="0.3">
      <c r="A179" s="436" t="s">
        <v>792</v>
      </c>
      <c r="B179" s="436"/>
      <c r="C179" s="436"/>
      <c r="D179" s="436"/>
      <c r="E179" s="436"/>
      <c r="F179" s="436"/>
      <c r="G179" s="436"/>
      <c r="H179" s="436"/>
      <c r="I179" s="436"/>
      <c r="J179" s="436"/>
      <c r="K179" s="436"/>
      <c r="L179" s="436"/>
      <c r="M179" s="436"/>
      <c r="N179" s="436"/>
      <c r="O179" s="436"/>
      <c r="P179" s="436"/>
      <c r="Q179" s="436"/>
      <c r="R179" s="436"/>
      <c r="S179" s="436"/>
      <c r="T179" s="436"/>
      <c r="U179" s="436"/>
      <c r="V179" s="436"/>
      <c r="W179" s="436"/>
      <c r="X179" s="436"/>
      <c r="Y179" s="436"/>
      <c r="Z179" s="436"/>
      <c r="AA179" s="436"/>
      <c r="AB179" s="436"/>
    </row>
    <row r="180" spans="1:84" ht="16.5" customHeight="1" x14ac:dyDescent="0.3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</row>
    <row r="181" spans="1:84" s="10" customFormat="1" ht="16.5" customHeight="1" x14ac:dyDescent="0.3"/>
    <row r="182" spans="1:84" s="10" customFormat="1" ht="16.5" customHeight="1" x14ac:dyDescent="0.3"/>
    <row r="183" spans="1:84" s="10" customFormat="1" ht="16.5" customHeight="1" x14ac:dyDescent="0.3"/>
    <row r="184" spans="1:84" s="10" customFormat="1" ht="16.5" customHeight="1" x14ac:dyDescent="0.3"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  <c r="BP184" s="2"/>
      <c r="BQ184" s="2"/>
      <c r="BR184" s="2"/>
      <c r="BS184" s="2"/>
      <c r="BT184" s="2"/>
      <c r="BU184" s="2"/>
      <c r="BV184" s="2"/>
      <c r="BW184" s="2"/>
      <c r="BX184" s="2"/>
      <c r="BY184" s="2"/>
      <c r="BZ184" s="2"/>
      <c r="CA184" s="2"/>
      <c r="CB184" s="2"/>
      <c r="CC184" s="2"/>
      <c r="CD184" s="2"/>
      <c r="CE184" s="2"/>
      <c r="CF184" s="2"/>
    </row>
    <row r="185" spans="1:84" s="10" customFormat="1" ht="16.5" customHeight="1" x14ac:dyDescent="0.3"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2"/>
      <c r="BR185" s="2"/>
      <c r="BS185" s="2"/>
      <c r="BT185" s="2"/>
      <c r="BU185" s="2"/>
      <c r="BV185" s="2"/>
      <c r="BW185" s="2"/>
      <c r="BX185" s="2"/>
      <c r="BY185" s="2"/>
      <c r="BZ185" s="2"/>
      <c r="CA185" s="2"/>
      <c r="CB185" s="2"/>
      <c r="CC185" s="2"/>
      <c r="CD185" s="2"/>
      <c r="CE185" s="2"/>
      <c r="CF185" s="2"/>
    </row>
    <row r="186" spans="1:84" ht="16.5" customHeight="1" x14ac:dyDescent="0.3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</row>
    <row r="187" spans="1:84" s="10" customFormat="1" ht="16.5" customHeight="1" x14ac:dyDescent="0.3"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  <c r="BP187" s="2"/>
      <c r="BQ187" s="2"/>
      <c r="BR187" s="2"/>
      <c r="BS187" s="2"/>
      <c r="BT187" s="2"/>
      <c r="BU187" s="2"/>
      <c r="BV187" s="2"/>
      <c r="BW187" s="2"/>
      <c r="BX187" s="2"/>
      <c r="BY187" s="2"/>
      <c r="BZ187" s="2"/>
      <c r="CA187" s="2"/>
      <c r="CB187" s="2"/>
      <c r="CC187" s="2"/>
      <c r="CD187" s="2"/>
      <c r="CE187" s="2"/>
      <c r="CF187" s="2"/>
    </row>
    <row r="188" spans="1:84" s="10" customFormat="1" ht="16.5" customHeight="1" x14ac:dyDescent="0.3"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2"/>
      <c r="BQ188" s="2"/>
      <c r="BR188" s="2"/>
      <c r="BS188" s="2"/>
      <c r="BT188" s="2"/>
      <c r="BU188" s="2"/>
      <c r="BV188" s="2"/>
      <c r="BW188" s="2"/>
      <c r="BX188" s="2"/>
      <c r="BY188" s="2"/>
      <c r="BZ188" s="2"/>
      <c r="CA188" s="2"/>
      <c r="CB188" s="2"/>
      <c r="CC188" s="2"/>
      <c r="CD188" s="2"/>
      <c r="CE188" s="2"/>
      <c r="CF188" s="2"/>
    </row>
    <row r="189" spans="1:84" s="10" customFormat="1" ht="16.5" customHeight="1" x14ac:dyDescent="0.3"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  <c r="BO189" s="2"/>
      <c r="BP189" s="2"/>
      <c r="BQ189" s="2"/>
      <c r="BR189" s="2"/>
      <c r="BS189" s="2"/>
      <c r="BT189" s="2"/>
      <c r="BU189" s="2"/>
      <c r="BV189" s="2"/>
      <c r="BW189" s="2"/>
      <c r="BX189" s="2"/>
      <c r="BY189" s="2"/>
      <c r="BZ189" s="2"/>
      <c r="CA189" s="2"/>
      <c r="CB189" s="2"/>
      <c r="CC189" s="2"/>
      <c r="CD189" s="2"/>
      <c r="CE189" s="2"/>
      <c r="CF189" s="2"/>
    </row>
    <row r="190" spans="1:84" s="154" customFormat="1" ht="16.5" customHeight="1" x14ac:dyDescent="0.3">
      <c r="AC190" s="13"/>
      <c r="AD190" s="13"/>
      <c r="AE190" s="13"/>
      <c r="AF190" s="13"/>
      <c r="AG190" s="13"/>
      <c r="AH190" s="13"/>
      <c r="AI190" s="13"/>
      <c r="AJ190" s="13"/>
      <c r="AK190" s="13"/>
      <c r="AL190" s="13"/>
      <c r="AM190" s="13"/>
      <c r="AN190" s="13"/>
      <c r="AO190" s="13"/>
      <c r="AP190" s="13"/>
      <c r="AQ190" s="13"/>
      <c r="AR190" s="13"/>
      <c r="AS190" s="13"/>
      <c r="AT190" s="13"/>
      <c r="AU190" s="13"/>
      <c r="AV190" s="13"/>
      <c r="AW190" s="13"/>
      <c r="AX190" s="13"/>
      <c r="AY190" s="13"/>
      <c r="AZ190" s="13"/>
      <c r="BA190" s="13"/>
      <c r="BB190" s="13"/>
      <c r="BC190" s="13"/>
      <c r="BD190" s="13"/>
      <c r="BE190" s="13"/>
      <c r="BF190" s="13"/>
      <c r="BG190" s="13"/>
      <c r="BH190" s="13"/>
      <c r="BI190" s="13"/>
      <c r="BJ190" s="13"/>
      <c r="BK190" s="13"/>
      <c r="BL190" s="13"/>
      <c r="BM190" s="13"/>
      <c r="BN190" s="13"/>
      <c r="BO190" s="13"/>
      <c r="BP190" s="13"/>
      <c r="BQ190" s="13"/>
      <c r="BR190" s="13"/>
      <c r="BS190" s="13"/>
      <c r="BT190" s="13"/>
      <c r="BU190" s="13"/>
      <c r="BV190" s="13"/>
      <c r="BW190" s="13"/>
      <c r="BX190" s="13"/>
      <c r="BY190" s="13"/>
      <c r="BZ190" s="13"/>
      <c r="CA190" s="13"/>
      <c r="CB190" s="13"/>
      <c r="CC190" s="13"/>
      <c r="CD190" s="13"/>
      <c r="CE190" s="13"/>
      <c r="CF190" s="13"/>
    </row>
    <row r="191" spans="1:84" s="13" customFormat="1" ht="16.5" customHeight="1" x14ac:dyDescent="0.3"/>
    <row r="192" spans="1:84" s="13" customFormat="1" ht="16.5" customHeight="1" x14ac:dyDescent="0.3"/>
    <row r="193" spans="1:256" ht="15" customHeight="1" x14ac:dyDescent="0.3">
      <c r="A193" s="10"/>
      <c r="B193" s="10"/>
      <c r="C193" s="10"/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/>
      <c r="AA193" s="10"/>
      <c r="AB193" s="10"/>
    </row>
    <row r="194" spans="1:256" ht="14.1" customHeight="1" x14ac:dyDescent="0.3">
      <c r="A194" s="10"/>
      <c r="B194" s="10"/>
      <c r="C194" s="10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/>
      <c r="AA194" s="10"/>
      <c r="AB194" s="10"/>
    </row>
    <row r="195" spans="1:256" ht="15" customHeight="1" x14ac:dyDescent="0.3">
      <c r="A195" s="10"/>
      <c r="B195" s="10"/>
      <c r="C195" s="10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10"/>
      <c r="AA195" s="10"/>
      <c r="AB195" s="10"/>
    </row>
    <row r="196" spans="1:256" ht="15" customHeight="1" x14ac:dyDescent="0.3">
      <c r="A196" s="10"/>
      <c r="B196" s="10"/>
      <c r="C196" s="10"/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/>
      <c r="Z196" s="10"/>
      <c r="AA196" s="10"/>
      <c r="AB196" s="10"/>
    </row>
    <row r="197" spans="1:256" ht="15" customHeight="1" x14ac:dyDescent="0.3">
      <c r="A197" s="10"/>
      <c r="B197" s="10"/>
      <c r="C197" s="10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/>
      <c r="AA197" s="10"/>
      <c r="AB197" s="10"/>
    </row>
    <row r="198" spans="1:256" ht="15" customHeight="1" x14ac:dyDescent="0.3">
      <c r="A198" s="10"/>
      <c r="B198" s="10"/>
      <c r="C198" s="10"/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10"/>
      <c r="AA198" s="10"/>
      <c r="AB198" s="10"/>
      <c r="CG198" s="432"/>
      <c r="CH198" s="433"/>
      <c r="CI198" s="433"/>
      <c r="CJ198" s="433"/>
      <c r="CK198" s="433"/>
      <c r="CL198" s="433"/>
      <c r="CM198" s="433"/>
      <c r="CN198" s="433"/>
      <c r="CO198" s="433"/>
      <c r="CP198" s="433"/>
      <c r="CQ198" s="433"/>
      <c r="CR198" s="433"/>
      <c r="CS198" s="433"/>
      <c r="CT198" s="433"/>
      <c r="CU198" s="433"/>
      <c r="CV198" s="433"/>
      <c r="CW198" s="433"/>
      <c r="CX198" s="433"/>
      <c r="CY198" s="433"/>
      <c r="CZ198" s="433"/>
      <c r="DA198" s="433"/>
      <c r="DB198" s="433"/>
      <c r="DC198" s="433"/>
      <c r="DD198" s="433"/>
      <c r="DE198" s="433"/>
      <c r="DF198" s="433"/>
      <c r="DG198" s="433"/>
      <c r="DH198" s="434"/>
      <c r="DI198" s="432"/>
      <c r="DJ198" s="433"/>
      <c r="DK198" s="433"/>
      <c r="DL198" s="433"/>
      <c r="DM198" s="433"/>
      <c r="DN198" s="433"/>
      <c r="DO198" s="433"/>
      <c r="DP198" s="433"/>
      <c r="DQ198" s="433"/>
      <c r="DR198" s="433"/>
      <c r="DS198" s="433"/>
      <c r="DT198" s="433"/>
      <c r="DU198" s="433"/>
      <c r="DV198" s="433"/>
      <c r="DW198" s="433"/>
      <c r="DX198" s="433"/>
      <c r="DY198" s="433"/>
      <c r="DZ198" s="433"/>
      <c r="EA198" s="433"/>
      <c r="EB198" s="433"/>
      <c r="EC198" s="433"/>
      <c r="ED198" s="433"/>
      <c r="EE198" s="433"/>
      <c r="EF198" s="433"/>
      <c r="EG198" s="433"/>
      <c r="EH198" s="433"/>
      <c r="EI198" s="433"/>
      <c r="EJ198" s="434"/>
      <c r="EK198" s="432"/>
      <c r="EL198" s="433"/>
      <c r="EM198" s="433"/>
      <c r="EN198" s="433"/>
      <c r="EO198" s="433"/>
      <c r="EP198" s="433"/>
      <c r="EQ198" s="433"/>
      <c r="ER198" s="433"/>
      <c r="ES198" s="433"/>
      <c r="ET198" s="433"/>
      <c r="EU198" s="433"/>
      <c r="EV198" s="433"/>
      <c r="EW198" s="433"/>
      <c r="EX198" s="433"/>
      <c r="EY198" s="433"/>
      <c r="EZ198" s="433"/>
      <c r="FA198" s="433"/>
      <c r="FB198" s="433"/>
      <c r="FC198" s="433"/>
      <c r="FD198" s="433"/>
      <c r="FE198" s="433"/>
      <c r="FF198" s="433"/>
      <c r="FG198" s="433"/>
      <c r="FH198" s="433"/>
      <c r="FI198" s="433"/>
      <c r="FJ198" s="433"/>
      <c r="FK198" s="433"/>
      <c r="FL198" s="434"/>
      <c r="FM198" s="432"/>
      <c r="FN198" s="433"/>
      <c r="FO198" s="433"/>
      <c r="FP198" s="433"/>
      <c r="FQ198" s="433"/>
      <c r="FR198" s="433"/>
      <c r="FS198" s="433"/>
      <c r="FT198" s="433"/>
      <c r="FU198" s="433"/>
      <c r="FV198" s="433"/>
      <c r="FW198" s="433"/>
      <c r="FX198" s="433"/>
      <c r="FY198" s="433"/>
      <c r="FZ198" s="433"/>
      <c r="GA198" s="433"/>
      <c r="GB198" s="433"/>
      <c r="GC198" s="433"/>
      <c r="GD198" s="433"/>
      <c r="GE198" s="433"/>
      <c r="GF198" s="433"/>
      <c r="GG198" s="433"/>
      <c r="GH198" s="433"/>
      <c r="GI198" s="433"/>
      <c r="GJ198" s="433"/>
      <c r="GK198" s="433"/>
      <c r="GL198" s="433"/>
      <c r="GM198" s="433"/>
      <c r="GN198" s="434"/>
      <c r="GO198" s="432"/>
      <c r="GP198" s="433"/>
      <c r="GQ198" s="433"/>
      <c r="GR198" s="433"/>
      <c r="GS198" s="433"/>
      <c r="GT198" s="433"/>
      <c r="GU198" s="433"/>
      <c r="GV198" s="433"/>
      <c r="GW198" s="433"/>
      <c r="GX198" s="433"/>
      <c r="GY198" s="433"/>
      <c r="GZ198" s="433"/>
      <c r="HA198" s="433"/>
      <c r="HB198" s="433"/>
      <c r="HC198" s="433"/>
      <c r="HD198" s="433"/>
      <c r="HE198" s="433"/>
      <c r="HF198" s="433"/>
      <c r="HG198" s="433"/>
      <c r="HH198" s="433"/>
      <c r="HI198" s="433"/>
      <c r="HJ198" s="433"/>
      <c r="HK198" s="433"/>
      <c r="HL198" s="433"/>
      <c r="HM198" s="433"/>
      <c r="HN198" s="433"/>
      <c r="HO198" s="433"/>
      <c r="HP198" s="434"/>
      <c r="HQ198" s="432"/>
      <c r="HR198" s="433"/>
      <c r="HS198" s="433"/>
      <c r="HT198" s="433"/>
      <c r="HU198" s="433"/>
      <c r="HV198" s="433"/>
      <c r="HW198" s="433"/>
      <c r="HX198" s="433"/>
      <c r="HY198" s="433"/>
      <c r="HZ198" s="433"/>
      <c r="IA198" s="433"/>
      <c r="IB198" s="433"/>
      <c r="IC198" s="433"/>
      <c r="ID198" s="433"/>
      <c r="IE198" s="433"/>
      <c r="IF198" s="433"/>
      <c r="IG198" s="433"/>
      <c r="IH198" s="433"/>
      <c r="II198" s="433"/>
      <c r="IJ198" s="433"/>
      <c r="IK198" s="433"/>
      <c r="IL198" s="433"/>
      <c r="IM198" s="433"/>
      <c r="IN198" s="433"/>
      <c r="IO198" s="433"/>
      <c r="IP198" s="433"/>
      <c r="IQ198" s="433"/>
      <c r="IR198" s="434"/>
      <c r="IS198" s="432"/>
      <c r="IT198" s="432"/>
      <c r="IU198" s="432"/>
      <c r="IV198" s="432"/>
    </row>
    <row r="199" spans="1:256" ht="15" customHeight="1" x14ac:dyDescent="0.3">
      <c r="A199" s="10"/>
      <c r="B199" s="10"/>
      <c r="C199" s="10"/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/>
      <c r="AA199" s="10"/>
      <c r="AB199" s="10"/>
    </row>
    <row r="200" spans="1:256" ht="15" customHeight="1" x14ac:dyDescent="0.3">
      <c r="A200" s="10"/>
      <c r="B200" s="10"/>
      <c r="C200" s="10"/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  <c r="Z200" s="10"/>
      <c r="AA200" s="10"/>
      <c r="AB200" s="10"/>
    </row>
    <row r="201" spans="1:256" ht="15" customHeight="1" x14ac:dyDescent="0.3">
      <c r="A201" s="10"/>
      <c r="B201" s="10"/>
      <c r="C201" s="10"/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0"/>
      <c r="AA201" s="10"/>
      <c r="AB201" s="10"/>
    </row>
    <row r="202" spans="1:256" ht="15" customHeight="1" x14ac:dyDescent="0.3"/>
  </sheetData>
  <mergeCells count="148">
    <mergeCell ref="H148:I148"/>
    <mergeCell ref="J148:K148"/>
    <mergeCell ref="Z148:AA148"/>
    <mergeCell ref="L147:M147"/>
    <mergeCell ref="H140:AA140"/>
    <mergeCell ref="H141:AA141"/>
    <mergeCell ref="H142:AA142"/>
    <mergeCell ref="H143:AA143"/>
    <mergeCell ref="N147:O147"/>
    <mergeCell ref="N148:O148"/>
    <mergeCell ref="N145:O145"/>
    <mergeCell ref="N146:O146"/>
    <mergeCell ref="J146:K146"/>
    <mergeCell ref="J145:K145"/>
    <mergeCell ref="P145:Q145"/>
    <mergeCell ref="Z145:AA145"/>
    <mergeCell ref="V145:W145"/>
    <mergeCell ref="Z146:AA146"/>
    <mergeCell ref="X145:Y145"/>
    <mergeCell ref="L145:M145"/>
    <mergeCell ref="R145:S145"/>
    <mergeCell ref="T145:U145"/>
    <mergeCell ref="R146:S146"/>
    <mergeCell ref="X146:Y146"/>
    <mergeCell ref="A149:AB149"/>
    <mergeCell ref="B147:G147"/>
    <mergeCell ref="H147:I147"/>
    <mergeCell ref="J147:K147"/>
    <mergeCell ref="T147:U147"/>
    <mergeCell ref="P147:Q147"/>
    <mergeCell ref="R147:S147"/>
    <mergeCell ref="B148:G148"/>
    <mergeCell ref="A84:A148"/>
    <mergeCell ref="B84:B86"/>
    <mergeCell ref="C84:D86"/>
    <mergeCell ref="T148:U148"/>
    <mergeCell ref="V147:W147"/>
    <mergeCell ref="X147:Y147"/>
    <mergeCell ref="Z147:AA147"/>
    <mergeCell ref="V146:W146"/>
    <mergeCell ref="T146:U146"/>
    <mergeCell ref="L148:M148"/>
    <mergeCell ref="V148:W148"/>
    <mergeCell ref="X148:Y148"/>
    <mergeCell ref="P148:Q148"/>
    <mergeCell ref="R148:S148"/>
    <mergeCell ref="P146:Q146"/>
    <mergeCell ref="L146:M146"/>
    <mergeCell ref="C41:D41"/>
    <mergeCell ref="H146:I146"/>
    <mergeCell ref="B146:G146"/>
    <mergeCell ref="B145:G145"/>
    <mergeCell ref="C46:D50"/>
    <mergeCell ref="C51:D65"/>
    <mergeCell ref="A40:A83"/>
    <mergeCell ref="B40:B69"/>
    <mergeCell ref="B70:D82"/>
    <mergeCell ref="C42:D45"/>
    <mergeCell ref="B108:D125"/>
    <mergeCell ref="B126:D137"/>
    <mergeCell ref="C66:C69"/>
    <mergeCell ref="D66:D69"/>
    <mergeCell ref="B83:E83"/>
    <mergeCell ref="B87:D107"/>
    <mergeCell ref="B144:G144"/>
    <mergeCell ref="H145:I145"/>
    <mergeCell ref="C40:D40"/>
    <mergeCell ref="B138:D139"/>
    <mergeCell ref="B140:D143"/>
    <mergeCell ref="D19:D20"/>
    <mergeCell ref="D21:D22"/>
    <mergeCell ref="B24:D26"/>
    <mergeCell ref="B27:E27"/>
    <mergeCell ref="B31:D33"/>
    <mergeCell ref="B39:E39"/>
    <mergeCell ref="B28:D30"/>
    <mergeCell ref="B34:E34"/>
    <mergeCell ref="A35:A39"/>
    <mergeCell ref="B35:C38"/>
    <mergeCell ref="D35:D36"/>
    <mergeCell ref="D37:D38"/>
    <mergeCell ref="A8:A34"/>
    <mergeCell ref="B8:C23"/>
    <mergeCell ref="D8:D9"/>
    <mergeCell ref="D11:D13"/>
    <mergeCell ref="D14:D16"/>
    <mergeCell ref="D17:D18"/>
    <mergeCell ref="A1:AB1"/>
    <mergeCell ref="A2:AB2"/>
    <mergeCell ref="A3:AB3"/>
    <mergeCell ref="A5:D7"/>
    <mergeCell ref="E5:E7"/>
    <mergeCell ref="X5:AA5"/>
    <mergeCell ref="R6:S6"/>
    <mergeCell ref="AB5:AB7"/>
    <mergeCell ref="T6:U6"/>
    <mergeCell ref="P6:Q6"/>
    <mergeCell ref="X6:Y6"/>
    <mergeCell ref="Z6:AA6"/>
    <mergeCell ref="L5:O5"/>
    <mergeCell ref="T5:W5"/>
    <mergeCell ref="L6:M6"/>
    <mergeCell ref="N6:O6"/>
    <mergeCell ref="P5:S5"/>
    <mergeCell ref="V6:W6"/>
    <mergeCell ref="F5:F7"/>
    <mergeCell ref="G5:G7"/>
    <mergeCell ref="H5:K5"/>
    <mergeCell ref="H6:I6"/>
    <mergeCell ref="J6:K6"/>
    <mergeCell ref="A4:AB4"/>
    <mergeCell ref="FM198:GN198"/>
    <mergeCell ref="GO198:HP198"/>
    <mergeCell ref="HQ198:IR198"/>
    <mergeCell ref="IS198:IV198"/>
    <mergeCell ref="CG198:DH198"/>
    <mergeCell ref="DI198:EJ198"/>
    <mergeCell ref="EK198:FL198"/>
    <mergeCell ref="A172:AB172"/>
    <mergeCell ref="A173:AB173"/>
    <mergeCell ref="A175:AB175"/>
    <mergeCell ref="A176:AB176"/>
    <mergeCell ref="A174:AB174"/>
    <mergeCell ref="A177:AB177"/>
    <mergeCell ref="A178:AB178"/>
    <mergeCell ref="A179:AB179"/>
    <mergeCell ref="A171:AB171"/>
    <mergeCell ref="A150:AB150"/>
    <mergeCell ref="A151:AB151"/>
    <mergeCell ref="A152:AB152"/>
    <mergeCell ref="A153:AB153"/>
    <mergeCell ref="A156:AB156"/>
    <mergeCell ref="A157:AB157"/>
    <mergeCell ref="A165:AB165"/>
    <mergeCell ref="A161:AB161"/>
    <mergeCell ref="A169:AB169"/>
    <mergeCell ref="A167:AB167"/>
    <mergeCell ref="A168:AB168"/>
    <mergeCell ref="A166:AB166"/>
    <mergeCell ref="A162:AB162"/>
    <mergeCell ref="A163:AB163"/>
    <mergeCell ref="A164:AB164"/>
    <mergeCell ref="A170:AB170"/>
    <mergeCell ref="A158:AB158"/>
    <mergeCell ref="A159:AB159"/>
    <mergeCell ref="A160:AB160"/>
    <mergeCell ref="A154:AB154"/>
    <mergeCell ref="A155:AB155"/>
  </mergeCells>
  <phoneticPr fontId="2" type="noConversion"/>
  <pageMargins left="0.98425196850393704" right="0.98425196850393704" top="0.98425196850393704" bottom="0.98425196850393704" header="0.51181102362204722" footer="0.51181102362204722"/>
  <pageSetup paperSize="9" scale="51" fitToHeight="0" orientation="portrait" r:id="rId1"/>
  <rowBreaks count="2" manualBreakCount="2">
    <brk id="73" max="27" man="1"/>
    <brk id="162" max="2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8</vt:i4>
      </vt:variant>
      <vt:variant>
        <vt:lpstr>具名範圍</vt:lpstr>
      </vt:variant>
      <vt:variant>
        <vt:i4>9</vt:i4>
      </vt:variant>
    </vt:vector>
  </HeadingPairs>
  <TitlesOfParts>
    <vt:vector size="17" baseType="lpstr">
      <vt:lpstr>114年五專</vt:lpstr>
      <vt:lpstr>113年五專 </vt:lpstr>
      <vt:lpstr>112年五專</vt:lpstr>
      <vt:lpstr>111年五專</vt:lpstr>
      <vt:lpstr>110年五專</vt:lpstr>
      <vt:lpstr>109年五專</vt:lpstr>
      <vt:lpstr>108年五專 </vt:lpstr>
      <vt:lpstr>107年五專</vt:lpstr>
      <vt:lpstr>'107年五專'!Print_Area</vt:lpstr>
      <vt:lpstr>'107年五專'!Print_Titles</vt:lpstr>
      <vt:lpstr>'108年五專 '!Print_Titles</vt:lpstr>
      <vt:lpstr>'109年五專'!Print_Titles</vt:lpstr>
      <vt:lpstr>'110年五專'!Print_Titles</vt:lpstr>
      <vt:lpstr>'111年五專'!Print_Titles</vt:lpstr>
      <vt:lpstr>'112年五專'!Print_Titles</vt:lpstr>
      <vt:lpstr>'113年五專 '!Print_Titles</vt:lpstr>
      <vt:lpstr>'114年五專'!Print_Titles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rita</dc:creator>
  <cp:lastModifiedBy>江柔螢</cp:lastModifiedBy>
  <cp:lastPrinted>2025-07-03T05:11:19Z</cp:lastPrinted>
  <dcterms:created xsi:type="dcterms:W3CDTF">1999-05-20T07:39:39Z</dcterms:created>
  <dcterms:modified xsi:type="dcterms:W3CDTF">2025-07-03T05:15:40Z</dcterms:modified>
</cp:coreProperties>
</file>